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District All" sheetId="1" r:id="rId1"/>
    <sheet name="Sheet2" sheetId="2" r:id="rId2"/>
  </sheets>
  <definedNames>
    <definedName name="_xlnm._FilterDatabase" localSheetId="0" hidden="1">'District All'!$A$3:$AU$181</definedName>
    <definedName name="_xlnm.Print_Area" localSheetId="0">'District All'!$B$2:$AU$185</definedName>
    <definedName name="_xlnm.Print_Titles" localSheetId="0">'District All'!$B:$C,'District All'!$2:$3</definedName>
  </definedNames>
  <calcPr calcId="125725"/>
</workbook>
</file>

<file path=xl/calcChain.xml><?xml version="1.0" encoding="utf-8"?>
<calcChain xmlns="http://schemas.openxmlformats.org/spreadsheetml/2006/main">
  <c r="H189" i="1"/>
  <c r="M183"/>
  <c r="H183"/>
  <c r="AM29"/>
  <c r="AL29"/>
  <c r="AK29"/>
  <c r="AJ29"/>
  <c r="AI29"/>
  <c r="AG29"/>
  <c r="AB29"/>
  <c r="AP29" s="1"/>
  <c r="W29"/>
  <c r="AQ29" s="1"/>
  <c r="R29"/>
  <c r="AR29" s="1"/>
  <c r="M29"/>
  <c r="AS29" s="1"/>
  <c r="H29"/>
  <c r="AT29" s="1"/>
  <c r="AM27"/>
  <c r="AL27"/>
  <c r="AK27"/>
  <c r="AJ27"/>
  <c r="AI27"/>
  <c r="AG27"/>
  <c r="AB27"/>
  <c r="AP27" s="1"/>
  <c r="W27"/>
  <c r="AQ27" s="1"/>
  <c r="R27"/>
  <c r="AR27" s="1"/>
  <c r="M27"/>
  <c r="AS27" s="1"/>
  <c r="H27"/>
  <c r="AT27" s="1"/>
  <c r="AM94"/>
  <c r="AL94"/>
  <c r="AK94"/>
  <c r="AJ94"/>
  <c r="AI94"/>
  <c r="AG94"/>
  <c r="AB94"/>
  <c r="AP94" s="1"/>
  <c r="W94"/>
  <c r="AQ94" s="1"/>
  <c r="R94"/>
  <c r="AR94" s="1"/>
  <c r="M94"/>
  <c r="AS94" s="1"/>
  <c r="H94"/>
  <c r="AT94" s="1"/>
  <c r="AM97"/>
  <c r="AL97"/>
  <c r="AK97"/>
  <c r="AJ97"/>
  <c r="AI97"/>
  <c r="AG97"/>
  <c r="AB97"/>
  <c r="AP97" s="1"/>
  <c r="W97"/>
  <c r="AQ97" s="1"/>
  <c r="R97"/>
  <c r="AR97" s="1"/>
  <c r="M97"/>
  <c r="AS97" s="1"/>
  <c r="H97"/>
  <c r="AT97" s="1"/>
  <c r="AM15"/>
  <c r="AL15"/>
  <c r="AK15"/>
  <c r="AJ15"/>
  <c r="AI15"/>
  <c r="AG15"/>
  <c r="AB15"/>
  <c r="AP15" s="1"/>
  <c r="W15"/>
  <c r="AQ15" s="1"/>
  <c r="R15"/>
  <c r="AR15" s="1"/>
  <c r="M15"/>
  <c r="AS15" s="1"/>
  <c r="H15"/>
  <c r="AT15" s="1"/>
  <c r="AM11"/>
  <c r="AL11"/>
  <c r="AK11"/>
  <c r="AJ11"/>
  <c r="AI11"/>
  <c r="AG11"/>
  <c r="AB11"/>
  <c r="AP11" s="1"/>
  <c r="W11"/>
  <c r="AQ11" s="1"/>
  <c r="R11"/>
  <c r="AR11" s="1"/>
  <c r="M11"/>
  <c r="AS11" s="1"/>
  <c r="H11"/>
  <c r="AT11" s="1"/>
  <c r="AM16"/>
  <c r="AL16"/>
  <c r="AK16"/>
  <c r="AJ16"/>
  <c r="AI16"/>
  <c r="AG16"/>
  <c r="AB16"/>
  <c r="AP16" s="1"/>
  <c r="W16"/>
  <c r="AQ16" s="1"/>
  <c r="R16"/>
  <c r="AR16" s="1"/>
  <c r="M16"/>
  <c r="AS16" s="1"/>
  <c r="H16"/>
  <c r="AT16" s="1"/>
  <c r="AM18"/>
  <c r="AL18"/>
  <c r="AK18"/>
  <c r="AJ18"/>
  <c r="AI18"/>
  <c r="AG18"/>
  <c r="AB18"/>
  <c r="AP18" s="1"/>
  <c r="W18"/>
  <c r="AQ18" s="1"/>
  <c r="R18"/>
  <c r="AR18" s="1"/>
  <c r="M18"/>
  <c r="AS18" s="1"/>
  <c r="H18"/>
  <c r="AT18" s="1"/>
  <c r="AM22"/>
  <c r="AL22"/>
  <c r="AK22"/>
  <c r="AJ22"/>
  <c r="AI22"/>
  <c r="AG22"/>
  <c r="AB22"/>
  <c r="AP22" s="1"/>
  <c r="W22"/>
  <c r="AQ22" s="1"/>
  <c r="R22"/>
  <c r="AR22" s="1"/>
  <c r="M22"/>
  <c r="AS22" s="1"/>
  <c r="H22"/>
  <c r="AT22" s="1"/>
  <c r="AM14"/>
  <c r="AL14"/>
  <c r="AK14"/>
  <c r="AJ14"/>
  <c r="AI14"/>
  <c r="AG14"/>
  <c r="AB14"/>
  <c r="AP14" s="1"/>
  <c r="W14"/>
  <c r="AQ14" s="1"/>
  <c r="R14"/>
  <c r="AR14" s="1"/>
  <c r="M14"/>
  <c r="AS14" s="1"/>
  <c r="H14"/>
  <c r="AT14" s="1"/>
  <c r="AM6"/>
  <c r="AL6"/>
  <c r="AK6"/>
  <c r="AJ6"/>
  <c r="AI6"/>
  <c r="AG6"/>
  <c r="AB6"/>
  <c r="AP6" s="1"/>
  <c r="W6"/>
  <c r="AQ6" s="1"/>
  <c r="R6"/>
  <c r="AR6" s="1"/>
  <c r="M6"/>
  <c r="AS6" s="1"/>
  <c r="H6"/>
  <c r="AT6" s="1"/>
  <c r="AM8"/>
  <c r="AL8"/>
  <c r="AK8"/>
  <c r="AJ8"/>
  <c r="AI8"/>
  <c r="AG8"/>
  <c r="AB8"/>
  <c r="AP8" s="1"/>
  <c r="W8"/>
  <c r="AQ8" s="1"/>
  <c r="R8"/>
  <c r="AR8" s="1"/>
  <c r="M8"/>
  <c r="AS8" s="1"/>
  <c r="H8"/>
  <c r="AT8" s="1"/>
  <c r="AM5"/>
  <c r="AL5"/>
  <c r="AK5"/>
  <c r="AJ5"/>
  <c r="AI5"/>
  <c r="AG5"/>
  <c r="AB5"/>
  <c r="AP5" s="1"/>
  <c r="W5"/>
  <c r="AQ5" s="1"/>
  <c r="R5"/>
  <c r="AR5" s="1"/>
  <c r="M5"/>
  <c r="AS5" s="1"/>
  <c r="H5"/>
  <c r="AT5" s="1"/>
  <c r="AM9"/>
  <c r="AL9"/>
  <c r="AK9"/>
  <c r="AJ9"/>
  <c r="AI9"/>
  <c r="AG9"/>
  <c r="AB9"/>
  <c r="AP9" s="1"/>
  <c r="W9"/>
  <c r="AQ9" s="1"/>
  <c r="R9"/>
  <c r="AR9" s="1"/>
  <c r="M9"/>
  <c r="AS9" s="1"/>
  <c r="H9"/>
  <c r="AT9" s="1"/>
  <c r="AM10"/>
  <c r="AL10"/>
  <c r="AK10"/>
  <c r="AJ10"/>
  <c r="AI10"/>
  <c r="AG10"/>
  <c r="AB10"/>
  <c r="AP10" s="1"/>
  <c r="W10"/>
  <c r="AQ10" s="1"/>
  <c r="R10"/>
  <c r="AR10" s="1"/>
  <c r="M10"/>
  <c r="AS10" s="1"/>
  <c r="H10"/>
  <c r="AT10" s="1"/>
  <c r="AM21"/>
  <c r="AL21"/>
  <c r="AK21"/>
  <c r="AJ21"/>
  <c r="AI21"/>
  <c r="AG21"/>
  <c r="AB21"/>
  <c r="AP21" s="1"/>
  <c r="W21"/>
  <c r="AQ21" s="1"/>
  <c r="R21"/>
  <c r="AR21" s="1"/>
  <c r="M21"/>
  <c r="AS21" s="1"/>
  <c r="H21"/>
  <c r="AT21" s="1"/>
  <c r="AM34"/>
  <c r="AL34"/>
  <c r="AK34"/>
  <c r="AJ34"/>
  <c r="AI34"/>
  <c r="AG34"/>
  <c r="AB34"/>
  <c r="AP34" s="1"/>
  <c r="W34"/>
  <c r="AQ34" s="1"/>
  <c r="R34"/>
  <c r="AR34" s="1"/>
  <c r="M34"/>
  <c r="AS34" s="1"/>
  <c r="H34"/>
  <c r="AT34" s="1"/>
  <c r="AM93"/>
  <c r="AL93"/>
  <c r="AK93"/>
  <c r="AJ93"/>
  <c r="AI93"/>
  <c r="AG93"/>
  <c r="AB93"/>
  <c r="AP93" s="1"/>
  <c r="W93"/>
  <c r="AQ93" s="1"/>
  <c r="R93"/>
  <c r="AR93" s="1"/>
  <c r="M93"/>
  <c r="AS93" s="1"/>
  <c r="H93"/>
  <c r="AT93" s="1"/>
  <c r="AM87"/>
  <c r="AL87"/>
  <c r="AK87"/>
  <c r="AJ87"/>
  <c r="AI87"/>
  <c r="AG87"/>
  <c r="AB87"/>
  <c r="AP87" s="1"/>
  <c r="W87"/>
  <c r="AQ87" s="1"/>
  <c r="R87"/>
  <c r="AR87" s="1"/>
  <c r="M87"/>
  <c r="AS87" s="1"/>
  <c r="H87"/>
  <c r="AT87" s="1"/>
  <c r="AM31"/>
  <c r="AL31"/>
  <c r="AK31"/>
  <c r="AJ31"/>
  <c r="AI31"/>
  <c r="AG31"/>
  <c r="AB31"/>
  <c r="AP31" s="1"/>
  <c r="W31"/>
  <c r="AQ31" s="1"/>
  <c r="R31"/>
  <c r="AR31" s="1"/>
  <c r="M31"/>
  <c r="AS31" s="1"/>
  <c r="H31"/>
  <c r="AT31" s="1"/>
  <c r="AM95"/>
  <c r="AL95"/>
  <c r="AK95"/>
  <c r="AJ95"/>
  <c r="AI95"/>
  <c r="AG95"/>
  <c r="AB95"/>
  <c r="AP95" s="1"/>
  <c r="W95"/>
  <c r="AQ95" s="1"/>
  <c r="R95"/>
  <c r="AR95" s="1"/>
  <c r="M95"/>
  <c r="AS95" s="1"/>
  <c r="H95"/>
  <c r="AT95" s="1"/>
  <c r="AM117"/>
  <c r="AL117"/>
  <c r="AK117"/>
  <c r="AJ117"/>
  <c r="AI117"/>
  <c r="AG117"/>
  <c r="AB117"/>
  <c r="AP117" s="1"/>
  <c r="W117"/>
  <c r="AQ117" s="1"/>
  <c r="R117"/>
  <c r="AR117" s="1"/>
  <c r="M117"/>
  <c r="AS117" s="1"/>
  <c r="H117"/>
  <c r="AT117" s="1"/>
  <c r="AM116"/>
  <c r="AL116"/>
  <c r="AK116"/>
  <c r="AJ116"/>
  <c r="AI116"/>
  <c r="AG116"/>
  <c r="AB116"/>
  <c r="AP116" s="1"/>
  <c r="W116"/>
  <c r="AQ116" s="1"/>
  <c r="R116"/>
  <c r="AR116" s="1"/>
  <c r="M116"/>
  <c r="AS116" s="1"/>
  <c r="H116"/>
  <c r="AT116" s="1"/>
  <c r="AM69"/>
  <c r="AL69"/>
  <c r="AK69"/>
  <c r="AJ69"/>
  <c r="AI69"/>
  <c r="AG69"/>
  <c r="AB69"/>
  <c r="AP69" s="1"/>
  <c r="W69"/>
  <c r="AQ69" s="1"/>
  <c r="R69"/>
  <c r="AR69" s="1"/>
  <c r="M69"/>
  <c r="AS69" s="1"/>
  <c r="H69"/>
  <c r="AT69" s="1"/>
  <c r="AM90"/>
  <c r="AL90"/>
  <c r="AK90"/>
  <c r="AJ90"/>
  <c r="AI90"/>
  <c r="AG90"/>
  <c r="AB90"/>
  <c r="AP90" s="1"/>
  <c r="W90"/>
  <c r="AQ90" s="1"/>
  <c r="R90"/>
  <c r="AR90" s="1"/>
  <c r="M90"/>
  <c r="AS90" s="1"/>
  <c r="H90"/>
  <c r="AT90" s="1"/>
  <c r="AM96"/>
  <c r="AL96"/>
  <c r="AK96"/>
  <c r="AJ96"/>
  <c r="AI96"/>
  <c r="AG96"/>
  <c r="AB96"/>
  <c r="AP96" s="1"/>
  <c r="W96"/>
  <c r="AQ96" s="1"/>
  <c r="R96"/>
  <c r="AR96" s="1"/>
  <c r="M96"/>
  <c r="AS96" s="1"/>
  <c r="H96"/>
  <c r="AT96" s="1"/>
  <c r="AM141"/>
  <c r="AL141"/>
  <c r="AK141"/>
  <c r="AJ141"/>
  <c r="AI141"/>
  <c r="AG141"/>
  <c r="AB141"/>
  <c r="AP141" s="1"/>
  <c r="W141"/>
  <c r="AQ141" s="1"/>
  <c r="R141"/>
  <c r="AR141" s="1"/>
  <c r="M141"/>
  <c r="AS141" s="1"/>
  <c r="H141"/>
  <c r="AT141" s="1"/>
  <c r="AM138"/>
  <c r="AL138"/>
  <c r="AK138"/>
  <c r="AJ138"/>
  <c r="AI138"/>
  <c r="AG138"/>
  <c r="AB138"/>
  <c r="AP138" s="1"/>
  <c r="W138"/>
  <c r="AQ138" s="1"/>
  <c r="R138"/>
  <c r="AR138" s="1"/>
  <c r="M138"/>
  <c r="AS138" s="1"/>
  <c r="H138"/>
  <c r="AT138" s="1"/>
  <c r="AM175"/>
  <c r="AL175"/>
  <c r="AK175"/>
  <c r="AJ175"/>
  <c r="AI175"/>
  <c r="AG175"/>
  <c r="AB175"/>
  <c r="AP175" s="1"/>
  <c r="W175"/>
  <c r="AQ175" s="1"/>
  <c r="R175"/>
  <c r="AR175" s="1"/>
  <c r="M175"/>
  <c r="AS175" s="1"/>
  <c r="H175"/>
  <c r="AT175" s="1"/>
  <c r="AM129"/>
  <c r="AL129"/>
  <c r="AK129"/>
  <c r="AJ129"/>
  <c r="AI129"/>
  <c r="AG129"/>
  <c r="AB129"/>
  <c r="AP129" s="1"/>
  <c r="W129"/>
  <c r="AQ129" s="1"/>
  <c r="R129"/>
  <c r="AR129" s="1"/>
  <c r="M129"/>
  <c r="AS129" s="1"/>
  <c r="H129"/>
  <c r="AT129" s="1"/>
  <c r="AM120"/>
  <c r="AL120"/>
  <c r="AK120"/>
  <c r="AJ120"/>
  <c r="AI120"/>
  <c r="AG120"/>
  <c r="AB120"/>
  <c r="AP120" s="1"/>
  <c r="W120"/>
  <c r="AQ120" s="1"/>
  <c r="R120"/>
  <c r="AR120" s="1"/>
  <c r="M120"/>
  <c r="AS120" s="1"/>
  <c r="H120"/>
  <c r="AT120" s="1"/>
  <c r="AM123"/>
  <c r="AL123"/>
  <c r="AK123"/>
  <c r="AJ123"/>
  <c r="AI123"/>
  <c r="AG123"/>
  <c r="AB123"/>
  <c r="AP123" s="1"/>
  <c r="W123"/>
  <c r="AQ123" s="1"/>
  <c r="R123"/>
  <c r="AR123" s="1"/>
  <c r="M123"/>
  <c r="AS123" s="1"/>
  <c r="H123"/>
  <c r="AT123" s="1"/>
  <c r="AM80"/>
  <c r="AL80"/>
  <c r="AK80"/>
  <c r="AJ80"/>
  <c r="AI80"/>
  <c r="AG80"/>
  <c r="AB80"/>
  <c r="AP80" s="1"/>
  <c r="W80"/>
  <c r="AQ80" s="1"/>
  <c r="R80"/>
  <c r="AR80" s="1"/>
  <c r="M80"/>
  <c r="AS80" s="1"/>
  <c r="H80"/>
  <c r="AT80" s="1"/>
  <c r="AM78"/>
  <c r="AL78"/>
  <c r="AK78"/>
  <c r="AJ78"/>
  <c r="AI78"/>
  <c r="AG78"/>
  <c r="AB78"/>
  <c r="AP78" s="1"/>
  <c r="W78"/>
  <c r="AQ78" s="1"/>
  <c r="R78"/>
  <c r="AR78" s="1"/>
  <c r="M78"/>
  <c r="AS78" s="1"/>
  <c r="H78"/>
  <c r="AT78" s="1"/>
  <c r="AM82"/>
  <c r="AL82"/>
  <c r="AK82"/>
  <c r="AJ82"/>
  <c r="AI82"/>
  <c r="AG82"/>
  <c r="AB82"/>
  <c r="AP82" s="1"/>
  <c r="W82"/>
  <c r="AQ82" s="1"/>
  <c r="R82"/>
  <c r="AR82" s="1"/>
  <c r="M82"/>
  <c r="AS82" s="1"/>
  <c r="H82"/>
  <c r="AT82" s="1"/>
  <c r="AM119"/>
  <c r="AL119"/>
  <c r="AK119"/>
  <c r="AJ119"/>
  <c r="AI119"/>
  <c r="AG119"/>
  <c r="AB119"/>
  <c r="AP119" s="1"/>
  <c r="W119"/>
  <c r="AQ119" s="1"/>
  <c r="R119"/>
  <c r="AR119" s="1"/>
  <c r="M119"/>
  <c r="AS119" s="1"/>
  <c r="H119"/>
  <c r="AT119" s="1"/>
  <c r="AM131"/>
  <c r="AL131"/>
  <c r="AK131"/>
  <c r="AJ131"/>
  <c r="AI131"/>
  <c r="AG131"/>
  <c r="AB131"/>
  <c r="AP131" s="1"/>
  <c r="W131"/>
  <c r="AQ131" s="1"/>
  <c r="R131"/>
  <c r="AR131" s="1"/>
  <c r="M131"/>
  <c r="AS131" s="1"/>
  <c r="H131"/>
  <c r="AT131" s="1"/>
  <c r="AM130"/>
  <c r="AL130"/>
  <c r="AK130"/>
  <c r="AJ130"/>
  <c r="AI130"/>
  <c r="AG130"/>
  <c r="AB130"/>
  <c r="AP130" s="1"/>
  <c r="W130"/>
  <c r="AQ130" s="1"/>
  <c r="R130"/>
  <c r="AR130" s="1"/>
  <c r="M130"/>
  <c r="AS130" s="1"/>
  <c r="H130"/>
  <c r="AT130" s="1"/>
  <c r="AM86"/>
  <c r="AL86"/>
  <c r="AK86"/>
  <c r="AJ86"/>
  <c r="AI86"/>
  <c r="AG86"/>
  <c r="AB86"/>
  <c r="AP86" s="1"/>
  <c r="W86"/>
  <c r="AQ86" s="1"/>
  <c r="R86"/>
  <c r="AR86" s="1"/>
  <c r="M86"/>
  <c r="AS86" s="1"/>
  <c r="H86"/>
  <c r="AT86" s="1"/>
  <c r="AM85"/>
  <c r="AL85"/>
  <c r="AK85"/>
  <c r="AJ85"/>
  <c r="AI85"/>
  <c r="AG85"/>
  <c r="AB85"/>
  <c r="AP85" s="1"/>
  <c r="W85"/>
  <c r="AQ85" s="1"/>
  <c r="R85"/>
  <c r="AR85" s="1"/>
  <c r="M85"/>
  <c r="AS85" s="1"/>
  <c r="H85"/>
  <c r="AT85" s="1"/>
  <c r="AM143"/>
  <c r="AL143"/>
  <c r="AK143"/>
  <c r="AJ143"/>
  <c r="AI143"/>
  <c r="AG143"/>
  <c r="AB143"/>
  <c r="AP143" s="1"/>
  <c r="W143"/>
  <c r="AQ143" s="1"/>
  <c r="R143"/>
  <c r="AR143" s="1"/>
  <c r="M143"/>
  <c r="AS143" s="1"/>
  <c r="H143"/>
  <c r="AT143" s="1"/>
  <c r="AM144"/>
  <c r="AL144"/>
  <c r="AK144"/>
  <c r="AJ144"/>
  <c r="AI144"/>
  <c r="AG144"/>
  <c r="AB144"/>
  <c r="AP144" s="1"/>
  <c r="W144"/>
  <c r="AQ144" s="1"/>
  <c r="R144"/>
  <c r="AR144" s="1"/>
  <c r="M144"/>
  <c r="AS144" s="1"/>
  <c r="H144"/>
  <c r="AT144" s="1"/>
  <c r="AM166"/>
  <c r="AL166"/>
  <c r="AK166"/>
  <c r="AJ166"/>
  <c r="AI166"/>
  <c r="AG166"/>
  <c r="AB166"/>
  <c r="AP166" s="1"/>
  <c r="W166"/>
  <c r="AQ166" s="1"/>
  <c r="R166"/>
  <c r="AR166" s="1"/>
  <c r="M166"/>
  <c r="AS166" s="1"/>
  <c r="H166"/>
  <c r="AT166" s="1"/>
  <c r="AM169"/>
  <c r="AL169"/>
  <c r="AK169"/>
  <c r="AJ169"/>
  <c r="AI169"/>
  <c r="AG169"/>
  <c r="AB169"/>
  <c r="AP169" s="1"/>
  <c r="W169"/>
  <c r="AQ169" s="1"/>
  <c r="R169"/>
  <c r="AR169" s="1"/>
  <c r="M169"/>
  <c r="AS169" s="1"/>
  <c r="H169"/>
  <c r="AT169" s="1"/>
  <c r="AM171"/>
  <c r="AL171"/>
  <c r="AK171"/>
  <c r="AJ171"/>
  <c r="AI171"/>
  <c r="AG171"/>
  <c r="AB171"/>
  <c r="AP171" s="1"/>
  <c r="W171"/>
  <c r="AQ171" s="1"/>
  <c r="R171"/>
  <c r="AR171" s="1"/>
  <c r="M171"/>
  <c r="AS171" s="1"/>
  <c r="H171"/>
  <c r="AT171" s="1"/>
  <c r="AM168"/>
  <c r="AL168"/>
  <c r="AK168"/>
  <c r="AJ168"/>
  <c r="AI168"/>
  <c r="AG168"/>
  <c r="AB168"/>
  <c r="AP168" s="1"/>
  <c r="W168"/>
  <c r="AQ168" s="1"/>
  <c r="R168"/>
  <c r="AR168" s="1"/>
  <c r="M168"/>
  <c r="AS168" s="1"/>
  <c r="H168"/>
  <c r="AT168" s="1"/>
  <c r="AM70"/>
  <c r="AL70"/>
  <c r="AK70"/>
  <c r="AJ70"/>
  <c r="AI70"/>
  <c r="AG70"/>
  <c r="AB70"/>
  <c r="AP70" s="1"/>
  <c r="W70"/>
  <c r="AQ70" s="1"/>
  <c r="R70"/>
  <c r="AR70" s="1"/>
  <c r="M70"/>
  <c r="AS70" s="1"/>
  <c r="H70"/>
  <c r="AT70" s="1"/>
  <c r="AM88"/>
  <c r="AL88"/>
  <c r="AK88"/>
  <c r="AJ88"/>
  <c r="AI88"/>
  <c r="AG88"/>
  <c r="AB88"/>
  <c r="AP88" s="1"/>
  <c r="W88"/>
  <c r="AQ88" s="1"/>
  <c r="R88"/>
  <c r="AR88" s="1"/>
  <c r="M88"/>
  <c r="AS88" s="1"/>
  <c r="H88"/>
  <c r="AT88" s="1"/>
  <c r="AM98"/>
  <c r="AL98"/>
  <c r="AK98"/>
  <c r="AJ98"/>
  <c r="AI98"/>
  <c r="AG98"/>
  <c r="AB98"/>
  <c r="AP98" s="1"/>
  <c r="W98"/>
  <c r="AQ98" s="1"/>
  <c r="R98"/>
  <c r="AR98" s="1"/>
  <c r="M98"/>
  <c r="AS98" s="1"/>
  <c r="H98"/>
  <c r="AT98" s="1"/>
  <c r="AM74"/>
  <c r="AL74"/>
  <c r="AK74"/>
  <c r="AJ74"/>
  <c r="AI74"/>
  <c r="AG74"/>
  <c r="AB74"/>
  <c r="AP74" s="1"/>
  <c r="W74"/>
  <c r="AQ74" s="1"/>
  <c r="R74"/>
  <c r="AR74" s="1"/>
  <c r="M74"/>
  <c r="AS74" s="1"/>
  <c r="H74"/>
  <c r="AT74" s="1"/>
  <c r="AM54"/>
  <c r="AL54"/>
  <c r="AK54"/>
  <c r="AJ54"/>
  <c r="AI54"/>
  <c r="AG54"/>
  <c r="AB54"/>
  <c r="AP54" s="1"/>
  <c r="W54"/>
  <c r="AQ54" s="1"/>
  <c r="R54"/>
  <c r="AR54" s="1"/>
  <c r="M54"/>
  <c r="AS54" s="1"/>
  <c r="H54"/>
  <c r="AT54" s="1"/>
  <c r="AM139"/>
  <c r="AL139"/>
  <c r="AK139"/>
  <c r="AJ139"/>
  <c r="AI139"/>
  <c r="AG139"/>
  <c r="AB139"/>
  <c r="AP139" s="1"/>
  <c r="W139"/>
  <c r="AQ139" s="1"/>
  <c r="R139"/>
  <c r="AR139" s="1"/>
  <c r="M139"/>
  <c r="AS139" s="1"/>
  <c r="H139"/>
  <c r="AT139" s="1"/>
  <c r="AM140"/>
  <c r="AL140"/>
  <c r="AK140"/>
  <c r="AJ140"/>
  <c r="AI140"/>
  <c r="AG140"/>
  <c r="AB140"/>
  <c r="AP140" s="1"/>
  <c r="W140"/>
  <c r="AQ140" s="1"/>
  <c r="R140"/>
  <c r="AR140" s="1"/>
  <c r="M140"/>
  <c r="AS140" s="1"/>
  <c r="H140"/>
  <c r="AT140" s="1"/>
  <c r="AM135"/>
  <c r="AL135"/>
  <c r="AK135"/>
  <c r="AJ135"/>
  <c r="AI135"/>
  <c r="AG135"/>
  <c r="AB135"/>
  <c r="AP135" s="1"/>
  <c r="W135"/>
  <c r="AQ135" s="1"/>
  <c r="R135"/>
  <c r="AR135" s="1"/>
  <c r="M135"/>
  <c r="AS135" s="1"/>
  <c r="H135"/>
  <c r="AT135" s="1"/>
  <c r="AM134"/>
  <c r="AL134"/>
  <c r="AK134"/>
  <c r="AJ134"/>
  <c r="AI134"/>
  <c r="AG134"/>
  <c r="AB134"/>
  <c r="AP134" s="1"/>
  <c r="W134"/>
  <c r="AQ134" s="1"/>
  <c r="R134"/>
  <c r="AR134" s="1"/>
  <c r="M134"/>
  <c r="AS134" s="1"/>
  <c r="H134"/>
  <c r="AT134" s="1"/>
  <c r="AM148"/>
  <c r="AL148"/>
  <c r="AK148"/>
  <c r="AJ148"/>
  <c r="AI148"/>
  <c r="AG148"/>
  <c r="AB148"/>
  <c r="AP148" s="1"/>
  <c r="W148"/>
  <c r="AQ148" s="1"/>
  <c r="R148"/>
  <c r="AR148" s="1"/>
  <c r="M148"/>
  <c r="AS148" s="1"/>
  <c r="H148"/>
  <c r="AT148" s="1"/>
  <c r="AM149"/>
  <c r="AL149"/>
  <c r="AK149"/>
  <c r="AJ149"/>
  <c r="AI149"/>
  <c r="AG149"/>
  <c r="AB149"/>
  <c r="AP149" s="1"/>
  <c r="W149"/>
  <c r="AQ149" s="1"/>
  <c r="R149"/>
  <c r="AR149" s="1"/>
  <c r="M149"/>
  <c r="AS149" s="1"/>
  <c r="H149"/>
  <c r="AT149" s="1"/>
  <c r="AM133"/>
  <c r="AL133"/>
  <c r="AK133"/>
  <c r="AJ133"/>
  <c r="AI133"/>
  <c r="AG133"/>
  <c r="AB133"/>
  <c r="AP133" s="1"/>
  <c r="W133"/>
  <c r="AQ133" s="1"/>
  <c r="R133"/>
  <c r="AR133" s="1"/>
  <c r="M133"/>
  <c r="AS133" s="1"/>
  <c r="H133"/>
  <c r="AT133" s="1"/>
  <c r="AM137"/>
  <c r="AL137"/>
  <c r="AK137"/>
  <c r="AJ137"/>
  <c r="AI137"/>
  <c r="AG137"/>
  <c r="AB137"/>
  <c r="AP137" s="1"/>
  <c r="W137"/>
  <c r="AQ137" s="1"/>
  <c r="R137"/>
  <c r="AR137" s="1"/>
  <c r="M137"/>
  <c r="AS137" s="1"/>
  <c r="H137"/>
  <c r="AT137" s="1"/>
  <c r="AM17"/>
  <c r="AL17"/>
  <c r="AK17"/>
  <c r="AJ17"/>
  <c r="AI17"/>
  <c r="AG17"/>
  <c r="AB17"/>
  <c r="AP17" s="1"/>
  <c r="W17"/>
  <c r="AQ17" s="1"/>
  <c r="R17"/>
  <c r="AR17" s="1"/>
  <c r="M17"/>
  <c r="AS17" s="1"/>
  <c r="H17"/>
  <c r="AT17" s="1"/>
  <c r="AM12"/>
  <c r="AL12"/>
  <c r="AK12"/>
  <c r="AJ12"/>
  <c r="AI12"/>
  <c r="AG12"/>
  <c r="AB12"/>
  <c r="AP12" s="1"/>
  <c r="W12"/>
  <c r="AQ12" s="1"/>
  <c r="R12"/>
  <c r="AR12" s="1"/>
  <c r="M12"/>
  <c r="AS12" s="1"/>
  <c r="H12"/>
  <c r="AT12" s="1"/>
  <c r="AM20"/>
  <c r="AL20"/>
  <c r="AK20"/>
  <c r="AJ20"/>
  <c r="AI20"/>
  <c r="AG20"/>
  <c r="AB20"/>
  <c r="AP20" s="1"/>
  <c r="W20"/>
  <c r="AQ20" s="1"/>
  <c r="R20"/>
  <c r="AR20" s="1"/>
  <c r="M20"/>
  <c r="AS20" s="1"/>
  <c r="H20"/>
  <c r="AT20" s="1"/>
  <c r="AM19"/>
  <c r="AL19"/>
  <c r="AK19"/>
  <c r="AJ19"/>
  <c r="AI19"/>
  <c r="AG19"/>
  <c r="AB19"/>
  <c r="AP19" s="1"/>
  <c r="W19"/>
  <c r="AQ19" s="1"/>
  <c r="R19"/>
  <c r="AR19" s="1"/>
  <c r="M19"/>
  <c r="AS19" s="1"/>
  <c r="H19"/>
  <c r="AT19" s="1"/>
  <c r="AM142"/>
  <c r="AL142"/>
  <c r="AK142"/>
  <c r="AJ142"/>
  <c r="AI142"/>
  <c r="AG142"/>
  <c r="AB142"/>
  <c r="AP142" s="1"/>
  <c r="W142"/>
  <c r="AQ142" s="1"/>
  <c r="R142"/>
  <c r="AR142" s="1"/>
  <c r="M142"/>
  <c r="AS142" s="1"/>
  <c r="H142"/>
  <c r="AT142" s="1"/>
  <c r="AM63"/>
  <c r="AL63"/>
  <c r="AK63"/>
  <c r="AJ63"/>
  <c r="AI63"/>
  <c r="AG63"/>
  <c r="AB63"/>
  <c r="AP63" s="1"/>
  <c r="W63"/>
  <c r="AQ63" s="1"/>
  <c r="R63"/>
  <c r="AR63" s="1"/>
  <c r="M63"/>
  <c r="AS63" s="1"/>
  <c r="H63"/>
  <c r="AT63" s="1"/>
  <c r="AM178"/>
  <c r="AL178"/>
  <c r="AK178"/>
  <c r="AJ178"/>
  <c r="AI178"/>
  <c r="AG178"/>
  <c r="AB178"/>
  <c r="AP178" s="1"/>
  <c r="W178"/>
  <c r="AQ178" s="1"/>
  <c r="R178"/>
  <c r="AR178" s="1"/>
  <c r="M178"/>
  <c r="AS178" s="1"/>
  <c r="H178"/>
  <c r="AT178" s="1"/>
  <c r="AM180"/>
  <c r="AL180"/>
  <c r="AK180"/>
  <c r="AJ180"/>
  <c r="AI180"/>
  <c r="AG180"/>
  <c r="AB180"/>
  <c r="AP180" s="1"/>
  <c r="W180"/>
  <c r="AQ180" s="1"/>
  <c r="R180"/>
  <c r="AR180" s="1"/>
  <c r="M180"/>
  <c r="AS180" s="1"/>
  <c r="H180"/>
  <c r="AT180" s="1"/>
  <c r="AM181"/>
  <c r="AL181"/>
  <c r="AK181"/>
  <c r="AJ181"/>
  <c r="AI181"/>
  <c r="AG181"/>
  <c r="AB181"/>
  <c r="AP181" s="1"/>
  <c r="W181"/>
  <c r="AQ181" s="1"/>
  <c r="R181"/>
  <c r="AR181" s="1"/>
  <c r="M181"/>
  <c r="AS181" s="1"/>
  <c r="H181"/>
  <c r="AT181" s="1"/>
  <c r="AM84"/>
  <c r="AL84"/>
  <c r="AK84"/>
  <c r="AJ84"/>
  <c r="AI84"/>
  <c r="AG84"/>
  <c r="AB84"/>
  <c r="AP84" s="1"/>
  <c r="W84"/>
  <c r="AQ84" s="1"/>
  <c r="R84"/>
  <c r="AR84" s="1"/>
  <c r="M84"/>
  <c r="AS84" s="1"/>
  <c r="H84"/>
  <c r="AT84" s="1"/>
  <c r="AM127"/>
  <c r="AL127"/>
  <c r="AK127"/>
  <c r="AJ127"/>
  <c r="AI127"/>
  <c r="AG127"/>
  <c r="AB127"/>
  <c r="AP127" s="1"/>
  <c r="W127"/>
  <c r="AQ127" s="1"/>
  <c r="R127"/>
  <c r="AR127" s="1"/>
  <c r="M127"/>
  <c r="AS127" s="1"/>
  <c r="H127"/>
  <c r="AT127" s="1"/>
  <c r="AM62"/>
  <c r="AL62"/>
  <c r="AK62"/>
  <c r="AJ62"/>
  <c r="AI62"/>
  <c r="AG62"/>
  <c r="AB62"/>
  <c r="AP62" s="1"/>
  <c r="W62"/>
  <c r="AQ62" s="1"/>
  <c r="R62"/>
  <c r="AR62" s="1"/>
  <c r="M62"/>
  <c r="AS62" s="1"/>
  <c r="H62"/>
  <c r="AT62" s="1"/>
  <c r="AM75"/>
  <c r="AL75"/>
  <c r="AK75"/>
  <c r="AJ75"/>
  <c r="AI75"/>
  <c r="AG75"/>
  <c r="AB75"/>
  <c r="AP75" s="1"/>
  <c r="W75"/>
  <c r="AQ75" s="1"/>
  <c r="R75"/>
  <c r="AR75" s="1"/>
  <c r="M75"/>
  <c r="AS75" s="1"/>
  <c r="H75"/>
  <c r="AT75" s="1"/>
  <c r="AM76"/>
  <c r="AL76"/>
  <c r="AK76"/>
  <c r="AJ76"/>
  <c r="AI76"/>
  <c r="AG76"/>
  <c r="AB76"/>
  <c r="AP76" s="1"/>
  <c r="W76"/>
  <c r="AQ76" s="1"/>
  <c r="R76"/>
  <c r="AR76" s="1"/>
  <c r="M76"/>
  <c r="AS76" s="1"/>
  <c r="H76"/>
  <c r="AT76" s="1"/>
  <c r="AM91"/>
  <c r="AL91"/>
  <c r="AK91"/>
  <c r="AJ91"/>
  <c r="AI91"/>
  <c r="AG91"/>
  <c r="AB91"/>
  <c r="AP91" s="1"/>
  <c r="W91"/>
  <c r="AQ91" s="1"/>
  <c r="R91"/>
  <c r="AR91" s="1"/>
  <c r="M91"/>
  <c r="AS91" s="1"/>
  <c r="H91"/>
  <c r="AT91" s="1"/>
  <c r="AM89"/>
  <c r="AL89"/>
  <c r="AK89"/>
  <c r="AJ89"/>
  <c r="AI89"/>
  <c r="AG89"/>
  <c r="AB89"/>
  <c r="AP89" s="1"/>
  <c r="W89"/>
  <c r="AQ89" s="1"/>
  <c r="R89"/>
  <c r="AR89" s="1"/>
  <c r="M89"/>
  <c r="AS89" s="1"/>
  <c r="H89"/>
  <c r="AT89" s="1"/>
  <c r="AM92"/>
  <c r="AL92"/>
  <c r="AK92"/>
  <c r="AJ92"/>
  <c r="AI92"/>
  <c r="AG92"/>
  <c r="AB92"/>
  <c r="AP92" s="1"/>
  <c r="W92"/>
  <c r="AQ92" s="1"/>
  <c r="R92"/>
  <c r="AR92" s="1"/>
  <c r="M92"/>
  <c r="AS92" s="1"/>
  <c r="H92"/>
  <c r="AT92" s="1"/>
  <c r="AM99"/>
  <c r="AL99"/>
  <c r="AK99"/>
  <c r="AJ99"/>
  <c r="AI99"/>
  <c r="AG99"/>
  <c r="AB99"/>
  <c r="AP99" s="1"/>
  <c r="W99"/>
  <c r="AQ99" s="1"/>
  <c r="R99"/>
  <c r="AR99" s="1"/>
  <c r="M99"/>
  <c r="AS99" s="1"/>
  <c r="H99"/>
  <c r="AT99" s="1"/>
  <c r="AM25"/>
  <c r="AL25"/>
  <c r="AK25"/>
  <c r="AJ25"/>
  <c r="AI25"/>
  <c r="AG25"/>
  <c r="AB25"/>
  <c r="AP25" s="1"/>
  <c r="W25"/>
  <c r="AQ25" s="1"/>
  <c r="R25"/>
  <c r="AR25" s="1"/>
  <c r="M25"/>
  <c r="AS25" s="1"/>
  <c r="H25"/>
  <c r="AT25" s="1"/>
  <c r="AM43"/>
  <c r="AL43"/>
  <c r="AK43"/>
  <c r="AJ43"/>
  <c r="AI43"/>
  <c r="AG43"/>
  <c r="AB43"/>
  <c r="AP43" s="1"/>
  <c r="W43"/>
  <c r="AQ43" s="1"/>
  <c r="R43"/>
  <c r="AR43" s="1"/>
  <c r="M43"/>
  <c r="AS43" s="1"/>
  <c r="H43"/>
  <c r="AT43" s="1"/>
  <c r="AM33"/>
  <c r="AL33"/>
  <c r="AK33"/>
  <c r="AJ33"/>
  <c r="AI33"/>
  <c r="AG33"/>
  <c r="AB33"/>
  <c r="AP33" s="1"/>
  <c r="W33"/>
  <c r="AQ33" s="1"/>
  <c r="R33"/>
  <c r="AR33" s="1"/>
  <c r="M33"/>
  <c r="AS33" s="1"/>
  <c r="H33"/>
  <c r="AT33" s="1"/>
  <c r="AM160"/>
  <c r="AL160"/>
  <c r="AK160"/>
  <c r="AJ160"/>
  <c r="AI160"/>
  <c r="AG160"/>
  <c r="AB160"/>
  <c r="AP160" s="1"/>
  <c r="W160"/>
  <c r="AQ160" s="1"/>
  <c r="R160"/>
  <c r="AR160" s="1"/>
  <c r="M160"/>
  <c r="AS160" s="1"/>
  <c r="H160"/>
  <c r="AT160" s="1"/>
  <c r="AM158"/>
  <c r="AL158"/>
  <c r="AK158"/>
  <c r="AJ158"/>
  <c r="AI158"/>
  <c r="AG158"/>
  <c r="AB158"/>
  <c r="AP158" s="1"/>
  <c r="W158"/>
  <c r="AQ158" s="1"/>
  <c r="R158"/>
  <c r="AR158" s="1"/>
  <c r="M158"/>
  <c r="AS158" s="1"/>
  <c r="H158"/>
  <c r="AT158" s="1"/>
  <c r="AM151"/>
  <c r="AL151"/>
  <c r="AK151"/>
  <c r="AJ151"/>
  <c r="AI151"/>
  <c r="AG151"/>
  <c r="AB151"/>
  <c r="AP151" s="1"/>
  <c r="W151"/>
  <c r="AQ151" s="1"/>
  <c r="R151"/>
  <c r="AR151" s="1"/>
  <c r="M151"/>
  <c r="AS151" s="1"/>
  <c r="H151"/>
  <c r="AT151" s="1"/>
  <c r="AM152"/>
  <c r="AL152"/>
  <c r="AK152"/>
  <c r="AJ152"/>
  <c r="AI152"/>
  <c r="AG152"/>
  <c r="AB152"/>
  <c r="AP152" s="1"/>
  <c r="W152"/>
  <c r="AQ152" s="1"/>
  <c r="R152"/>
  <c r="AR152" s="1"/>
  <c r="M152"/>
  <c r="AS152" s="1"/>
  <c r="H152"/>
  <c r="AT152" s="1"/>
  <c r="AM150"/>
  <c r="AL150"/>
  <c r="AK150"/>
  <c r="AJ150"/>
  <c r="AI150"/>
  <c r="AG150"/>
  <c r="AB150"/>
  <c r="AP150" s="1"/>
  <c r="W150"/>
  <c r="AQ150" s="1"/>
  <c r="R150"/>
  <c r="AR150" s="1"/>
  <c r="M150"/>
  <c r="AS150" s="1"/>
  <c r="H150"/>
  <c r="AT150" s="1"/>
  <c r="AM145"/>
  <c r="AL145"/>
  <c r="AK145"/>
  <c r="AJ145"/>
  <c r="AI145"/>
  <c r="AG145"/>
  <c r="AB145"/>
  <c r="AP145" s="1"/>
  <c r="W145"/>
  <c r="AQ145" s="1"/>
  <c r="R145"/>
  <c r="AR145" s="1"/>
  <c r="M145"/>
  <c r="AS145" s="1"/>
  <c r="H145"/>
  <c r="AT145" s="1"/>
  <c r="AM23"/>
  <c r="AL23"/>
  <c r="AK23"/>
  <c r="AJ23"/>
  <c r="AI23"/>
  <c r="AG23"/>
  <c r="AB23"/>
  <c r="AP23" s="1"/>
  <c r="W23"/>
  <c r="AQ23" s="1"/>
  <c r="R23"/>
  <c r="AR23" s="1"/>
  <c r="M23"/>
  <c r="AS23" s="1"/>
  <c r="H23"/>
  <c r="AT23" s="1"/>
  <c r="AM13"/>
  <c r="AL13"/>
  <c r="AK13"/>
  <c r="AJ13"/>
  <c r="AI13"/>
  <c r="AG13"/>
  <c r="AB13"/>
  <c r="AP13" s="1"/>
  <c r="W13"/>
  <c r="AQ13" s="1"/>
  <c r="R13"/>
  <c r="AR13" s="1"/>
  <c r="M13"/>
  <c r="AS13" s="1"/>
  <c r="H13"/>
  <c r="AT13" s="1"/>
  <c r="AM7"/>
  <c r="BA99" s="1"/>
  <c r="AL7"/>
  <c r="AZ99" s="1"/>
  <c r="AK7"/>
  <c r="AY99" s="1"/>
  <c r="AJ7"/>
  <c r="AX99" s="1"/>
  <c r="AI7"/>
  <c r="BB99" s="1"/>
  <c r="AG7"/>
  <c r="AB7"/>
  <c r="AP7" s="1"/>
  <c r="W7"/>
  <c r="AQ7" s="1"/>
  <c r="BE99" s="1"/>
  <c r="R7"/>
  <c r="AR7" s="1"/>
  <c r="BF99" s="1"/>
  <c r="M7"/>
  <c r="AS7" s="1"/>
  <c r="BG99" s="1"/>
  <c r="H7"/>
  <c r="AT7" s="1"/>
  <c r="BH99" s="1"/>
  <c r="AM176"/>
  <c r="BA98" s="1"/>
  <c r="AL176"/>
  <c r="AZ98" s="1"/>
  <c r="AK176"/>
  <c r="AY98" s="1"/>
  <c r="AJ176"/>
  <c r="AX98" s="1"/>
  <c r="AI176"/>
  <c r="BB98" s="1"/>
  <c r="AG176"/>
  <c r="AB176"/>
  <c r="AP176" s="1"/>
  <c r="W176"/>
  <c r="AQ176" s="1"/>
  <c r="BE98" s="1"/>
  <c r="R176"/>
  <c r="AR176" s="1"/>
  <c r="BF98" s="1"/>
  <c r="M176"/>
  <c r="AS176" s="1"/>
  <c r="BG98" s="1"/>
  <c r="H176"/>
  <c r="AT176" s="1"/>
  <c r="BH98" s="1"/>
  <c r="AM172"/>
  <c r="BA97" s="1"/>
  <c r="AL172"/>
  <c r="AZ97" s="1"/>
  <c r="AK172"/>
  <c r="AY97" s="1"/>
  <c r="AJ172"/>
  <c r="AX97" s="1"/>
  <c r="AI172"/>
  <c r="BB97" s="1"/>
  <c r="AG172"/>
  <c r="AB172"/>
  <c r="AP172" s="1"/>
  <c r="W172"/>
  <c r="AQ172" s="1"/>
  <c r="BE97" s="1"/>
  <c r="R172"/>
  <c r="AR172" s="1"/>
  <c r="BF97" s="1"/>
  <c r="M172"/>
  <c r="AS172" s="1"/>
  <c r="BG97" s="1"/>
  <c r="H172"/>
  <c r="AT172" s="1"/>
  <c r="BH97" s="1"/>
  <c r="AM173"/>
  <c r="BA96" s="1"/>
  <c r="AL173"/>
  <c r="AZ96" s="1"/>
  <c r="AK173"/>
  <c r="AY96" s="1"/>
  <c r="AJ173"/>
  <c r="AX96" s="1"/>
  <c r="AI173"/>
  <c r="BB96" s="1"/>
  <c r="AG173"/>
  <c r="AB173"/>
  <c r="AP173" s="1"/>
  <c r="W173"/>
  <c r="AQ173" s="1"/>
  <c r="BE96" s="1"/>
  <c r="R173"/>
  <c r="AR173" s="1"/>
  <c r="BF96" s="1"/>
  <c r="M173"/>
  <c r="AS173" s="1"/>
  <c r="BG96" s="1"/>
  <c r="H173"/>
  <c r="AT173" s="1"/>
  <c r="BH96" s="1"/>
  <c r="AM72"/>
  <c r="AL72"/>
  <c r="AK72"/>
  <c r="AJ72"/>
  <c r="AI72"/>
  <c r="AG72"/>
  <c r="AB72"/>
  <c r="AP72" s="1"/>
  <c r="W72"/>
  <c r="AQ72" s="1"/>
  <c r="R72"/>
  <c r="AR72" s="1"/>
  <c r="M72"/>
  <c r="AS72" s="1"/>
  <c r="H72"/>
  <c r="AT72" s="1"/>
  <c r="AM42"/>
  <c r="AL42"/>
  <c r="AK42"/>
  <c r="AJ42"/>
  <c r="AI42"/>
  <c r="AG42"/>
  <c r="AB42"/>
  <c r="AP42" s="1"/>
  <c r="W42"/>
  <c r="AQ42" s="1"/>
  <c r="R42"/>
  <c r="AR42" s="1"/>
  <c r="M42"/>
  <c r="AS42" s="1"/>
  <c r="H42"/>
  <c r="AT42" s="1"/>
  <c r="AM28"/>
  <c r="AL28"/>
  <c r="AK28"/>
  <c r="AJ28"/>
  <c r="AI28"/>
  <c r="AG28"/>
  <c r="AB28"/>
  <c r="AP28" s="1"/>
  <c r="W28"/>
  <c r="AQ28" s="1"/>
  <c r="R28"/>
  <c r="AR28" s="1"/>
  <c r="M28"/>
  <c r="AS28" s="1"/>
  <c r="H28"/>
  <c r="AT28" s="1"/>
  <c r="AM38"/>
  <c r="AL38"/>
  <c r="AK38"/>
  <c r="AJ38"/>
  <c r="AI38"/>
  <c r="AG38"/>
  <c r="AB38"/>
  <c r="AP38" s="1"/>
  <c r="W38"/>
  <c r="AQ38" s="1"/>
  <c r="R38"/>
  <c r="AR38" s="1"/>
  <c r="M38"/>
  <c r="AS38" s="1"/>
  <c r="H38"/>
  <c r="AT38" s="1"/>
  <c r="AM32"/>
  <c r="AL32"/>
  <c r="AK32"/>
  <c r="AJ32"/>
  <c r="AI32"/>
  <c r="AG32"/>
  <c r="AB32"/>
  <c r="AP32" s="1"/>
  <c r="W32"/>
  <c r="AQ32" s="1"/>
  <c r="R32"/>
  <c r="AR32" s="1"/>
  <c r="M32"/>
  <c r="AS32" s="1"/>
  <c r="H32"/>
  <c r="AT32" s="1"/>
  <c r="AM41"/>
  <c r="BA90" s="1"/>
  <c r="AL41"/>
  <c r="AZ90" s="1"/>
  <c r="AK41"/>
  <c r="AY90" s="1"/>
  <c r="AJ41"/>
  <c r="AX90" s="1"/>
  <c r="AI41"/>
  <c r="BB90" s="1"/>
  <c r="AG41"/>
  <c r="AB41"/>
  <c r="AP41" s="1"/>
  <c r="W41"/>
  <c r="AQ41" s="1"/>
  <c r="BE90" s="1"/>
  <c r="R41"/>
  <c r="AR41" s="1"/>
  <c r="BF90" s="1"/>
  <c r="M41"/>
  <c r="AS41" s="1"/>
  <c r="BG90" s="1"/>
  <c r="H41"/>
  <c r="AT41" s="1"/>
  <c r="BH90" s="1"/>
  <c r="AM161"/>
  <c r="BA89" s="1"/>
  <c r="AL161"/>
  <c r="AZ89" s="1"/>
  <c r="AK161"/>
  <c r="AY89" s="1"/>
  <c r="AJ161"/>
  <c r="AX89" s="1"/>
  <c r="AI161"/>
  <c r="BB89" s="1"/>
  <c r="AG161"/>
  <c r="AB161"/>
  <c r="AP161" s="1"/>
  <c r="W161"/>
  <c r="AQ161" s="1"/>
  <c r="BE89" s="1"/>
  <c r="R161"/>
  <c r="AR161" s="1"/>
  <c r="BF89" s="1"/>
  <c r="M161"/>
  <c r="AS161" s="1"/>
  <c r="BG89" s="1"/>
  <c r="H161"/>
  <c r="AT161" s="1"/>
  <c r="BH89" s="1"/>
  <c r="AM164"/>
  <c r="BA88" s="1"/>
  <c r="AL164"/>
  <c r="AZ88" s="1"/>
  <c r="AK164"/>
  <c r="AY88" s="1"/>
  <c r="AJ164"/>
  <c r="AX88" s="1"/>
  <c r="AI164"/>
  <c r="BB88" s="1"/>
  <c r="AG164"/>
  <c r="AB164"/>
  <c r="AP164" s="1"/>
  <c r="W164"/>
  <c r="AQ164" s="1"/>
  <c r="BE88" s="1"/>
  <c r="R164"/>
  <c r="AR164" s="1"/>
  <c r="BF88" s="1"/>
  <c r="M164"/>
  <c r="AS164" s="1"/>
  <c r="BG88" s="1"/>
  <c r="H164"/>
  <c r="AT164" s="1"/>
  <c r="BH88" s="1"/>
  <c r="AM61"/>
  <c r="BA87" s="1"/>
  <c r="AL61"/>
  <c r="AZ87" s="1"/>
  <c r="AK61"/>
  <c r="AY87" s="1"/>
  <c r="AJ61"/>
  <c r="AX87" s="1"/>
  <c r="AI61"/>
  <c r="BB87" s="1"/>
  <c r="AG61"/>
  <c r="AB61"/>
  <c r="AP61" s="1"/>
  <c r="W61"/>
  <c r="AQ61" s="1"/>
  <c r="BE87" s="1"/>
  <c r="R61"/>
  <c r="AR61" s="1"/>
  <c r="BF87" s="1"/>
  <c r="M61"/>
  <c r="AS61" s="1"/>
  <c r="BG87" s="1"/>
  <c r="H61"/>
  <c r="AT61" s="1"/>
  <c r="BH87" s="1"/>
  <c r="AM83"/>
  <c r="BA86" s="1"/>
  <c r="AL83"/>
  <c r="AZ86" s="1"/>
  <c r="AK83"/>
  <c r="AY86" s="1"/>
  <c r="AJ83"/>
  <c r="AX86" s="1"/>
  <c r="AI83"/>
  <c r="BB86" s="1"/>
  <c r="AG83"/>
  <c r="AB83"/>
  <c r="AP83" s="1"/>
  <c r="W83"/>
  <c r="AQ83" s="1"/>
  <c r="BE86" s="1"/>
  <c r="R83"/>
  <c r="AR83" s="1"/>
  <c r="BF86" s="1"/>
  <c r="M83"/>
  <c r="AS83" s="1"/>
  <c r="BG86" s="1"/>
  <c r="H83"/>
  <c r="AT83" s="1"/>
  <c r="BH86" s="1"/>
  <c r="AM147"/>
  <c r="AL147"/>
  <c r="AK147"/>
  <c r="AJ147"/>
  <c r="AI147"/>
  <c r="AG147"/>
  <c r="AB147"/>
  <c r="AP147" s="1"/>
  <c r="W147"/>
  <c r="AQ147" s="1"/>
  <c r="R147"/>
  <c r="AR147" s="1"/>
  <c r="M147"/>
  <c r="AS147" s="1"/>
  <c r="H147"/>
  <c r="AT147" s="1"/>
  <c r="AM153"/>
  <c r="BA84" s="1"/>
  <c r="AL153"/>
  <c r="AZ84" s="1"/>
  <c r="AK153"/>
  <c r="AY84" s="1"/>
  <c r="AJ153"/>
  <c r="AX84" s="1"/>
  <c r="AI153"/>
  <c r="BB84" s="1"/>
  <c r="AG153"/>
  <c r="AB153"/>
  <c r="AP153" s="1"/>
  <c r="W153"/>
  <c r="AQ153" s="1"/>
  <c r="BE84" s="1"/>
  <c r="R153"/>
  <c r="AR153" s="1"/>
  <c r="BF84" s="1"/>
  <c r="M153"/>
  <c r="AS153" s="1"/>
  <c r="BG84" s="1"/>
  <c r="H153"/>
  <c r="AT153" s="1"/>
  <c r="BH84" s="1"/>
  <c r="AM174"/>
  <c r="AL174"/>
  <c r="AK174"/>
  <c r="AJ174"/>
  <c r="AI174"/>
  <c r="AG174"/>
  <c r="AB174"/>
  <c r="AP174" s="1"/>
  <c r="W174"/>
  <c r="AQ174" s="1"/>
  <c r="R174"/>
  <c r="AR174" s="1"/>
  <c r="M174"/>
  <c r="AS174" s="1"/>
  <c r="H174"/>
  <c r="AT174" s="1"/>
  <c r="AM71"/>
  <c r="AL71"/>
  <c r="AK71"/>
  <c r="AJ71"/>
  <c r="AI71"/>
  <c r="AG71"/>
  <c r="AB71"/>
  <c r="AP71" s="1"/>
  <c r="W71"/>
  <c r="AQ71" s="1"/>
  <c r="R71"/>
  <c r="AR71" s="1"/>
  <c r="M71"/>
  <c r="AS71" s="1"/>
  <c r="H71"/>
  <c r="AT71" s="1"/>
  <c r="AM79"/>
  <c r="AL79"/>
  <c r="AK79"/>
  <c r="AJ79"/>
  <c r="AI79"/>
  <c r="AG79"/>
  <c r="AB79"/>
  <c r="AP79" s="1"/>
  <c r="W79"/>
  <c r="AQ79" s="1"/>
  <c r="R79"/>
  <c r="AR79" s="1"/>
  <c r="M79"/>
  <c r="AS79" s="1"/>
  <c r="H79"/>
  <c r="AT79" s="1"/>
  <c r="AM81"/>
  <c r="BA80" s="1"/>
  <c r="AL81"/>
  <c r="AZ80" s="1"/>
  <c r="AK81"/>
  <c r="AY80" s="1"/>
  <c r="AJ81"/>
  <c r="AX80" s="1"/>
  <c r="AI81"/>
  <c r="BB80" s="1"/>
  <c r="AG81"/>
  <c r="AB81"/>
  <c r="AP81" s="1"/>
  <c r="W81"/>
  <c r="AQ81" s="1"/>
  <c r="BE80" s="1"/>
  <c r="R81"/>
  <c r="AR81" s="1"/>
  <c r="BF80" s="1"/>
  <c r="M81"/>
  <c r="AS81" s="1"/>
  <c r="BG80" s="1"/>
  <c r="H81"/>
  <c r="AT81" s="1"/>
  <c r="BH80" s="1"/>
  <c r="AM53"/>
  <c r="BA79" s="1"/>
  <c r="AL53"/>
  <c r="AZ79" s="1"/>
  <c r="AK53"/>
  <c r="AY79" s="1"/>
  <c r="AJ53"/>
  <c r="AX79" s="1"/>
  <c r="AI53"/>
  <c r="BB79" s="1"/>
  <c r="AG53"/>
  <c r="AB53"/>
  <c r="AP53" s="1"/>
  <c r="W53"/>
  <c r="AQ53" s="1"/>
  <c r="BE79" s="1"/>
  <c r="R53"/>
  <c r="AR53" s="1"/>
  <c r="BF79" s="1"/>
  <c r="M53"/>
  <c r="AS53" s="1"/>
  <c r="BG79" s="1"/>
  <c r="H53"/>
  <c r="AT53" s="1"/>
  <c r="BH79" s="1"/>
  <c r="AM66"/>
  <c r="AL66"/>
  <c r="AK66"/>
  <c r="AJ66"/>
  <c r="AI66"/>
  <c r="AG66"/>
  <c r="AB66"/>
  <c r="AP66" s="1"/>
  <c r="W66"/>
  <c r="AQ66" s="1"/>
  <c r="R66"/>
  <c r="AR66" s="1"/>
  <c r="M66"/>
  <c r="AS66" s="1"/>
  <c r="H66"/>
  <c r="AT66" s="1"/>
  <c r="AM64"/>
  <c r="AL64"/>
  <c r="AK64"/>
  <c r="AJ64"/>
  <c r="AI64"/>
  <c r="AG64"/>
  <c r="AB64"/>
  <c r="AP64" s="1"/>
  <c r="W64"/>
  <c r="AQ64" s="1"/>
  <c r="R64"/>
  <c r="AR64" s="1"/>
  <c r="M64"/>
  <c r="AS64" s="1"/>
  <c r="H64"/>
  <c r="AT64" s="1"/>
  <c r="AM67"/>
  <c r="BA76" s="1"/>
  <c r="AL67"/>
  <c r="AZ76" s="1"/>
  <c r="AK67"/>
  <c r="AY76" s="1"/>
  <c r="AJ67"/>
  <c r="AX76" s="1"/>
  <c r="AI67"/>
  <c r="BB76" s="1"/>
  <c r="AG67"/>
  <c r="AB67"/>
  <c r="AP67" s="1"/>
  <c r="W67"/>
  <c r="AQ67" s="1"/>
  <c r="BE76" s="1"/>
  <c r="R67"/>
  <c r="AR67" s="1"/>
  <c r="BF76" s="1"/>
  <c r="M67"/>
  <c r="AS67" s="1"/>
  <c r="BG76" s="1"/>
  <c r="H67"/>
  <c r="AT67" s="1"/>
  <c r="BH76" s="1"/>
  <c r="AM155"/>
  <c r="BA75" s="1"/>
  <c r="AL155"/>
  <c r="AZ75" s="1"/>
  <c r="AK155"/>
  <c r="AY75" s="1"/>
  <c r="AJ155"/>
  <c r="AX75" s="1"/>
  <c r="AI155"/>
  <c r="BB75" s="1"/>
  <c r="AG155"/>
  <c r="AB155"/>
  <c r="AP155" s="1"/>
  <c r="W155"/>
  <c r="AQ155" s="1"/>
  <c r="BE75" s="1"/>
  <c r="R155"/>
  <c r="AR155" s="1"/>
  <c r="BF75" s="1"/>
  <c r="M155"/>
  <c r="AS155" s="1"/>
  <c r="BG75" s="1"/>
  <c r="H155"/>
  <c r="AT155" s="1"/>
  <c r="BH75" s="1"/>
  <c r="AM156"/>
  <c r="BA74" s="1"/>
  <c r="AL156"/>
  <c r="AZ74" s="1"/>
  <c r="AK156"/>
  <c r="AY74" s="1"/>
  <c r="AJ156"/>
  <c r="AX74" s="1"/>
  <c r="AI156"/>
  <c r="BB74" s="1"/>
  <c r="AG156"/>
  <c r="AB156"/>
  <c r="AP156" s="1"/>
  <c r="W156"/>
  <c r="AQ156" s="1"/>
  <c r="BE74" s="1"/>
  <c r="R156"/>
  <c r="AR156" s="1"/>
  <c r="BF74" s="1"/>
  <c r="M156"/>
  <c r="AS156" s="1"/>
  <c r="BG74" s="1"/>
  <c r="H156"/>
  <c r="AT156" s="1"/>
  <c r="BH74" s="1"/>
  <c r="AM157"/>
  <c r="AL157"/>
  <c r="AK157"/>
  <c r="AJ157"/>
  <c r="AI157"/>
  <c r="AG157"/>
  <c r="AB157"/>
  <c r="AP157" s="1"/>
  <c r="W157"/>
  <c r="AQ157" s="1"/>
  <c r="R157"/>
  <c r="AR157" s="1"/>
  <c r="M157"/>
  <c r="AS157" s="1"/>
  <c r="H157"/>
  <c r="AT157" s="1"/>
  <c r="AM115"/>
  <c r="BA72" s="1"/>
  <c r="AL115"/>
  <c r="AZ72" s="1"/>
  <c r="AK115"/>
  <c r="AY72" s="1"/>
  <c r="AJ115"/>
  <c r="AX72" s="1"/>
  <c r="AI115"/>
  <c r="BB72" s="1"/>
  <c r="AG115"/>
  <c r="AB115"/>
  <c r="AP115" s="1"/>
  <c r="W115"/>
  <c r="AQ115" s="1"/>
  <c r="BE72" s="1"/>
  <c r="R115"/>
  <c r="AR115" s="1"/>
  <c r="BF72" s="1"/>
  <c r="M115"/>
  <c r="AS115" s="1"/>
  <c r="BG72" s="1"/>
  <c r="H115"/>
  <c r="AT115" s="1"/>
  <c r="BH72" s="1"/>
  <c r="AM106"/>
  <c r="BA71" s="1"/>
  <c r="AL106"/>
  <c r="AZ71" s="1"/>
  <c r="AK106"/>
  <c r="AY71" s="1"/>
  <c r="AJ106"/>
  <c r="AX71" s="1"/>
  <c r="AI106"/>
  <c r="BB71" s="1"/>
  <c r="AG106"/>
  <c r="AB106"/>
  <c r="AP106" s="1"/>
  <c r="W106"/>
  <c r="AQ106" s="1"/>
  <c r="BE71" s="1"/>
  <c r="R106"/>
  <c r="AR106" s="1"/>
  <c r="BF71" s="1"/>
  <c r="M106"/>
  <c r="AS106" s="1"/>
  <c r="BG71" s="1"/>
  <c r="H106"/>
  <c r="AT106" s="1"/>
  <c r="BH71" s="1"/>
  <c r="AM100"/>
  <c r="BA70" s="1"/>
  <c r="AL100"/>
  <c r="AZ70" s="1"/>
  <c r="AK100"/>
  <c r="AY70" s="1"/>
  <c r="AJ100"/>
  <c r="AX70" s="1"/>
  <c r="AI100"/>
  <c r="BB70" s="1"/>
  <c r="AG100"/>
  <c r="AB100"/>
  <c r="AP100" s="1"/>
  <c r="W100"/>
  <c r="AQ100" s="1"/>
  <c r="BE70" s="1"/>
  <c r="R100"/>
  <c r="AR100" s="1"/>
  <c r="BF70" s="1"/>
  <c r="M100"/>
  <c r="AS100" s="1"/>
  <c r="BG70" s="1"/>
  <c r="H100"/>
  <c r="AT100" s="1"/>
  <c r="BH70" s="1"/>
  <c r="AM103"/>
  <c r="BA69" s="1"/>
  <c r="AL103"/>
  <c r="AZ69" s="1"/>
  <c r="AK103"/>
  <c r="AY69" s="1"/>
  <c r="AJ103"/>
  <c r="AX69" s="1"/>
  <c r="AI103"/>
  <c r="BB69" s="1"/>
  <c r="AG103"/>
  <c r="AB103"/>
  <c r="AP103" s="1"/>
  <c r="W103"/>
  <c r="AQ103" s="1"/>
  <c r="BE69" s="1"/>
  <c r="R103"/>
  <c r="AR103" s="1"/>
  <c r="BF69" s="1"/>
  <c r="M103"/>
  <c r="AS103" s="1"/>
  <c r="BG69" s="1"/>
  <c r="H103"/>
  <c r="AT103" s="1"/>
  <c r="BH69" s="1"/>
  <c r="AM110"/>
  <c r="BA67" s="1"/>
  <c r="AL110"/>
  <c r="AZ67" s="1"/>
  <c r="AK110"/>
  <c r="AY67" s="1"/>
  <c r="AJ110"/>
  <c r="AX67" s="1"/>
  <c r="AI110"/>
  <c r="BB67" s="1"/>
  <c r="AG110"/>
  <c r="AB110"/>
  <c r="AP110" s="1"/>
  <c r="W110"/>
  <c r="AQ110" s="1"/>
  <c r="BE67" s="1"/>
  <c r="R110"/>
  <c r="AR110" s="1"/>
  <c r="BF67" s="1"/>
  <c r="M110"/>
  <c r="AS110" s="1"/>
  <c r="BG67" s="1"/>
  <c r="H110"/>
  <c r="AT110" s="1"/>
  <c r="BH67" s="1"/>
  <c r="AM109"/>
  <c r="BA66" s="1"/>
  <c r="AL109"/>
  <c r="AZ66" s="1"/>
  <c r="AK109"/>
  <c r="AY66" s="1"/>
  <c r="AJ109"/>
  <c r="AX66" s="1"/>
  <c r="AI109"/>
  <c r="BB66" s="1"/>
  <c r="AG109"/>
  <c r="AB109"/>
  <c r="AP109" s="1"/>
  <c r="W109"/>
  <c r="AQ109" s="1"/>
  <c r="BE66" s="1"/>
  <c r="R109"/>
  <c r="AR109" s="1"/>
  <c r="BF66" s="1"/>
  <c r="M109"/>
  <c r="AS109" s="1"/>
  <c r="BG66" s="1"/>
  <c r="H109"/>
  <c r="AT109" s="1"/>
  <c r="BH66" s="1"/>
  <c r="AM107"/>
  <c r="AL107"/>
  <c r="AK107"/>
  <c r="AJ107"/>
  <c r="AI107"/>
  <c r="AG107"/>
  <c r="AB107"/>
  <c r="AP107" s="1"/>
  <c r="W107"/>
  <c r="AQ107" s="1"/>
  <c r="R107"/>
  <c r="AR107" s="1"/>
  <c r="M107"/>
  <c r="AS107" s="1"/>
  <c r="H107"/>
  <c r="AT107" s="1"/>
  <c r="AM101"/>
  <c r="AL101"/>
  <c r="AK101"/>
  <c r="AJ101"/>
  <c r="AI101"/>
  <c r="AG101"/>
  <c r="AB101"/>
  <c r="AP101" s="1"/>
  <c r="W101"/>
  <c r="AQ101" s="1"/>
  <c r="R101"/>
  <c r="AR101" s="1"/>
  <c r="M101"/>
  <c r="AS101" s="1"/>
  <c r="H101"/>
  <c r="AT101" s="1"/>
  <c r="AM105"/>
  <c r="AL105"/>
  <c r="AK105"/>
  <c r="AJ105"/>
  <c r="AI105"/>
  <c r="AG105"/>
  <c r="AB105"/>
  <c r="AP105" s="1"/>
  <c r="W105"/>
  <c r="AQ105" s="1"/>
  <c r="R105"/>
  <c r="AR105" s="1"/>
  <c r="M105"/>
  <c r="AS105" s="1"/>
  <c r="H105"/>
  <c r="AT105" s="1"/>
  <c r="AM104"/>
  <c r="AL104"/>
  <c r="AK104"/>
  <c r="AJ104"/>
  <c r="AI104"/>
  <c r="AG104"/>
  <c r="AB104"/>
  <c r="AP104" s="1"/>
  <c r="W104"/>
  <c r="AQ104" s="1"/>
  <c r="R104"/>
  <c r="AR104" s="1"/>
  <c r="M104"/>
  <c r="AS104" s="1"/>
  <c r="H104"/>
  <c r="AT104" s="1"/>
  <c r="AM118"/>
  <c r="AL118"/>
  <c r="AK118"/>
  <c r="AJ118"/>
  <c r="AI118"/>
  <c r="AG118"/>
  <c r="AB118"/>
  <c r="AP118" s="1"/>
  <c r="W118"/>
  <c r="AQ118" s="1"/>
  <c r="R118"/>
  <c r="AR118" s="1"/>
  <c r="M118"/>
  <c r="AS118" s="1"/>
  <c r="H118"/>
  <c r="AT118" s="1"/>
  <c r="AM102"/>
  <c r="AL102"/>
  <c r="AK102"/>
  <c r="AJ102"/>
  <c r="AI102"/>
  <c r="AG102"/>
  <c r="AB102"/>
  <c r="AP102" s="1"/>
  <c r="W102"/>
  <c r="AQ102" s="1"/>
  <c r="R102"/>
  <c r="AR102" s="1"/>
  <c r="M102"/>
  <c r="AS102" s="1"/>
  <c r="H102"/>
  <c r="AT102" s="1"/>
  <c r="AM113"/>
  <c r="AL113"/>
  <c r="AK113"/>
  <c r="AJ113"/>
  <c r="AI113"/>
  <c r="AG113"/>
  <c r="AB113"/>
  <c r="AP113" s="1"/>
  <c r="W113"/>
  <c r="AQ113" s="1"/>
  <c r="R113"/>
  <c r="AR113" s="1"/>
  <c r="M113"/>
  <c r="AS113" s="1"/>
  <c r="H113"/>
  <c r="AT113" s="1"/>
  <c r="AM114"/>
  <c r="AL114"/>
  <c r="AK114"/>
  <c r="AJ114"/>
  <c r="AI114"/>
  <c r="AG114"/>
  <c r="AB114"/>
  <c r="AP114" s="1"/>
  <c r="W114"/>
  <c r="AQ114" s="1"/>
  <c r="R114"/>
  <c r="AR114" s="1"/>
  <c r="M114"/>
  <c r="AS114" s="1"/>
  <c r="H114"/>
  <c r="AT114" s="1"/>
  <c r="AM112"/>
  <c r="AL112"/>
  <c r="AK112"/>
  <c r="AJ112"/>
  <c r="AI112"/>
  <c r="AG112"/>
  <c r="AB112"/>
  <c r="AP112" s="1"/>
  <c r="W112"/>
  <c r="AQ112" s="1"/>
  <c r="R112"/>
  <c r="AR112" s="1"/>
  <c r="M112"/>
  <c r="AS112" s="1"/>
  <c r="H112"/>
  <c r="AT112" s="1"/>
  <c r="AM35"/>
  <c r="AL35"/>
  <c r="AK35"/>
  <c r="AJ35"/>
  <c r="AI35"/>
  <c r="AG35"/>
  <c r="AB35"/>
  <c r="AP35" s="1"/>
  <c r="W35"/>
  <c r="AQ35" s="1"/>
  <c r="R35"/>
  <c r="AR35" s="1"/>
  <c r="M35"/>
  <c r="AS35" s="1"/>
  <c r="H35"/>
  <c r="AT35" s="1"/>
  <c r="AM111"/>
  <c r="AL111"/>
  <c r="AK111"/>
  <c r="AJ111"/>
  <c r="AI111"/>
  <c r="AG111"/>
  <c r="AB111"/>
  <c r="AP111" s="1"/>
  <c r="W111"/>
  <c r="AQ111" s="1"/>
  <c r="R111"/>
  <c r="AR111" s="1"/>
  <c r="M111"/>
  <c r="AS111" s="1"/>
  <c r="H111"/>
  <c r="AT111" s="1"/>
  <c r="AM108"/>
  <c r="AL108"/>
  <c r="AK108"/>
  <c r="AJ108"/>
  <c r="AI108"/>
  <c r="AG108"/>
  <c r="AB108"/>
  <c r="AP108" s="1"/>
  <c r="W108"/>
  <c r="AQ108" s="1"/>
  <c r="R108"/>
  <c r="AR108" s="1"/>
  <c r="M108"/>
  <c r="AS108" s="1"/>
  <c r="H108"/>
  <c r="AT108" s="1"/>
  <c r="AM40"/>
  <c r="AL40"/>
  <c r="AK40"/>
  <c r="AJ40"/>
  <c r="AI40"/>
  <c r="AG40"/>
  <c r="AB40"/>
  <c r="AP40" s="1"/>
  <c r="W40"/>
  <c r="AQ40" s="1"/>
  <c r="R40"/>
  <c r="AR40" s="1"/>
  <c r="M40"/>
  <c r="AS40" s="1"/>
  <c r="H40"/>
  <c r="AT40" s="1"/>
  <c r="AM52"/>
  <c r="AL52"/>
  <c r="AK52"/>
  <c r="AJ52"/>
  <c r="AI52"/>
  <c r="AG52"/>
  <c r="AB52"/>
  <c r="AP52" s="1"/>
  <c r="W52"/>
  <c r="AQ52" s="1"/>
  <c r="R52"/>
  <c r="AR52" s="1"/>
  <c r="M52"/>
  <c r="AS52" s="1"/>
  <c r="H52"/>
  <c r="AT52" s="1"/>
  <c r="AM65"/>
  <c r="AL65"/>
  <c r="AK65"/>
  <c r="AJ65"/>
  <c r="AI65"/>
  <c r="AG65"/>
  <c r="AB65"/>
  <c r="AP65" s="1"/>
  <c r="W65"/>
  <c r="AQ65" s="1"/>
  <c r="R65"/>
  <c r="AR65" s="1"/>
  <c r="M65"/>
  <c r="AS65" s="1"/>
  <c r="H65"/>
  <c r="AT65" s="1"/>
  <c r="AM44"/>
  <c r="AL44"/>
  <c r="AK44"/>
  <c r="AJ44"/>
  <c r="AI44"/>
  <c r="AG44"/>
  <c r="AB44"/>
  <c r="AP44" s="1"/>
  <c r="W44"/>
  <c r="AQ44" s="1"/>
  <c r="R44"/>
  <c r="AR44" s="1"/>
  <c r="M44"/>
  <c r="AS44" s="1"/>
  <c r="H44"/>
  <c r="AT44" s="1"/>
  <c r="AM177"/>
  <c r="AL177"/>
  <c r="AK177"/>
  <c r="AJ177"/>
  <c r="AI177"/>
  <c r="AG177"/>
  <c r="AB177"/>
  <c r="AP177" s="1"/>
  <c r="W177"/>
  <c r="AQ177" s="1"/>
  <c r="R177"/>
  <c r="AR177" s="1"/>
  <c r="M177"/>
  <c r="AS177" s="1"/>
  <c r="H177"/>
  <c r="AT177" s="1"/>
  <c r="AM49"/>
  <c r="AL49"/>
  <c r="AK49"/>
  <c r="AJ49"/>
  <c r="AI49"/>
  <c r="AG49"/>
  <c r="AB49"/>
  <c r="AP49" s="1"/>
  <c r="W49"/>
  <c r="AQ49" s="1"/>
  <c r="R49"/>
  <c r="AR49" s="1"/>
  <c r="M49"/>
  <c r="AS49" s="1"/>
  <c r="H49"/>
  <c r="AT49" s="1"/>
  <c r="AM68"/>
  <c r="AL68"/>
  <c r="AK68"/>
  <c r="AJ68"/>
  <c r="AI68"/>
  <c r="AG68"/>
  <c r="AB68"/>
  <c r="AP68" s="1"/>
  <c r="W68"/>
  <c r="AQ68" s="1"/>
  <c r="R68"/>
  <c r="AR68" s="1"/>
  <c r="M68"/>
  <c r="AS68" s="1"/>
  <c r="H68"/>
  <c r="AT68" s="1"/>
  <c r="AM146"/>
  <c r="BA42" s="1"/>
  <c r="AL146"/>
  <c r="AZ42" s="1"/>
  <c r="AK146"/>
  <c r="AY42" s="1"/>
  <c r="AJ146"/>
  <c r="AX42" s="1"/>
  <c r="AI146"/>
  <c r="BB42" s="1"/>
  <c r="AG146"/>
  <c r="AB146"/>
  <c r="AP146" s="1"/>
  <c r="W146"/>
  <c r="AQ146" s="1"/>
  <c r="BE42" s="1"/>
  <c r="R146"/>
  <c r="AR146" s="1"/>
  <c r="BF42" s="1"/>
  <c r="M146"/>
  <c r="AS146" s="1"/>
  <c r="BG42" s="1"/>
  <c r="H146"/>
  <c r="AT146" s="1"/>
  <c r="BH42" s="1"/>
  <c r="AM154"/>
  <c r="BA41" s="1"/>
  <c r="AL154"/>
  <c r="AZ41" s="1"/>
  <c r="AK154"/>
  <c r="AY41" s="1"/>
  <c r="AJ154"/>
  <c r="AX41" s="1"/>
  <c r="AI154"/>
  <c r="BB41" s="1"/>
  <c r="AG154"/>
  <c r="AB154"/>
  <c r="AP154" s="1"/>
  <c r="W154"/>
  <c r="AQ154" s="1"/>
  <c r="BE41" s="1"/>
  <c r="R154"/>
  <c r="AR154" s="1"/>
  <c r="BF41" s="1"/>
  <c r="M154"/>
  <c r="AS154" s="1"/>
  <c r="BG41" s="1"/>
  <c r="H154"/>
  <c r="AT154" s="1"/>
  <c r="BH41" s="1"/>
  <c r="AM126"/>
  <c r="BA40" s="1"/>
  <c r="AL126"/>
  <c r="AZ40" s="1"/>
  <c r="AK126"/>
  <c r="AY40" s="1"/>
  <c r="AJ126"/>
  <c r="AX40" s="1"/>
  <c r="AI126"/>
  <c r="BB40" s="1"/>
  <c r="AG126"/>
  <c r="AB126"/>
  <c r="AP126" s="1"/>
  <c r="W126"/>
  <c r="AQ126" s="1"/>
  <c r="BE40" s="1"/>
  <c r="R126"/>
  <c r="AR126" s="1"/>
  <c r="BF40" s="1"/>
  <c r="M126"/>
  <c r="AS126" s="1"/>
  <c r="BG40" s="1"/>
  <c r="H126"/>
  <c r="AT126" s="1"/>
  <c r="BH40" s="1"/>
  <c r="AM128"/>
  <c r="AL128"/>
  <c r="AK128"/>
  <c r="AJ128"/>
  <c r="AI128"/>
  <c r="AG128"/>
  <c r="AB128"/>
  <c r="AP128" s="1"/>
  <c r="W128"/>
  <c r="AQ128" s="1"/>
  <c r="R128"/>
  <c r="AR128" s="1"/>
  <c r="M128"/>
  <c r="AS128" s="1"/>
  <c r="H128"/>
  <c r="AT128" s="1"/>
  <c r="AM125"/>
  <c r="BA38" s="1"/>
  <c r="AL125"/>
  <c r="AZ38" s="1"/>
  <c r="AK125"/>
  <c r="AY38" s="1"/>
  <c r="AJ125"/>
  <c r="AX38" s="1"/>
  <c r="AI125"/>
  <c r="BB38" s="1"/>
  <c r="AG125"/>
  <c r="AB125"/>
  <c r="AP125" s="1"/>
  <c r="W125"/>
  <c r="AQ125" s="1"/>
  <c r="BE38" s="1"/>
  <c r="R125"/>
  <c r="AR125" s="1"/>
  <c r="BF38" s="1"/>
  <c r="M125"/>
  <c r="AS125" s="1"/>
  <c r="BG38" s="1"/>
  <c r="H125"/>
  <c r="AT125" s="1"/>
  <c r="BH38" s="1"/>
  <c r="AM122"/>
  <c r="AL122"/>
  <c r="AK122"/>
  <c r="AJ122"/>
  <c r="AI122"/>
  <c r="AG122"/>
  <c r="AB122"/>
  <c r="AP122" s="1"/>
  <c r="W122"/>
  <c r="AQ122" s="1"/>
  <c r="R122"/>
  <c r="AR122" s="1"/>
  <c r="M122"/>
  <c r="AS122" s="1"/>
  <c r="H122"/>
  <c r="AT122" s="1"/>
  <c r="AM124"/>
  <c r="AL124"/>
  <c r="AK124"/>
  <c r="AJ124"/>
  <c r="AI124"/>
  <c r="AG124"/>
  <c r="AB124"/>
  <c r="AP124" s="1"/>
  <c r="W124"/>
  <c r="AQ124" s="1"/>
  <c r="R124"/>
  <c r="AR124" s="1"/>
  <c r="M124"/>
  <c r="AS124" s="1"/>
  <c r="H124"/>
  <c r="AT124" s="1"/>
  <c r="AM55"/>
  <c r="BA35" s="1"/>
  <c r="AL55"/>
  <c r="AZ35" s="1"/>
  <c r="AK55"/>
  <c r="AY35" s="1"/>
  <c r="AJ55"/>
  <c r="AX35" s="1"/>
  <c r="AI55"/>
  <c r="BB35" s="1"/>
  <c r="AG55"/>
  <c r="AB55"/>
  <c r="AP55" s="1"/>
  <c r="W55"/>
  <c r="AQ55" s="1"/>
  <c r="BE35" s="1"/>
  <c r="R55"/>
  <c r="AR55" s="1"/>
  <c r="BF35" s="1"/>
  <c r="M55"/>
  <c r="AS55" s="1"/>
  <c r="BG35" s="1"/>
  <c r="H55"/>
  <c r="AT55" s="1"/>
  <c r="BH35" s="1"/>
  <c r="AM39"/>
  <c r="BA34" s="1"/>
  <c r="AL39"/>
  <c r="AZ34" s="1"/>
  <c r="AK39"/>
  <c r="AY34" s="1"/>
  <c r="AJ39"/>
  <c r="AX34" s="1"/>
  <c r="AI39"/>
  <c r="BB34" s="1"/>
  <c r="AG39"/>
  <c r="AB39"/>
  <c r="AP39" s="1"/>
  <c r="W39"/>
  <c r="AQ39" s="1"/>
  <c r="BE34" s="1"/>
  <c r="R39"/>
  <c r="AR39" s="1"/>
  <c r="BF34" s="1"/>
  <c r="M39"/>
  <c r="AS39" s="1"/>
  <c r="BG34" s="1"/>
  <c r="H39"/>
  <c r="AT39" s="1"/>
  <c r="BH34" s="1"/>
  <c r="AM30"/>
  <c r="BA33" s="1"/>
  <c r="AL30"/>
  <c r="AZ33" s="1"/>
  <c r="AK30"/>
  <c r="AY33" s="1"/>
  <c r="AJ30"/>
  <c r="AX33" s="1"/>
  <c r="AI30"/>
  <c r="BB33" s="1"/>
  <c r="AG30"/>
  <c r="AB30"/>
  <c r="AP30" s="1"/>
  <c r="W30"/>
  <c r="AQ30" s="1"/>
  <c r="BE33" s="1"/>
  <c r="R30"/>
  <c r="AR30" s="1"/>
  <c r="BF33" s="1"/>
  <c r="M30"/>
  <c r="AS30" s="1"/>
  <c r="BG33" s="1"/>
  <c r="H30"/>
  <c r="AT30" s="1"/>
  <c r="BH33" s="1"/>
  <c r="AM77"/>
  <c r="AL77"/>
  <c r="AK77"/>
  <c r="AJ77"/>
  <c r="AI77"/>
  <c r="AG77"/>
  <c r="AB77"/>
  <c r="AP77" s="1"/>
  <c r="W77"/>
  <c r="AQ77" s="1"/>
  <c r="R77"/>
  <c r="AR77" s="1"/>
  <c r="M77"/>
  <c r="AS77" s="1"/>
  <c r="H77"/>
  <c r="AT77" s="1"/>
  <c r="AM73"/>
  <c r="BA31" s="1"/>
  <c r="AL73"/>
  <c r="AZ31" s="1"/>
  <c r="AK73"/>
  <c r="AY31" s="1"/>
  <c r="AJ73"/>
  <c r="AX31" s="1"/>
  <c r="AI73"/>
  <c r="BB31" s="1"/>
  <c r="AG73"/>
  <c r="AB73"/>
  <c r="AP73" s="1"/>
  <c r="W73"/>
  <c r="AQ73" s="1"/>
  <c r="BE31" s="1"/>
  <c r="R73"/>
  <c r="AR73" s="1"/>
  <c r="BF31" s="1"/>
  <c r="M73"/>
  <c r="AS73" s="1"/>
  <c r="BG31" s="1"/>
  <c r="H73"/>
  <c r="AT73" s="1"/>
  <c r="BH31" s="1"/>
  <c r="AM50"/>
  <c r="BA30" s="1"/>
  <c r="AL50"/>
  <c r="AZ30" s="1"/>
  <c r="AK50"/>
  <c r="AY30" s="1"/>
  <c r="AJ50"/>
  <c r="AX30" s="1"/>
  <c r="AI50"/>
  <c r="BB30" s="1"/>
  <c r="AG50"/>
  <c r="AB50"/>
  <c r="AP50" s="1"/>
  <c r="W50"/>
  <c r="AQ50" s="1"/>
  <c r="BE30" s="1"/>
  <c r="R50"/>
  <c r="AR50" s="1"/>
  <c r="BF30" s="1"/>
  <c r="M50"/>
  <c r="AS50" s="1"/>
  <c r="BG30" s="1"/>
  <c r="H50"/>
  <c r="AT50" s="1"/>
  <c r="BH30" s="1"/>
  <c r="AM4"/>
  <c r="BA29" s="1"/>
  <c r="AL4"/>
  <c r="AZ29" s="1"/>
  <c r="AK4"/>
  <c r="AY29" s="1"/>
  <c r="AJ4"/>
  <c r="AX29" s="1"/>
  <c r="AI4"/>
  <c r="BB29" s="1"/>
  <c r="AG4"/>
  <c r="AB4"/>
  <c r="AP4" s="1"/>
  <c r="W4"/>
  <c r="AQ4" s="1"/>
  <c r="BE29" s="1"/>
  <c r="R4"/>
  <c r="AR4" s="1"/>
  <c r="BF29" s="1"/>
  <c r="M4"/>
  <c r="AS4" s="1"/>
  <c r="BG29" s="1"/>
  <c r="H4"/>
  <c r="AT4" s="1"/>
  <c r="BH29" s="1"/>
  <c r="AM162"/>
  <c r="BA28" s="1"/>
  <c r="AL162"/>
  <c r="AZ28" s="1"/>
  <c r="AK162"/>
  <c r="AY28" s="1"/>
  <c r="AJ162"/>
  <c r="AX28" s="1"/>
  <c r="AI162"/>
  <c r="BB28" s="1"/>
  <c r="AG162"/>
  <c r="AB162"/>
  <c r="AP162" s="1"/>
  <c r="W162"/>
  <c r="AQ162" s="1"/>
  <c r="BE28" s="1"/>
  <c r="R162"/>
  <c r="AR162" s="1"/>
  <c r="BF28" s="1"/>
  <c r="M162"/>
  <c r="AS162" s="1"/>
  <c r="BG28" s="1"/>
  <c r="H162"/>
  <c r="AT162" s="1"/>
  <c r="BH28" s="1"/>
  <c r="AM136"/>
  <c r="AL136"/>
  <c r="AK136"/>
  <c r="AJ136"/>
  <c r="AI136"/>
  <c r="AG136"/>
  <c r="AB136"/>
  <c r="AP136" s="1"/>
  <c r="W136"/>
  <c r="AQ136" s="1"/>
  <c r="R136"/>
  <c r="AR136" s="1"/>
  <c r="M136"/>
  <c r="AS136" s="1"/>
  <c r="H136"/>
  <c r="AT136" s="1"/>
  <c r="AM165"/>
  <c r="AL165"/>
  <c r="AK165"/>
  <c r="AJ165"/>
  <c r="AI165"/>
  <c r="AG165"/>
  <c r="AB165"/>
  <c r="AP165" s="1"/>
  <c r="W165"/>
  <c r="AQ165" s="1"/>
  <c r="R165"/>
  <c r="AR165" s="1"/>
  <c r="M165"/>
  <c r="AS165" s="1"/>
  <c r="H165"/>
  <c r="AT165" s="1"/>
  <c r="AM159"/>
  <c r="AL159"/>
  <c r="AK159"/>
  <c r="AJ159"/>
  <c r="AI159"/>
  <c r="AG159"/>
  <c r="AB159"/>
  <c r="AP159" s="1"/>
  <c r="W159"/>
  <c r="AQ159" s="1"/>
  <c r="R159"/>
  <c r="AR159" s="1"/>
  <c r="M159"/>
  <c r="AS159" s="1"/>
  <c r="H159"/>
  <c r="AT159" s="1"/>
  <c r="AM167"/>
  <c r="AL167"/>
  <c r="AK167"/>
  <c r="AJ167"/>
  <c r="AI167"/>
  <c r="AG167"/>
  <c r="AB167"/>
  <c r="AP167" s="1"/>
  <c r="W167"/>
  <c r="AQ167" s="1"/>
  <c r="R167"/>
  <c r="AR167" s="1"/>
  <c r="M167"/>
  <c r="AS167" s="1"/>
  <c r="H167"/>
  <c r="AT167" s="1"/>
  <c r="AM163"/>
  <c r="BA23" s="1"/>
  <c r="AL163"/>
  <c r="AZ23" s="1"/>
  <c r="AK163"/>
  <c r="AY23" s="1"/>
  <c r="AJ163"/>
  <c r="AX23" s="1"/>
  <c r="AI163"/>
  <c r="BB23" s="1"/>
  <c r="AG163"/>
  <c r="AB163"/>
  <c r="AP163" s="1"/>
  <c r="W163"/>
  <c r="AQ163" s="1"/>
  <c r="BE23" s="1"/>
  <c r="R163"/>
  <c r="AR163" s="1"/>
  <c r="BF23" s="1"/>
  <c r="M163"/>
  <c r="AS163" s="1"/>
  <c r="BG23" s="1"/>
  <c r="H163"/>
  <c r="AT163" s="1"/>
  <c r="BH23" s="1"/>
  <c r="AM170"/>
  <c r="BA22" s="1"/>
  <c r="AL170"/>
  <c r="AZ22" s="1"/>
  <c r="AK170"/>
  <c r="AY22" s="1"/>
  <c r="AJ170"/>
  <c r="AX22" s="1"/>
  <c r="AI170"/>
  <c r="BB22" s="1"/>
  <c r="AG170"/>
  <c r="AB170"/>
  <c r="AP170" s="1"/>
  <c r="W170"/>
  <c r="AQ170" s="1"/>
  <c r="BE22" s="1"/>
  <c r="R170"/>
  <c r="AR170" s="1"/>
  <c r="BF22" s="1"/>
  <c r="M170"/>
  <c r="AS170" s="1"/>
  <c r="BG22" s="1"/>
  <c r="H170"/>
  <c r="AT170" s="1"/>
  <c r="BH22" s="1"/>
  <c r="AM179"/>
  <c r="BA21" s="1"/>
  <c r="AL179"/>
  <c r="AZ21" s="1"/>
  <c r="AK179"/>
  <c r="AY21" s="1"/>
  <c r="AJ179"/>
  <c r="AX21" s="1"/>
  <c r="AI179"/>
  <c r="BB21" s="1"/>
  <c r="AG179"/>
  <c r="AB179"/>
  <c r="AP179" s="1"/>
  <c r="W179"/>
  <c r="AQ179" s="1"/>
  <c r="BE21" s="1"/>
  <c r="R179"/>
  <c r="AR179" s="1"/>
  <c r="BF21" s="1"/>
  <c r="M179"/>
  <c r="AS179" s="1"/>
  <c r="BG21" s="1"/>
  <c r="H179"/>
  <c r="AT179" s="1"/>
  <c r="BH21" s="1"/>
  <c r="AM37"/>
  <c r="BA20" s="1"/>
  <c r="AL37"/>
  <c r="AZ20" s="1"/>
  <c r="AK37"/>
  <c r="AY20" s="1"/>
  <c r="AJ37"/>
  <c r="AX20" s="1"/>
  <c r="AI37"/>
  <c r="BB20" s="1"/>
  <c r="AG37"/>
  <c r="AB37"/>
  <c r="AP37" s="1"/>
  <c r="W37"/>
  <c r="AQ37" s="1"/>
  <c r="BE20" s="1"/>
  <c r="R37"/>
  <c r="AR37" s="1"/>
  <c r="BF20" s="1"/>
  <c r="M37"/>
  <c r="AS37" s="1"/>
  <c r="BG20" s="1"/>
  <c r="H37"/>
  <c r="AT37" s="1"/>
  <c r="BH20" s="1"/>
  <c r="AM48"/>
  <c r="BA19" s="1"/>
  <c r="AL48"/>
  <c r="AZ19" s="1"/>
  <c r="AK48"/>
  <c r="AY19" s="1"/>
  <c r="AJ48"/>
  <c r="AX19" s="1"/>
  <c r="AI48"/>
  <c r="BB19" s="1"/>
  <c r="AG48"/>
  <c r="AB48"/>
  <c r="AP48" s="1"/>
  <c r="W48"/>
  <c r="AQ48" s="1"/>
  <c r="BE19" s="1"/>
  <c r="R48"/>
  <c r="AR48" s="1"/>
  <c r="BF19" s="1"/>
  <c r="M48"/>
  <c r="AS48" s="1"/>
  <c r="BG19" s="1"/>
  <c r="H48"/>
  <c r="AT48" s="1"/>
  <c r="BH19" s="1"/>
  <c r="AM36"/>
  <c r="BA18" s="1"/>
  <c r="AL36"/>
  <c r="AZ18" s="1"/>
  <c r="AK36"/>
  <c r="AY18" s="1"/>
  <c r="AJ36"/>
  <c r="AX18" s="1"/>
  <c r="AI36"/>
  <c r="BB18" s="1"/>
  <c r="AG36"/>
  <c r="AB36"/>
  <c r="AP36" s="1"/>
  <c r="W36"/>
  <c r="AQ36" s="1"/>
  <c r="BE18" s="1"/>
  <c r="R36"/>
  <c r="AR36" s="1"/>
  <c r="BF18" s="1"/>
  <c r="M36"/>
  <c r="AS36" s="1"/>
  <c r="BG18" s="1"/>
  <c r="H36"/>
  <c r="AT36" s="1"/>
  <c r="BH18" s="1"/>
  <c r="AM60"/>
  <c r="BA17" s="1"/>
  <c r="AL60"/>
  <c r="AZ17" s="1"/>
  <c r="AK60"/>
  <c r="AY17" s="1"/>
  <c r="AJ60"/>
  <c r="AX17" s="1"/>
  <c r="AI60"/>
  <c r="BB17" s="1"/>
  <c r="AG60"/>
  <c r="AB60"/>
  <c r="AP60" s="1"/>
  <c r="W60"/>
  <c r="AQ60" s="1"/>
  <c r="BE17" s="1"/>
  <c r="R60"/>
  <c r="AR60" s="1"/>
  <c r="BF17" s="1"/>
  <c r="M60"/>
  <c r="AS60" s="1"/>
  <c r="BG17" s="1"/>
  <c r="H60"/>
  <c r="AT60" s="1"/>
  <c r="BH17" s="1"/>
  <c r="AM47"/>
  <c r="BA16" s="1"/>
  <c r="AL47"/>
  <c r="AZ16" s="1"/>
  <c r="AK47"/>
  <c r="AY16" s="1"/>
  <c r="AJ47"/>
  <c r="AX16" s="1"/>
  <c r="AI47"/>
  <c r="BB16" s="1"/>
  <c r="AG47"/>
  <c r="AB47"/>
  <c r="AP47" s="1"/>
  <c r="W47"/>
  <c r="AQ47" s="1"/>
  <c r="BE16" s="1"/>
  <c r="R47"/>
  <c r="AR47" s="1"/>
  <c r="BF16" s="1"/>
  <c r="M47"/>
  <c r="AS47" s="1"/>
  <c r="BG16" s="1"/>
  <c r="H47"/>
  <c r="AT47" s="1"/>
  <c r="BH16" s="1"/>
  <c r="AM57"/>
  <c r="BA15" s="1"/>
  <c r="AL57"/>
  <c r="AZ15" s="1"/>
  <c r="AK57"/>
  <c r="AY15" s="1"/>
  <c r="AJ57"/>
  <c r="AX15" s="1"/>
  <c r="AI57"/>
  <c r="BB15" s="1"/>
  <c r="AG57"/>
  <c r="AB57"/>
  <c r="AP57" s="1"/>
  <c r="W57"/>
  <c r="AQ57" s="1"/>
  <c r="BE15" s="1"/>
  <c r="R57"/>
  <c r="AR57" s="1"/>
  <c r="BF15" s="1"/>
  <c r="M57"/>
  <c r="AS57" s="1"/>
  <c r="BG15" s="1"/>
  <c r="H57"/>
  <c r="AT57" s="1"/>
  <c r="BH15" s="1"/>
  <c r="AM59"/>
  <c r="BA14" s="1"/>
  <c r="AL59"/>
  <c r="AZ14" s="1"/>
  <c r="AK59"/>
  <c r="AY14" s="1"/>
  <c r="AJ59"/>
  <c r="AX14" s="1"/>
  <c r="AI59"/>
  <c r="BB14" s="1"/>
  <c r="AG59"/>
  <c r="AB59"/>
  <c r="AP59" s="1"/>
  <c r="W59"/>
  <c r="AQ59" s="1"/>
  <c r="BE14" s="1"/>
  <c r="R59"/>
  <c r="AR59" s="1"/>
  <c r="BF14" s="1"/>
  <c r="M59"/>
  <c r="AS59" s="1"/>
  <c r="BG14" s="1"/>
  <c r="H59"/>
  <c r="AT59" s="1"/>
  <c r="BH14" s="1"/>
  <c r="AM121"/>
  <c r="BA13" s="1"/>
  <c r="AL121"/>
  <c r="AZ13" s="1"/>
  <c r="AK121"/>
  <c r="AY13" s="1"/>
  <c r="AJ121"/>
  <c r="AX13" s="1"/>
  <c r="AI121"/>
  <c r="BB13" s="1"/>
  <c r="AG121"/>
  <c r="AB121"/>
  <c r="AP121" s="1"/>
  <c r="W121"/>
  <c r="AQ121" s="1"/>
  <c r="BE13" s="1"/>
  <c r="R121"/>
  <c r="AR121" s="1"/>
  <c r="BF13" s="1"/>
  <c r="M121"/>
  <c r="AS121" s="1"/>
  <c r="BG13" s="1"/>
  <c r="H121"/>
  <c r="AT121" s="1"/>
  <c r="BH13" s="1"/>
  <c r="AM132"/>
  <c r="BA12" s="1"/>
  <c r="AL132"/>
  <c r="AZ12" s="1"/>
  <c r="AK132"/>
  <c r="AY12" s="1"/>
  <c r="AJ132"/>
  <c r="AX12" s="1"/>
  <c r="AI132"/>
  <c r="BB12" s="1"/>
  <c r="AG132"/>
  <c r="AB132"/>
  <c r="AP132" s="1"/>
  <c r="W132"/>
  <c r="AQ132" s="1"/>
  <c r="BE12" s="1"/>
  <c r="R132"/>
  <c r="AR132" s="1"/>
  <c r="BF12" s="1"/>
  <c r="M132"/>
  <c r="AS132" s="1"/>
  <c r="BG12" s="1"/>
  <c r="H132"/>
  <c r="AT132" s="1"/>
  <c r="BH12" s="1"/>
  <c r="AM58"/>
  <c r="BA11" s="1"/>
  <c r="AL58"/>
  <c r="AZ11" s="1"/>
  <c r="AK58"/>
  <c r="AY11" s="1"/>
  <c r="AJ58"/>
  <c r="AX11" s="1"/>
  <c r="AI58"/>
  <c r="BB11" s="1"/>
  <c r="AG58"/>
  <c r="AB58"/>
  <c r="AP58" s="1"/>
  <c r="W58"/>
  <c r="AQ58" s="1"/>
  <c r="BE11" s="1"/>
  <c r="R58"/>
  <c r="AR58" s="1"/>
  <c r="BF11" s="1"/>
  <c r="M58"/>
  <c r="AS58" s="1"/>
  <c r="BG11" s="1"/>
  <c r="H58"/>
  <c r="AT58" s="1"/>
  <c r="BH11" s="1"/>
  <c r="AM24"/>
  <c r="BA10" s="1"/>
  <c r="AL24"/>
  <c r="AZ10" s="1"/>
  <c r="AK24"/>
  <c r="AY10" s="1"/>
  <c r="AJ24"/>
  <c r="AX10" s="1"/>
  <c r="AI24"/>
  <c r="BB10" s="1"/>
  <c r="AG24"/>
  <c r="AB24"/>
  <c r="AP24" s="1"/>
  <c r="W24"/>
  <c r="AQ24" s="1"/>
  <c r="BE10" s="1"/>
  <c r="R24"/>
  <c r="AR24" s="1"/>
  <c r="BF10" s="1"/>
  <c r="M24"/>
  <c r="AS24" s="1"/>
  <c r="BG10" s="1"/>
  <c r="H24"/>
  <c r="AT24" s="1"/>
  <c r="BH10" s="1"/>
  <c r="AM26"/>
  <c r="BA9" s="1"/>
  <c r="AL26"/>
  <c r="AZ9" s="1"/>
  <c r="AK26"/>
  <c r="AY9" s="1"/>
  <c r="AJ26"/>
  <c r="AX9" s="1"/>
  <c r="AI26"/>
  <c r="BB9" s="1"/>
  <c r="AG26"/>
  <c r="AB26"/>
  <c r="AP26" s="1"/>
  <c r="W26"/>
  <c r="AQ26" s="1"/>
  <c r="BE9" s="1"/>
  <c r="R26"/>
  <c r="AR26" s="1"/>
  <c r="BF9" s="1"/>
  <c r="M26"/>
  <c r="AS26" s="1"/>
  <c r="BG9" s="1"/>
  <c r="H26"/>
  <c r="AT26" s="1"/>
  <c r="BH9" s="1"/>
  <c r="AM45"/>
  <c r="AL45"/>
  <c r="AK45"/>
  <c r="AJ45"/>
  <c r="AI45"/>
  <c r="AG45"/>
  <c r="AB45"/>
  <c r="AP45" s="1"/>
  <c r="W45"/>
  <c r="AQ45" s="1"/>
  <c r="R45"/>
  <c r="AR45" s="1"/>
  <c r="M45"/>
  <c r="AS45" s="1"/>
  <c r="H45"/>
  <c r="AT45" s="1"/>
  <c r="AM51"/>
  <c r="BA7" s="1"/>
  <c r="AL51"/>
  <c r="AZ7" s="1"/>
  <c r="AK51"/>
  <c r="AY7" s="1"/>
  <c r="AJ51"/>
  <c r="AX7" s="1"/>
  <c r="AI51"/>
  <c r="BB7" s="1"/>
  <c r="AG51"/>
  <c r="AB51"/>
  <c r="AP51" s="1"/>
  <c r="W51"/>
  <c r="AQ51" s="1"/>
  <c r="BE7" s="1"/>
  <c r="R51"/>
  <c r="AR51" s="1"/>
  <c r="BF7" s="1"/>
  <c r="M51"/>
  <c r="AS51" s="1"/>
  <c r="BG7" s="1"/>
  <c r="H51"/>
  <c r="AT51" s="1"/>
  <c r="BH7" s="1"/>
  <c r="AM46"/>
  <c r="BA6" s="1"/>
  <c r="AL46"/>
  <c r="AZ6" s="1"/>
  <c r="AK46"/>
  <c r="AY6" s="1"/>
  <c r="AJ46"/>
  <c r="AX6" s="1"/>
  <c r="AI46"/>
  <c r="BB6" s="1"/>
  <c r="AG46"/>
  <c r="AB46"/>
  <c r="AP46" s="1"/>
  <c r="W46"/>
  <c r="AQ46" s="1"/>
  <c r="BE6" s="1"/>
  <c r="R46"/>
  <c r="AR46" s="1"/>
  <c r="BF6" s="1"/>
  <c r="M46"/>
  <c r="AS46" s="1"/>
  <c r="BG6" s="1"/>
  <c r="H46"/>
  <c r="AT46" s="1"/>
  <c r="BH6" s="1"/>
  <c r="AM56"/>
  <c r="AL56"/>
  <c r="AK56"/>
  <c r="AJ56"/>
  <c r="AI56"/>
  <c r="AG56"/>
  <c r="AG185" s="1"/>
  <c r="AB56"/>
  <c r="W56"/>
  <c r="R56"/>
  <c r="M56"/>
  <c r="M185" s="1"/>
  <c r="H56"/>
  <c r="BH36" l="1"/>
  <c r="BG36"/>
  <c r="BF36"/>
  <c r="BE36"/>
  <c r="BB36"/>
  <c r="AX36"/>
  <c r="AY36"/>
  <c r="AZ36"/>
  <c r="BA36"/>
  <c r="BH37"/>
  <c r="BG37"/>
  <c r="BF37"/>
  <c r="BE37"/>
  <c r="BB37"/>
  <c r="AX37"/>
  <c r="AY37"/>
  <c r="AZ37"/>
  <c r="BA37"/>
  <c r="BH60"/>
  <c r="BG60"/>
  <c r="BF60"/>
  <c r="BE60"/>
  <c r="BB60"/>
  <c r="AX60"/>
  <c r="AY60"/>
  <c r="AZ60"/>
  <c r="BA60"/>
  <c r="BH73"/>
  <c r="BG73"/>
  <c r="BF73"/>
  <c r="BE73"/>
  <c r="BB73"/>
  <c r="AX73"/>
  <c r="AY73"/>
  <c r="AZ73"/>
  <c r="BA73"/>
  <c r="BH77"/>
  <c r="BG77"/>
  <c r="BF77"/>
  <c r="BE77"/>
  <c r="BB77"/>
  <c r="AX77"/>
  <c r="AY77"/>
  <c r="AZ77"/>
  <c r="BA77"/>
  <c r="BH81"/>
  <c r="BG81"/>
  <c r="BF81"/>
  <c r="BE81"/>
  <c r="BB81"/>
  <c r="AX81"/>
  <c r="AY81"/>
  <c r="AZ81"/>
  <c r="BA81"/>
  <c r="BH8"/>
  <c r="BG8"/>
  <c r="BF8"/>
  <c r="BE8"/>
  <c r="BB8"/>
  <c r="AX8"/>
  <c r="AY8"/>
  <c r="AZ8"/>
  <c r="BA8"/>
  <c r="BH32"/>
  <c r="BG32"/>
  <c r="BF32"/>
  <c r="BE32"/>
  <c r="BB32"/>
  <c r="AX32"/>
  <c r="AY32"/>
  <c r="AZ32"/>
  <c r="BA32"/>
  <c r="BH39"/>
  <c r="BG39"/>
  <c r="BF39"/>
  <c r="BE39"/>
  <c r="BB39"/>
  <c r="AX39"/>
  <c r="AY39"/>
  <c r="AZ39"/>
  <c r="BA39"/>
  <c r="BH43"/>
  <c r="BG43"/>
  <c r="BF43"/>
  <c r="BE43"/>
  <c r="BB43"/>
  <c r="AX43"/>
  <c r="AY43"/>
  <c r="AZ43"/>
  <c r="BA43"/>
  <c r="BH78"/>
  <c r="BG78"/>
  <c r="BF78"/>
  <c r="BE78"/>
  <c r="BB78"/>
  <c r="AX78"/>
  <c r="AY78"/>
  <c r="AZ78"/>
  <c r="BA78"/>
  <c r="BH82"/>
  <c r="BG82"/>
  <c r="BF82"/>
  <c r="BE82"/>
  <c r="BB82"/>
  <c r="AX82"/>
  <c r="AY82"/>
  <c r="AZ82"/>
  <c r="BA82"/>
  <c r="BH83"/>
  <c r="BG83"/>
  <c r="BF83"/>
  <c r="BE83"/>
  <c r="BB83"/>
  <c r="AX83"/>
  <c r="AY83"/>
  <c r="AZ83"/>
  <c r="BA83"/>
  <c r="BH85"/>
  <c r="BG85"/>
  <c r="BF85"/>
  <c r="BE85"/>
  <c r="BB85"/>
  <c r="AX85"/>
  <c r="AY85"/>
  <c r="AZ85"/>
  <c r="BA85"/>
  <c r="BH91"/>
  <c r="BG91"/>
  <c r="BF91"/>
  <c r="BE91"/>
  <c r="BB91"/>
  <c r="AX91"/>
  <c r="AY91"/>
  <c r="AZ91"/>
  <c r="BA91"/>
  <c r="BH92"/>
  <c r="BG92"/>
  <c r="BF92"/>
  <c r="BE92"/>
  <c r="BB92"/>
  <c r="AX92"/>
  <c r="AY92"/>
  <c r="AZ92"/>
  <c r="BA92"/>
  <c r="BH93"/>
  <c r="BG93"/>
  <c r="BF93"/>
  <c r="BE93"/>
  <c r="BB93"/>
  <c r="AX93"/>
  <c r="AY93"/>
  <c r="AZ93"/>
  <c r="BA93"/>
  <c r="BH94"/>
  <c r="BG94"/>
  <c r="BF94"/>
  <c r="BE94"/>
  <c r="BB94"/>
  <c r="AX94"/>
  <c r="AY94"/>
  <c r="AZ94"/>
  <c r="BA94"/>
  <c r="BH95"/>
  <c r="BG95"/>
  <c r="BF95"/>
  <c r="BE95"/>
  <c r="BB95"/>
  <c r="AX95"/>
  <c r="AY95"/>
  <c r="AZ95"/>
  <c r="BA95"/>
  <c r="BH117"/>
  <c r="BG117"/>
  <c r="BF117"/>
  <c r="BE117"/>
  <c r="BB117"/>
  <c r="AX117"/>
  <c r="AY117"/>
  <c r="AZ117"/>
  <c r="BA117"/>
  <c r="BH118"/>
  <c r="BG118"/>
  <c r="BF118"/>
  <c r="BE118"/>
  <c r="BB118"/>
  <c r="AX118"/>
  <c r="AY118"/>
  <c r="AZ118"/>
  <c r="BA118"/>
  <c r="BH127"/>
  <c r="BG127"/>
  <c r="BF127"/>
  <c r="BE127"/>
  <c r="BB127"/>
  <c r="AX127"/>
  <c r="AY127"/>
  <c r="AZ127"/>
  <c r="BA127"/>
  <c r="BH128"/>
  <c r="BG128"/>
  <c r="BF128"/>
  <c r="BE128"/>
  <c r="BB128"/>
  <c r="AX128"/>
  <c r="AY128"/>
  <c r="AZ128"/>
  <c r="BA128"/>
  <c r="BH129"/>
  <c r="BG129"/>
  <c r="BF129"/>
  <c r="BE129"/>
  <c r="BB129"/>
  <c r="AX129"/>
  <c r="AY129"/>
  <c r="AZ129"/>
  <c r="BA129"/>
  <c r="BH130"/>
  <c r="BG130"/>
  <c r="BF130"/>
  <c r="BE130"/>
  <c r="BB130"/>
  <c r="AX130"/>
  <c r="AY130"/>
  <c r="AZ130"/>
  <c r="BA130"/>
  <c r="BH131"/>
  <c r="BG131"/>
  <c r="BF131"/>
  <c r="BE131"/>
  <c r="BB131"/>
  <c r="AX131"/>
  <c r="AY131"/>
  <c r="AZ131"/>
  <c r="BA131"/>
  <c r="BH132"/>
  <c r="BG132"/>
  <c r="BF132"/>
  <c r="BE132"/>
  <c r="BB132"/>
  <c r="AX132"/>
  <c r="AY132"/>
  <c r="AZ132"/>
  <c r="BA132"/>
  <c r="BH141"/>
  <c r="BG141"/>
  <c r="BF141"/>
  <c r="BE141"/>
  <c r="BB141"/>
  <c r="AX141"/>
  <c r="AY141"/>
  <c r="AZ141"/>
  <c r="BA141"/>
  <c r="BH142"/>
  <c r="BG142"/>
  <c r="BF142"/>
  <c r="BE142"/>
  <c r="BB142"/>
  <c r="AX142"/>
  <c r="AY142"/>
  <c r="AZ142"/>
  <c r="BA142"/>
  <c r="BH24"/>
  <c r="BG24"/>
  <c r="BF24"/>
  <c r="BE24"/>
  <c r="BB24"/>
  <c r="AX24"/>
  <c r="AY24"/>
  <c r="AZ24"/>
  <c r="BA24"/>
  <c r="BH25"/>
  <c r="BG25"/>
  <c r="BF25"/>
  <c r="BE25"/>
  <c r="BB25"/>
  <c r="AX25"/>
  <c r="AY25"/>
  <c r="AZ25"/>
  <c r="BA25"/>
  <c r="BH26"/>
  <c r="BG26"/>
  <c r="BF26"/>
  <c r="BE26"/>
  <c r="BB26"/>
  <c r="AX26"/>
  <c r="AY26"/>
  <c r="AZ26"/>
  <c r="BA26"/>
  <c r="BH27"/>
  <c r="BG27"/>
  <c r="BF27"/>
  <c r="BE27"/>
  <c r="BB27"/>
  <c r="AX27"/>
  <c r="AY27"/>
  <c r="AZ27"/>
  <c r="BA27"/>
  <c r="BB44"/>
  <c r="AX44"/>
  <c r="AY44"/>
  <c r="AZ44"/>
  <c r="BA44"/>
  <c r="BH45"/>
  <c r="BG45"/>
  <c r="BF45"/>
  <c r="BE45"/>
  <c r="BB45"/>
  <c r="AX45"/>
  <c r="AY45"/>
  <c r="AZ45"/>
  <c r="BA45"/>
  <c r="BH46"/>
  <c r="BG46"/>
  <c r="BF46"/>
  <c r="BE46"/>
  <c r="BB46"/>
  <c r="AX46"/>
  <c r="AY46"/>
  <c r="AZ46"/>
  <c r="BA46"/>
  <c r="BH47"/>
  <c r="BG47"/>
  <c r="BF47"/>
  <c r="BE47"/>
  <c r="BB47"/>
  <c r="AX47"/>
  <c r="AY47"/>
  <c r="AZ47"/>
  <c r="BA47"/>
  <c r="BH48"/>
  <c r="BG48"/>
  <c r="BF48"/>
  <c r="BE48"/>
  <c r="BB48"/>
  <c r="AX48"/>
  <c r="AY48"/>
  <c r="AZ48"/>
  <c r="BA48"/>
  <c r="BH49"/>
  <c r="BG49"/>
  <c r="BF49"/>
  <c r="BE49"/>
  <c r="BB49"/>
  <c r="AX49"/>
  <c r="AY49"/>
  <c r="AZ49"/>
  <c r="BA49"/>
  <c r="BH50"/>
  <c r="BG50"/>
  <c r="BF50"/>
  <c r="BE50"/>
  <c r="BB50"/>
  <c r="AX50"/>
  <c r="AY50"/>
  <c r="AZ50"/>
  <c r="BA50"/>
  <c r="BH51"/>
  <c r="BG51"/>
  <c r="BF51"/>
  <c r="BE51"/>
  <c r="BB51"/>
  <c r="AX51"/>
  <c r="AY51"/>
  <c r="AZ51"/>
  <c r="BA51"/>
  <c r="BH52"/>
  <c r="BG52"/>
  <c r="BF52"/>
  <c r="BE52"/>
  <c r="BB52"/>
  <c r="AX52"/>
  <c r="AY52"/>
  <c r="AZ52"/>
  <c r="BA52"/>
  <c r="BH53"/>
  <c r="BG53"/>
  <c r="BF53"/>
  <c r="BE53"/>
  <c r="BB53"/>
  <c r="AX53"/>
  <c r="AY53"/>
  <c r="AZ53"/>
  <c r="BA53"/>
  <c r="BB56"/>
  <c r="AX56"/>
  <c r="AY56"/>
  <c r="AZ56"/>
  <c r="BA56"/>
  <c r="BH57"/>
  <c r="BG57"/>
  <c r="BF57"/>
  <c r="BE57"/>
  <c r="BB57"/>
  <c r="AX57"/>
  <c r="AY57"/>
  <c r="AZ57"/>
  <c r="BA57"/>
  <c r="BH58"/>
  <c r="BG58"/>
  <c r="BF58"/>
  <c r="BE58"/>
  <c r="BB58"/>
  <c r="AX58"/>
  <c r="AY58"/>
  <c r="AZ58"/>
  <c r="BA58"/>
  <c r="BH59"/>
  <c r="BG59"/>
  <c r="BF59"/>
  <c r="BE59"/>
  <c r="BB59"/>
  <c r="AX59"/>
  <c r="AY59"/>
  <c r="AZ59"/>
  <c r="BA59"/>
  <c r="BH62"/>
  <c r="BG62"/>
  <c r="BF62"/>
  <c r="BE62"/>
  <c r="BB62"/>
  <c r="AX62"/>
  <c r="AY62"/>
  <c r="AZ62"/>
  <c r="BA62"/>
  <c r="BH64"/>
  <c r="BG64"/>
  <c r="BF64"/>
  <c r="BE64"/>
  <c r="BB64"/>
  <c r="AX64"/>
  <c r="AY64"/>
  <c r="AZ64"/>
  <c r="BA64"/>
  <c r="BH65"/>
  <c r="BG65"/>
  <c r="BF65"/>
  <c r="BE65"/>
  <c r="BB65"/>
  <c r="AX65"/>
  <c r="AY65"/>
  <c r="AZ65"/>
  <c r="BA65"/>
  <c r="BH100"/>
  <c r="BG100"/>
  <c r="BF100"/>
  <c r="BE100"/>
  <c r="BB100"/>
  <c r="AX100"/>
  <c r="AY100"/>
  <c r="AZ100"/>
  <c r="BA100"/>
  <c r="BH101"/>
  <c r="BG101"/>
  <c r="BF101"/>
  <c r="BE101"/>
  <c r="BB101"/>
  <c r="AX101"/>
  <c r="AY101"/>
  <c r="AZ101"/>
  <c r="BA101"/>
  <c r="BH102"/>
  <c r="BG102"/>
  <c r="BF102"/>
  <c r="BE102"/>
  <c r="BB102"/>
  <c r="AX102"/>
  <c r="AY102"/>
  <c r="AZ102"/>
  <c r="BA102"/>
  <c r="BH103"/>
  <c r="BG103"/>
  <c r="BF103"/>
  <c r="BE103"/>
  <c r="BB103"/>
  <c r="AX103"/>
  <c r="AY103"/>
  <c r="AZ103"/>
  <c r="BA103"/>
  <c r="BH104"/>
  <c r="BG104"/>
  <c r="BF104"/>
  <c r="BE104"/>
  <c r="BB104"/>
  <c r="AX104"/>
  <c r="AY104"/>
  <c r="AZ104"/>
  <c r="BA104"/>
  <c r="BH105"/>
  <c r="BG105"/>
  <c r="BF105"/>
  <c r="BE105"/>
  <c r="BB105"/>
  <c r="AX105"/>
  <c r="AY105"/>
  <c r="AZ105"/>
  <c r="BA105"/>
  <c r="BH106"/>
  <c r="BG106"/>
  <c r="BF106"/>
  <c r="BE106"/>
  <c r="BB106"/>
  <c r="AX106"/>
  <c r="AY106"/>
  <c r="AZ106"/>
  <c r="BA106"/>
  <c r="BH107"/>
  <c r="BG107"/>
  <c r="BF107"/>
  <c r="BE107"/>
  <c r="BB107"/>
  <c r="AX107"/>
  <c r="AY107"/>
  <c r="AZ107"/>
  <c r="BA107"/>
  <c r="BH108"/>
  <c r="BG108"/>
  <c r="BF108"/>
  <c r="BE108"/>
  <c r="BB108"/>
  <c r="AX108"/>
  <c r="AY108"/>
  <c r="AZ108"/>
  <c r="BA108"/>
  <c r="BH109"/>
  <c r="BG109"/>
  <c r="BF109"/>
  <c r="BE109"/>
  <c r="BB109"/>
  <c r="AX109"/>
  <c r="AY109"/>
  <c r="AZ109"/>
  <c r="BA109"/>
  <c r="BH110"/>
  <c r="BG110"/>
  <c r="BF110"/>
  <c r="BE110"/>
  <c r="BB110"/>
  <c r="AX110"/>
  <c r="AY110"/>
  <c r="AZ110"/>
  <c r="BA110"/>
  <c r="BH111"/>
  <c r="BG111"/>
  <c r="BF111"/>
  <c r="BE111"/>
  <c r="BB111"/>
  <c r="AX111"/>
  <c r="AY111"/>
  <c r="AZ111"/>
  <c r="BA111"/>
  <c r="BH112"/>
  <c r="BG112"/>
  <c r="BF112"/>
  <c r="BE112"/>
  <c r="BB112"/>
  <c r="AX112"/>
  <c r="AY112"/>
  <c r="AZ112"/>
  <c r="BA112"/>
  <c r="BH113"/>
  <c r="BG113"/>
  <c r="BF113"/>
  <c r="BE113"/>
  <c r="BB113"/>
  <c r="AX113"/>
  <c r="AY113"/>
  <c r="AZ113"/>
  <c r="BA113"/>
  <c r="BH114"/>
  <c r="BG114"/>
  <c r="BF114"/>
  <c r="BE114"/>
  <c r="BB114"/>
  <c r="AX114"/>
  <c r="AY114"/>
  <c r="AZ114"/>
  <c r="BA114"/>
  <c r="BH115"/>
  <c r="BG115"/>
  <c r="BF115"/>
  <c r="BE115"/>
  <c r="BB115"/>
  <c r="AX115"/>
  <c r="AY115"/>
  <c r="AZ115"/>
  <c r="BA115"/>
  <c r="BH116"/>
  <c r="BG116"/>
  <c r="BF116"/>
  <c r="BE116"/>
  <c r="BB116"/>
  <c r="AX116"/>
  <c r="AY116"/>
  <c r="AZ116"/>
  <c r="BA116"/>
  <c r="BH119"/>
  <c r="BG119"/>
  <c r="BF119"/>
  <c r="BE119"/>
  <c r="BB119"/>
  <c r="AX119"/>
  <c r="AY119"/>
  <c r="AZ119"/>
  <c r="BA119"/>
  <c r="BH120"/>
  <c r="BG120"/>
  <c r="BF120"/>
  <c r="BE120"/>
  <c r="BB120"/>
  <c r="AX120"/>
  <c r="AY120"/>
  <c r="AZ120"/>
  <c r="BA120"/>
  <c r="BH121"/>
  <c r="BG121"/>
  <c r="BF121"/>
  <c r="BE121"/>
  <c r="BB121"/>
  <c r="AX121"/>
  <c r="AY121"/>
  <c r="AZ121"/>
  <c r="BA121"/>
  <c r="BH122"/>
  <c r="BG122"/>
  <c r="BF122"/>
  <c r="BE122"/>
  <c r="BB122"/>
  <c r="AX122"/>
  <c r="AY122"/>
  <c r="AZ122"/>
  <c r="BA122"/>
  <c r="BH123"/>
  <c r="BG123"/>
  <c r="BF123"/>
  <c r="BE123"/>
  <c r="BB123"/>
  <c r="AX123"/>
  <c r="AY123"/>
  <c r="AZ123"/>
  <c r="BA123"/>
  <c r="BH124"/>
  <c r="BG124"/>
  <c r="BF124"/>
  <c r="BE124"/>
  <c r="BB124"/>
  <c r="AX124"/>
  <c r="AY124"/>
  <c r="AZ124"/>
  <c r="BA124"/>
  <c r="BH125"/>
  <c r="BG125"/>
  <c r="BF125"/>
  <c r="BE125"/>
  <c r="BB125"/>
  <c r="AX125"/>
  <c r="AY125"/>
  <c r="AZ125"/>
  <c r="BA125"/>
  <c r="BH126"/>
  <c r="BG126"/>
  <c r="BF126"/>
  <c r="BE126"/>
  <c r="BB126"/>
  <c r="AX126"/>
  <c r="AY126"/>
  <c r="AZ126"/>
  <c r="BA126"/>
  <c r="BH133"/>
  <c r="BG133"/>
  <c r="BF133"/>
  <c r="BE133"/>
  <c r="BB133"/>
  <c r="AX133"/>
  <c r="AY133"/>
  <c r="AZ133"/>
  <c r="BA133"/>
  <c r="BH134"/>
  <c r="BG134"/>
  <c r="BF134"/>
  <c r="BE134"/>
  <c r="BB134"/>
  <c r="AX134"/>
  <c r="AY134"/>
  <c r="AZ134"/>
  <c r="BA134"/>
  <c r="BH135"/>
  <c r="BG135"/>
  <c r="BF135"/>
  <c r="BE135"/>
  <c r="BB135"/>
  <c r="AX135"/>
  <c r="AY135"/>
  <c r="AZ135"/>
  <c r="BA135"/>
  <c r="BH136"/>
  <c r="BG136"/>
  <c r="BF136"/>
  <c r="BE136"/>
  <c r="BB136"/>
  <c r="AX136"/>
  <c r="AY136"/>
  <c r="AZ136"/>
  <c r="BA136"/>
  <c r="BH137"/>
  <c r="BG137"/>
  <c r="BF137"/>
  <c r="BE137"/>
  <c r="BB137"/>
  <c r="AX137"/>
  <c r="AY137"/>
  <c r="AZ137"/>
  <c r="BA137"/>
  <c r="BH138"/>
  <c r="BG138"/>
  <c r="BF138"/>
  <c r="BE138"/>
  <c r="BB138"/>
  <c r="AX138"/>
  <c r="AY138"/>
  <c r="AZ138"/>
  <c r="BA138"/>
  <c r="BH139"/>
  <c r="BG139"/>
  <c r="BF139"/>
  <c r="BE139"/>
  <c r="BB139"/>
  <c r="AX139"/>
  <c r="AY139"/>
  <c r="AZ139"/>
  <c r="BA139"/>
  <c r="BH140"/>
  <c r="BG140"/>
  <c r="BF140"/>
  <c r="BE140"/>
  <c r="BB140"/>
  <c r="AX140"/>
  <c r="AY140"/>
  <c r="AZ140"/>
  <c r="BA140"/>
  <c r="BH143"/>
  <c r="BG143"/>
  <c r="BF143"/>
  <c r="BE143"/>
  <c r="BB143"/>
  <c r="AX143"/>
  <c r="AY143"/>
  <c r="AZ143"/>
  <c r="BA143"/>
  <c r="BH144"/>
  <c r="BG144"/>
  <c r="BF144"/>
  <c r="BE144"/>
  <c r="BB144"/>
  <c r="AX144"/>
  <c r="AY144"/>
  <c r="AZ144"/>
  <c r="BA144"/>
  <c r="BH145"/>
  <c r="BG145"/>
  <c r="BF145"/>
  <c r="BE145"/>
  <c r="BB145"/>
  <c r="AX145"/>
  <c r="AY145"/>
  <c r="AZ145"/>
  <c r="BA145"/>
  <c r="BH146"/>
  <c r="BG146"/>
  <c r="BF146"/>
  <c r="BE146"/>
  <c r="BB146"/>
  <c r="AX146"/>
  <c r="AY146"/>
  <c r="AZ146"/>
  <c r="BA146"/>
  <c r="BH147"/>
  <c r="BG147"/>
  <c r="BF147"/>
  <c r="BE147"/>
  <c r="BB147"/>
  <c r="AX147"/>
  <c r="AY147"/>
  <c r="AZ147"/>
  <c r="BA147"/>
  <c r="BH148"/>
  <c r="BG148"/>
  <c r="BF148"/>
  <c r="BE148"/>
  <c r="BB148"/>
  <c r="AX148"/>
  <c r="AY148"/>
  <c r="AZ148"/>
  <c r="BA148"/>
  <c r="BH149"/>
  <c r="BG149"/>
  <c r="BF149"/>
  <c r="BE149"/>
  <c r="BB149"/>
  <c r="AX149"/>
  <c r="AY149"/>
  <c r="AZ149"/>
  <c r="BA149"/>
  <c r="BH150"/>
  <c r="BG150"/>
  <c r="BF150"/>
  <c r="BE150"/>
  <c r="BB150"/>
  <c r="AX150"/>
  <c r="AY150"/>
  <c r="AZ150"/>
  <c r="BA150"/>
  <c r="BH151"/>
  <c r="BG151"/>
  <c r="BF151"/>
  <c r="BE151"/>
  <c r="BB151"/>
  <c r="AX151"/>
  <c r="AY151"/>
  <c r="AZ151"/>
  <c r="BA151"/>
  <c r="BH152"/>
  <c r="BG152"/>
  <c r="BF152"/>
  <c r="BE152"/>
  <c r="BB152"/>
  <c r="AX152"/>
  <c r="AY152"/>
  <c r="AZ152"/>
  <c r="BA152"/>
  <c r="BH153"/>
  <c r="BG153"/>
  <c r="BF153"/>
  <c r="BE153"/>
  <c r="BB153"/>
  <c r="AX153"/>
  <c r="AY153"/>
  <c r="AZ153"/>
  <c r="BA153"/>
  <c r="BH154"/>
  <c r="BG154"/>
  <c r="BF154"/>
  <c r="BE154"/>
  <c r="BB154"/>
  <c r="AX154"/>
  <c r="AY154"/>
  <c r="AZ154"/>
  <c r="BA154"/>
  <c r="BH155"/>
  <c r="BG155"/>
  <c r="BF155"/>
  <c r="BE155"/>
  <c r="BB155"/>
  <c r="AX155"/>
  <c r="AY155"/>
  <c r="AZ155"/>
  <c r="BA155"/>
  <c r="BH156"/>
  <c r="BG156"/>
  <c r="BF156"/>
  <c r="BE156"/>
  <c r="BB156"/>
  <c r="AX156"/>
  <c r="AY156"/>
  <c r="AZ156"/>
  <c r="BA156"/>
  <c r="BH157"/>
  <c r="BG157"/>
  <c r="BF157"/>
  <c r="BE157"/>
  <c r="BB157"/>
  <c r="AX157"/>
  <c r="AY157"/>
  <c r="AZ157"/>
  <c r="BA157"/>
  <c r="BH158"/>
  <c r="BG158"/>
  <c r="BF158"/>
  <c r="BE158"/>
  <c r="BB158"/>
  <c r="AX158"/>
  <c r="AY158"/>
  <c r="AZ158"/>
  <c r="BA158"/>
  <c r="BH159"/>
  <c r="BG159"/>
  <c r="BF159"/>
  <c r="BE159"/>
  <c r="BB159"/>
  <c r="AX159"/>
  <c r="AY159"/>
  <c r="AZ159"/>
  <c r="BA159"/>
  <c r="BH160"/>
  <c r="BG160"/>
  <c r="BF160"/>
  <c r="BE160"/>
  <c r="BB160"/>
  <c r="AX160"/>
  <c r="AY160"/>
  <c r="AZ160"/>
  <c r="BA160"/>
  <c r="BH161"/>
  <c r="BG161"/>
  <c r="BF161"/>
  <c r="BE161"/>
  <c r="BB161"/>
  <c r="AX161"/>
  <c r="AY161"/>
  <c r="AZ161"/>
  <c r="BA161"/>
  <c r="BH162"/>
  <c r="BG162"/>
  <c r="BF162"/>
  <c r="BE162"/>
  <c r="BB162"/>
  <c r="AX162"/>
  <c r="AY162"/>
  <c r="AZ162"/>
  <c r="BA162"/>
  <c r="BH163"/>
  <c r="BG163"/>
  <c r="BF163"/>
  <c r="BE163"/>
  <c r="BB163"/>
  <c r="AX163"/>
  <c r="AY163"/>
  <c r="AZ163"/>
  <c r="BA163"/>
  <c r="BH164"/>
  <c r="BG164"/>
  <c r="BF164"/>
  <c r="BE164"/>
  <c r="BB164"/>
  <c r="AX164"/>
  <c r="AY164"/>
  <c r="AZ164"/>
  <c r="BA164"/>
  <c r="BH165"/>
  <c r="BG165"/>
  <c r="BF165"/>
  <c r="BE165"/>
  <c r="BB165"/>
  <c r="AX165"/>
  <c r="AY165"/>
  <c r="AZ165"/>
  <c r="BA165"/>
  <c r="BH166"/>
  <c r="BG166"/>
  <c r="BF166"/>
  <c r="BE166"/>
  <c r="BB166"/>
  <c r="AX166"/>
  <c r="AY166"/>
  <c r="AZ166"/>
  <c r="BA166"/>
  <c r="BH167"/>
  <c r="BG167"/>
  <c r="BF167"/>
  <c r="BE167"/>
  <c r="BB167"/>
  <c r="AX167"/>
  <c r="AY167"/>
  <c r="AZ167"/>
  <c r="BA167"/>
  <c r="BH168"/>
  <c r="BG168"/>
  <c r="BF168"/>
  <c r="BE168"/>
  <c r="BB168"/>
  <c r="AX168"/>
  <c r="AY168"/>
  <c r="AZ168"/>
  <c r="BA168"/>
  <c r="BH169"/>
  <c r="BG169"/>
  <c r="BF169"/>
  <c r="BE169"/>
  <c r="BB169"/>
  <c r="AX169"/>
  <c r="AY169"/>
  <c r="AZ169"/>
  <c r="BA169"/>
  <c r="BH170"/>
  <c r="BG170"/>
  <c r="BF170"/>
  <c r="BE170"/>
  <c r="BB170"/>
  <c r="AX170"/>
  <c r="AY170"/>
  <c r="AZ170"/>
  <c r="BA170"/>
  <c r="BH171"/>
  <c r="BG171"/>
  <c r="BF171"/>
  <c r="BE171"/>
  <c r="BB171"/>
  <c r="AX171"/>
  <c r="AY171"/>
  <c r="AZ171"/>
  <c r="BA171"/>
  <c r="BH172"/>
  <c r="BG172"/>
  <c r="BF172"/>
  <c r="BE172"/>
  <c r="BB172"/>
  <c r="AX172"/>
  <c r="AY172"/>
  <c r="AZ172"/>
  <c r="BA172"/>
  <c r="BH173"/>
  <c r="BG173"/>
  <c r="BF173"/>
  <c r="BE173"/>
  <c r="BB173"/>
  <c r="AX173"/>
  <c r="AY173"/>
  <c r="AZ173"/>
  <c r="BA173"/>
  <c r="BH174"/>
  <c r="BG174"/>
  <c r="BF174"/>
  <c r="BE174"/>
  <c r="BB174"/>
  <c r="AX174"/>
  <c r="AY174"/>
  <c r="AZ174"/>
  <c r="BA174"/>
  <c r="BH176"/>
  <c r="BG176"/>
  <c r="BF176"/>
  <c r="BE176"/>
  <c r="BB176"/>
  <c r="AX176"/>
  <c r="AY176"/>
  <c r="AZ176"/>
  <c r="BA176"/>
  <c r="BH177"/>
  <c r="BG177"/>
  <c r="BF177"/>
  <c r="BE177"/>
  <c r="BB177"/>
  <c r="AX177"/>
  <c r="AY177"/>
  <c r="AZ177"/>
  <c r="BA177"/>
  <c r="BB178"/>
  <c r="AX178"/>
  <c r="AY178"/>
  <c r="AZ178"/>
  <c r="BA178"/>
  <c r="BH179"/>
  <c r="BG179"/>
  <c r="BF179"/>
  <c r="BE179"/>
  <c r="BB179"/>
  <c r="AX179"/>
  <c r="AY179"/>
  <c r="AZ179"/>
  <c r="BA179"/>
  <c r="BH180"/>
  <c r="BG180"/>
  <c r="BF180"/>
  <c r="BE180"/>
  <c r="BB180"/>
  <c r="AX180"/>
  <c r="AY180"/>
  <c r="AZ180"/>
  <c r="BA180"/>
  <c r="BH181"/>
  <c r="BG181"/>
  <c r="BF181"/>
  <c r="BE181"/>
  <c r="BB181"/>
  <c r="AX181"/>
  <c r="AY181"/>
  <c r="AZ181"/>
  <c r="BA181"/>
  <c r="BH63"/>
  <c r="BG63"/>
  <c r="BF63"/>
  <c r="BE63"/>
  <c r="BB63"/>
  <c r="AX63"/>
  <c r="AY63"/>
  <c r="AZ63"/>
  <c r="BA63"/>
  <c r="BH68"/>
  <c r="BG68"/>
  <c r="BF68"/>
  <c r="BE68"/>
  <c r="BB68"/>
  <c r="AX68"/>
  <c r="AY68"/>
  <c r="AZ68"/>
  <c r="BA68"/>
  <c r="BH175"/>
  <c r="BG175"/>
  <c r="BF175"/>
  <c r="BE175"/>
  <c r="BB175"/>
  <c r="AX175"/>
  <c r="AY175"/>
  <c r="AZ175"/>
  <c r="BA175"/>
  <c r="BH54"/>
  <c r="BG54"/>
  <c r="BF54"/>
  <c r="BE54"/>
  <c r="BB54"/>
  <c r="AX54"/>
  <c r="AY54"/>
  <c r="AZ54"/>
  <c r="BA54"/>
  <c r="BH55"/>
  <c r="BG55"/>
  <c r="BF55"/>
  <c r="BE55"/>
  <c r="BB55"/>
  <c r="AX55"/>
  <c r="AY55"/>
  <c r="AZ55"/>
  <c r="BA55"/>
  <c r="BH61"/>
  <c r="BG61"/>
  <c r="BF61"/>
  <c r="BE61"/>
  <c r="BB61"/>
  <c r="AX61"/>
  <c r="AY61"/>
  <c r="AZ61"/>
  <c r="BA61"/>
  <c r="BI6"/>
  <c r="BD6"/>
  <c r="AU46"/>
  <c r="BI7"/>
  <c r="BD7"/>
  <c r="AU51"/>
  <c r="BI8"/>
  <c r="BD8"/>
  <c r="AU45"/>
  <c r="BI9"/>
  <c r="BD9"/>
  <c r="AU26"/>
  <c r="BI10"/>
  <c r="BD10"/>
  <c r="AU24"/>
  <c r="BI11"/>
  <c r="BD11"/>
  <c r="AU58"/>
  <c r="BI12"/>
  <c r="BD12"/>
  <c r="AU132"/>
  <c r="BI13"/>
  <c r="BD13"/>
  <c r="AU121"/>
  <c r="BI14"/>
  <c r="BD14"/>
  <c r="AU59"/>
  <c r="BI15"/>
  <c r="BD15"/>
  <c r="AU57"/>
  <c r="BI16"/>
  <c r="BD16"/>
  <c r="AU47"/>
  <c r="BI17"/>
  <c r="BD17"/>
  <c r="AU60"/>
  <c r="BI18"/>
  <c r="BD18"/>
  <c r="AU36"/>
  <c r="BI19"/>
  <c r="BD19"/>
  <c r="AU48"/>
  <c r="BI20"/>
  <c r="BD20"/>
  <c r="AU37"/>
  <c r="BI21"/>
  <c r="BD21"/>
  <c r="AU179"/>
  <c r="BI22"/>
  <c r="BD22"/>
  <c r="AU170"/>
  <c r="BI23"/>
  <c r="BD23"/>
  <c r="AU163"/>
  <c r="BI24"/>
  <c r="BD24"/>
  <c r="AU167"/>
  <c r="BI25"/>
  <c r="BD25"/>
  <c r="AU159"/>
  <c r="BI26"/>
  <c r="BD26"/>
  <c r="AU165"/>
  <c r="BI27"/>
  <c r="BD27"/>
  <c r="AU136"/>
  <c r="BI28"/>
  <c r="BD28"/>
  <c r="AU162"/>
  <c r="BI29"/>
  <c r="BD29"/>
  <c r="AU4"/>
  <c r="BI30"/>
  <c r="BD30"/>
  <c r="AU50"/>
  <c r="BI31"/>
  <c r="BD31"/>
  <c r="AU73"/>
  <c r="BI32"/>
  <c r="BD32"/>
  <c r="AU77"/>
  <c r="BI33"/>
  <c r="BD33"/>
  <c r="AU30"/>
  <c r="BI34"/>
  <c r="BD34"/>
  <c r="AU39"/>
  <c r="BI35"/>
  <c r="BD35"/>
  <c r="AU55"/>
  <c r="BI36"/>
  <c r="BD36"/>
  <c r="AU124"/>
  <c r="BI37"/>
  <c r="BD37"/>
  <c r="AU122"/>
  <c r="BI38"/>
  <c r="BD38"/>
  <c r="AU125"/>
  <c r="BI39"/>
  <c r="BD39"/>
  <c r="AU128"/>
  <c r="BI40"/>
  <c r="BD40"/>
  <c r="AU126"/>
  <c r="BI41"/>
  <c r="BD41"/>
  <c r="AU154"/>
  <c r="BI42"/>
  <c r="BD42"/>
  <c r="AU146"/>
  <c r="BI43"/>
  <c r="BD43"/>
  <c r="AU68"/>
  <c r="AU49"/>
  <c r="BI45"/>
  <c r="BD45"/>
  <c r="AU177"/>
  <c r="BI46"/>
  <c r="BD46"/>
  <c r="AU44"/>
  <c r="BI47"/>
  <c r="BD47"/>
  <c r="AU65"/>
  <c r="BI48"/>
  <c r="BD48"/>
  <c r="AU52"/>
  <c r="BI49"/>
  <c r="BD49"/>
  <c r="AU40"/>
  <c r="BI50"/>
  <c r="BD50"/>
  <c r="AU108"/>
  <c r="BI51"/>
  <c r="BD51"/>
  <c r="AU111"/>
  <c r="BI52"/>
  <c r="BD52"/>
  <c r="AU35"/>
  <c r="BI53"/>
  <c r="BD53"/>
  <c r="AU112"/>
  <c r="AU114"/>
  <c r="BI57"/>
  <c r="BD57"/>
  <c r="AU113"/>
  <c r="BI58"/>
  <c r="BD58"/>
  <c r="AU102"/>
  <c r="BI59"/>
  <c r="BD59"/>
  <c r="AU118"/>
  <c r="BI60"/>
  <c r="BD60"/>
  <c r="AU104"/>
  <c r="BI62"/>
  <c r="BD62"/>
  <c r="AU105"/>
  <c r="BI64"/>
  <c r="BD64"/>
  <c r="AU101"/>
  <c r="BI65"/>
  <c r="BD65"/>
  <c r="AU107"/>
  <c r="BI66"/>
  <c r="BD66"/>
  <c r="AU109"/>
  <c r="BI67"/>
  <c r="BD67"/>
  <c r="AU110"/>
  <c r="BI69"/>
  <c r="BD69"/>
  <c r="AU103"/>
  <c r="BI70"/>
  <c r="BD70"/>
  <c r="AU100"/>
  <c r="BI71"/>
  <c r="BD71"/>
  <c r="AU106"/>
  <c r="BI72"/>
  <c r="BD72"/>
  <c r="AU115"/>
  <c r="BI73"/>
  <c r="BD73"/>
  <c r="AU157"/>
  <c r="BI74"/>
  <c r="BD74"/>
  <c r="AU156"/>
  <c r="BI75"/>
  <c r="BD75"/>
  <c r="AU155"/>
  <c r="BI76"/>
  <c r="BD76"/>
  <c r="AU67"/>
  <c r="BI77"/>
  <c r="BD77"/>
  <c r="AU64"/>
  <c r="BI78"/>
  <c r="BD78"/>
  <c r="AU66"/>
  <c r="BI79"/>
  <c r="BD79"/>
  <c r="AU53"/>
  <c r="BI80"/>
  <c r="BD80"/>
  <c r="AU81"/>
  <c r="BI81"/>
  <c r="BD81"/>
  <c r="AU79"/>
  <c r="BI82"/>
  <c r="BD82"/>
  <c r="AU71"/>
  <c r="BI83"/>
  <c r="BD83"/>
  <c r="AU174"/>
  <c r="BI84"/>
  <c r="BD84"/>
  <c r="AU153"/>
  <c r="BI85"/>
  <c r="BD85"/>
  <c r="AU147"/>
  <c r="BI86"/>
  <c r="BD86"/>
  <c r="AU83"/>
  <c r="BI87"/>
  <c r="BD87"/>
  <c r="AU61"/>
  <c r="BI88"/>
  <c r="BD88"/>
  <c r="AU164"/>
  <c r="BI89"/>
  <c r="BD89"/>
  <c r="AU161"/>
  <c r="BI90"/>
  <c r="BD90"/>
  <c r="AU41"/>
  <c r="BI91"/>
  <c r="BD91"/>
  <c r="AU32"/>
  <c r="BI92"/>
  <c r="BD92"/>
  <c r="AU38"/>
  <c r="BI93"/>
  <c r="BD93"/>
  <c r="AU28"/>
  <c r="BI94"/>
  <c r="BD94"/>
  <c r="AU42"/>
  <c r="BI95"/>
  <c r="BD95"/>
  <c r="AU72"/>
  <c r="H190"/>
  <c r="H185"/>
  <c r="R185"/>
  <c r="W185"/>
  <c r="AB185"/>
  <c r="BI96"/>
  <c r="BD96"/>
  <c r="AU173"/>
  <c r="BI97"/>
  <c r="BD97"/>
  <c r="AU172"/>
  <c r="BI98"/>
  <c r="BD98"/>
  <c r="AU176"/>
  <c r="BI99"/>
  <c r="BD99"/>
  <c r="AU7"/>
  <c r="BI100"/>
  <c r="BD100"/>
  <c r="AU13"/>
  <c r="BI101"/>
  <c r="BD101"/>
  <c r="AU23"/>
  <c r="BI102"/>
  <c r="BD102"/>
  <c r="AU145"/>
  <c r="BI103"/>
  <c r="BD103"/>
  <c r="AU150"/>
  <c r="BI104"/>
  <c r="BD104"/>
  <c r="AU152"/>
  <c r="BI105"/>
  <c r="BD105"/>
  <c r="AU151"/>
  <c r="BI106"/>
  <c r="BD106"/>
  <c r="AU158"/>
  <c r="BI107"/>
  <c r="BD107"/>
  <c r="AU160"/>
  <c r="BI108"/>
  <c r="BD108"/>
  <c r="AU33"/>
  <c r="BI109"/>
  <c r="BD109"/>
  <c r="AU43"/>
  <c r="BI110"/>
  <c r="BD110"/>
  <c r="AU25"/>
  <c r="BI111"/>
  <c r="BD111"/>
  <c r="AU99"/>
  <c r="BI112"/>
  <c r="BD112"/>
  <c r="AU92"/>
  <c r="BI113"/>
  <c r="BD113"/>
  <c r="AU89"/>
  <c r="BI114"/>
  <c r="BD114"/>
  <c r="AU91"/>
  <c r="BI115"/>
  <c r="BD115"/>
  <c r="AU76"/>
  <c r="BI116"/>
  <c r="BD116"/>
  <c r="AU75"/>
  <c r="BI117"/>
  <c r="BD117"/>
  <c r="AU62"/>
  <c r="BI118"/>
  <c r="BD118"/>
  <c r="AU127"/>
  <c r="BI119"/>
  <c r="BD119"/>
  <c r="AU84"/>
  <c r="BI120"/>
  <c r="BD120"/>
  <c r="AU181"/>
  <c r="BI121"/>
  <c r="BD121"/>
  <c r="AU180"/>
  <c r="BI122"/>
  <c r="BD122"/>
  <c r="AU178"/>
  <c r="BI123"/>
  <c r="BD123"/>
  <c r="AU63"/>
  <c r="BI124"/>
  <c r="BD124"/>
  <c r="AU142"/>
  <c r="BI125"/>
  <c r="BD125"/>
  <c r="AU19"/>
  <c r="BI126"/>
  <c r="BD126"/>
  <c r="AU20"/>
  <c r="BI127"/>
  <c r="BD127"/>
  <c r="AU12"/>
  <c r="BI128"/>
  <c r="BD128"/>
  <c r="AU17"/>
  <c r="BI129"/>
  <c r="BD129"/>
  <c r="AU137"/>
  <c r="BI130"/>
  <c r="BD130"/>
  <c r="AU133"/>
  <c r="BI131"/>
  <c r="BD131"/>
  <c r="AU149"/>
  <c r="BI132"/>
  <c r="BD132"/>
  <c r="AU148"/>
  <c r="BI133"/>
  <c r="BD133"/>
  <c r="AU134"/>
  <c r="BI134"/>
  <c r="BD134"/>
  <c r="AU135"/>
  <c r="BI135"/>
  <c r="BD135"/>
  <c r="AU140"/>
  <c r="BI136"/>
  <c r="BD136"/>
  <c r="AU139"/>
  <c r="BI137"/>
  <c r="BD137"/>
  <c r="AU54"/>
  <c r="BI138"/>
  <c r="BD138"/>
  <c r="AU74"/>
  <c r="BI139"/>
  <c r="BD139"/>
  <c r="AU98"/>
  <c r="BI140"/>
  <c r="BD140"/>
  <c r="AU88"/>
  <c r="BI141"/>
  <c r="BD141"/>
  <c r="AU70"/>
  <c r="BI142"/>
  <c r="BD142"/>
  <c r="AU168"/>
  <c r="BI143"/>
  <c r="BD143"/>
  <c r="AU171"/>
  <c r="BI144"/>
  <c r="BD144"/>
  <c r="AU169"/>
  <c r="BI145"/>
  <c r="BD145"/>
  <c r="AU166"/>
  <c r="BI146"/>
  <c r="BD146"/>
  <c r="AU144"/>
  <c r="BI147"/>
  <c r="BD147"/>
  <c r="AU143"/>
  <c r="BI148"/>
  <c r="BD148"/>
  <c r="AU85"/>
  <c r="BI149"/>
  <c r="BD149"/>
  <c r="AU86"/>
  <c r="AN56"/>
  <c r="AP56"/>
  <c r="BI44" s="1"/>
  <c r="AQ56"/>
  <c r="BE5" s="1"/>
  <c r="AR56"/>
  <c r="BF5" s="1"/>
  <c r="AS56"/>
  <c r="BG44" s="1"/>
  <c r="AT56"/>
  <c r="BH44" s="1"/>
  <c r="AW5"/>
  <c r="AX5"/>
  <c r="AX183" s="1"/>
  <c r="AY5"/>
  <c r="AY183" s="1"/>
  <c r="AZ5"/>
  <c r="AZ183" s="1"/>
  <c r="BA5"/>
  <c r="BA183" s="1"/>
  <c r="BB5"/>
  <c r="BB183" s="1"/>
  <c r="AN46"/>
  <c r="AW6"/>
  <c r="AN51"/>
  <c r="AW7"/>
  <c r="AN45"/>
  <c r="AW8"/>
  <c r="AN26"/>
  <c r="AW9"/>
  <c r="AN24"/>
  <c r="AW10"/>
  <c r="AN58"/>
  <c r="AW11"/>
  <c r="AN132"/>
  <c r="AW12"/>
  <c r="AN121"/>
  <c r="AW13"/>
  <c r="AN59"/>
  <c r="AW14"/>
  <c r="AN57"/>
  <c r="AW15"/>
  <c r="AN47"/>
  <c r="AW16"/>
  <c r="AN60"/>
  <c r="AW17"/>
  <c r="AN36"/>
  <c r="AW18"/>
  <c r="AN48"/>
  <c r="AW19"/>
  <c r="AN37"/>
  <c r="AW20"/>
  <c r="AN179"/>
  <c r="AW21"/>
  <c r="AN170"/>
  <c r="AW22"/>
  <c r="AN163"/>
  <c r="AW23"/>
  <c r="AN167"/>
  <c r="AW24"/>
  <c r="AN159"/>
  <c r="AW25"/>
  <c r="AN165"/>
  <c r="AW26"/>
  <c r="AN136"/>
  <c r="AW27"/>
  <c r="AN162"/>
  <c r="AW28"/>
  <c r="AN4"/>
  <c r="AW29"/>
  <c r="AN50"/>
  <c r="AW30"/>
  <c r="AN73"/>
  <c r="AW31"/>
  <c r="AN77"/>
  <c r="AW32"/>
  <c r="AN30"/>
  <c r="AW33"/>
  <c r="AN39"/>
  <c r="AW34"/>
  <c r="AN55"/>
  <c r="AW35"/>
  <c r="AN124"/>
  <c r="AW36"/>
  <c r="AN122"/>
  <c r="AW37"/>
  <c r="AN125"/>
  <c r="AW38"/>
  <c r="AN128"/>
  <c r="AW39"/>
  <c r="AN126"/>
  <c r="AW40"/>
  <c r="AN154"/>
  <c r="AW41"/>
  <c r="AN146"/>
  <c r="AW42"/>
  <c r="AN68"/>
  <c r="AW43"/>
  <c r="AN49"/>
  <c r="AW44"/>
  <c r="AN177"/>
  <c r="AW45"/>
  <c r="AN44"/>
  <c r="AW46"/>
  <c r="AN65"/>
  <c r="AW47"/>
  <c r="AN52"/>
  <c r="AW48"/>
  <c r="AN40"/>
  <c r="AW49"/>
  <c r="AN108"/>
  <c r="AW50"/>
  <c r="AN111"/>
  <c r="AW51"/>
  <c r="AN35"/>
  <c r="AW52"/>
  <c r="AN112"/>
  <c r="AW53"/>
  <c r="AN114"/>
  <c r="AW56"/>
  <c r="AN113"/>
  <c r="AW57"/>
  <c r="AN102"/>
  <c r="AW58"/>
  <c r="AN118"/>
  <c r="AW59"/>
  <c r="AN104"/>
  <c r="AW60"/>
  <c r="AN105"/>
  <c r="AW62"/>
  <c r="AN101"/>
  <c r="AW64"/>
  <c r="AN107"/>
  <c r="AW65"/>
  <c r="AN109"/>
  <c r="AW66"/>
  <c r="AN110"/>
  <c r="AW67"/>
  <c r="AN103"/>
  <c r="AW69"/>
  <c r="AN100"/>
  <c r="AW70"/>
  <c r="AN106"/>
  <c r="AW71"/>
  <c r="AN115"/>
  <c r="AW72"/>
  <c r="AN157"/>
  <c r="AW73"/>
  <c r="AN156"/>
  <c r="AW74"/>
  <c r="AN155"/>
  <c r="AW75"/>
  <c r="AN67"/>
  <c r="AW76"/>
  <c r="AN64"/>
  <c r="AW77"/>
  <c r="AN66"/>
  <c r="AW78"/>
  <c r="AN53"/>
  <c r="AW79"/>
  <c r="AN81"/>
  <c r="AW80"/>
  <c r="AN79"/>
  <c r="AW81"/>
  <c r="AN71"/>
  <c r="AW82"/>
  <c r="AN174"/>
  <c r="AW83"/>
  <c r="AN153"/>
  <c r="AW84"/>
  <c r="AN147"/>
  <c r="AW85"/>
  <c r="AN83"/>
  <c r="AW86"/>
  <c r="AN61"/>
  <c r="AW87"/>
  <c r="AN164"/>
  <c r="AW88"/>
  <c r="AN161"/>
  <c r="AW89"/>
  <c r="AN41"/>
  <c r="AW90"/>
  <c r="AN32"/>
  <c r="AW91"/>
  <c r="AN38"/>
  <c r="AW92"/>
  <c r="AN28"/>
  <c r="AW93"/>
  <c r="AN42"/>
  <c r="AW94"/>
  <c r="AN72"/>
  <c r="AW95"/>
  <c r="BI150"/>
  <c r="BD150"/>
  <c r="AU130"/>
  <c r="BI151"/>
  <c r="BD151"/>
  <c r="AU131"/>
  <c r="BI152"/>
  <c r="BD152"/>
  <c r="AU119"/>
  <c r="BI153"/>
  <c r="BD153"/>
  <c r="AU82"/>
  <c r="BI154"/>
  <c r="BD154"/>
  <c r="AU78"/>
  <c r="BI155"/>
  <c r="BD155"/>
  <c r="AU80"/>
  <c r="BI156"/>
  <c r="BD156"/>
  <c r="AU123"/>
  <c r="BI157"/>
  <c r="BD157"/>
  <c r="AU120"/>
  <c r="BI158"/>
  <c r="BD158"/>
  <c r="AU129"/>
  <c r="BI159"/>
  <c r="BD159"/>
  <c r="AU175"/>
  <c r="BI160"/>
  <c r="BD160"/>
  <c r="AU138"/>
  <c r="BI161"/>
  <c r="BD161"/>
  <c r="AU141"/>
  <c r="BI162"/>
  <c r="BD162"/>
  <c r="AU96"/>
  <c r="BI163"/>
  <c r="BD163"/>
  <c r="AU90"/>
  <c r="BI164"/>
  <c r="BD164"/>
  <c r="AU69"/>
  <c r="BI165"/>
  <c r="BD165"/>
  <c r="AU116"/>
  <c r="BI166"/>
  <c r="BD166"/>
  <c r="AU117"/>
  <c r="BI167"/>
  <c r="BD167"/>
  <c r="AU95"/>
  <c r="BI168"/>
  <c r="BD168"/>
  <c r="AU31"/>
  <c r="BI169"/>
  <c r="BD169"/>
  <c r="AU87"/>
  <c r="BI170"/>
  <c r="BD170"/>
  <c r="AU93"/>
  <c r="BI171"/>
  <c r="BD171"/>
  <c r="AU34"/>
  <c r="BI172"/>
  <c r="BD172"/>
  <c r="AU21"/>
  <c r="BI173"/>
  <c r="BD173"/>
  <c r="AU10"/>
  <c r="BI174"/>
  <c r="BD174"/>
  <c r="AU9"/>
  <c r="BI176"/>
  <c r="BD176"/>
  <c r="AU5"/>
  <c r="BI177"/>
  <c r="BD177"/>
  <c r="AU8"/>
  <c r="AN173"/>
  <c r="AW96"/>
  <c r="AN172"/>
  <c r="AW97"/>
  <c r="AN176"/>
  <c r="AW98"/>
  <c r="AN7"/>
  <c r="AW99"/>
  <c r="AN13"/>
  <c r="AW100"/>
  <c r="AN23"/>
  <c r="AW101"/>
  <c r="AN145"/>
  <c r="AW102"/>
  <c r="AN150"/>
  <c r="AW103"/>
  <c r="AN152"/>
  <c r="AW104"/>
  <c r="AN151"/>
  <c r="AW105"/>
  <c r="AN158"/>
  <c r="AW106"/>
  <c r="AN160"/>
  <c r="AW107"/>
  <c r="AN33"/>
  <c r="AW108"/>
  <c r="AN43"/>
  <c r="AW109"/>
  <c r="AN25"/>
  <c r="AW110"/>
  <c r="AN99"/>
  <c r="AW111"/>
  <c r="AN92"/>
  <c r="AW112"/>
  <c r="AN89"/>
  <c r="AW113"/>
  <c r="AN91"/>
  <c r="AW114"/>
  <c r="AN76"/>
  <c r="AW115"/>
  <c r="AN75"/>
  <c r="AW116"/>
  <c r="AN62"/>
  <c r="AW117"/>
  <c r="AN127"/>
  <c r="AW118"/>
  <c r="AN84"/>
  <c r="AW119"/>
  <c r="AN181"/>
  <c r="AW120"/>
  <c r="AN180"/>
  <c r="AW121"/>
  <c r="AN178"/>
  <c r="AW122"/>
  <c r="AN63"/>
  <c r="AW123"/>
  <c r="AN142"/>
  <c r="AW124"/>
  <c r="AN19"/>
  <c r="AW125"/>
  <c r="AN20"/>
  <c r="AW126"/>
  <c r="AN12"/>
  <c r="AW127"/>
  <c r="AN17"/>
  <c r="AW128"/>
  <c r="AN137"/>
  <c r="AW129"/>
  <c r="AN133"/>
  <c r="AW130"/>
  <c r="AN149"/>
  <c r="AW131"/>
  <c r="AN148"/>
  <c r="AW132"/>
  <c r="AN134"/>
  <c r="AW133"/>
  <c r="AN135"/>
  <c r="AW134"/>
  <c r="AN140"/>
  <c r="AW135"/>
  <c r="AN139"/>
  <c r="AW136"/>
  <c r="AN54"/>
  <c r="AW137"/>
  <c r="AN74"/>
  <c r="AW138"/>
  <c r="AN98"/>
  <c r="AW139"/>
  <c r="AN88"/>
  <c r="AW140"/>
  <c r="AN70"/>
  <c r="AW141"/>
  <c r="AN168"/>
  <c r="AW142"/>
  <c r="AN171"/>
  <c r="AW143"/>
  <c r="AN169"/>
  <c r="AW144"/>
  <c r="AN166"/>
  <c r="AW145"/>
  <c r="AN144"/>
  <c r="AW146"/>
  <c r="AN143"/>
  <c r="AW147"/>
  <c r="AN85"/>
  <c r="AW148"/>
  <c r="AN86"/>
  <c r="AW149"/>
  <c r="BI178"/>
  <c r="BD178"/>
  <c r="AU6"/>
  <c r="BI179"/>
  <c r="BD179"/>
  <c r="AU14"/>
  <c r="BI180"/>
  <c r="BD180"/>
  <c r="AU22"/>
  <c r="BI181"/>
  <c r="BD181"/>
  <c r="AU18"/>
  <c r="AU16"/>
  <c r="BI63"/>
  <c r="BD63"/>
  <c r="AU11"/>
  <c r="BI68"/>
  <c r="BD68"/>
  <c r="AU15"/>
  <c r="BI175"/>
  <c r="BD175"/>
  <c r="AU97"/>
  <c r="BI54"/>
  <c r="BD54"/>
  <c r="AU94"/>
  <c r="BI55"/>
  <c r="BD55"/>
  <c r="AU27"/>
  <c r="BI61"/>
  <c r="BD61"/>
  <c r="AU29"/>
  <c r="AN130"/>
  <c r="AW150"/>
  <c r="AN131"/>
  <c r="AW151"/>
  <c r="AN119"/>
  <c r="AW152"/>
  <c r="AN82"/>
  <c r="AW153"/>
  <c r="AN78"/>
  <c r="AW154"/>
  <c r="AN80"/>
  <c r="AW155"/>
  <c r="AN123"/>
  <c r="AW156"/>
  <c r="AN120"/>
  <c r="AW157"/>
  <c r="AN129"/>
  <c r="AW158"/>
  <c r="AN175"/>
  <c r="AW159"/>
  <c r="AN138"/>
  <c r="AW160"/>
  <c r="AN141"/>
  <c r="AW161"/>
  <c r="AN96"/>
  <c r="AW162"/>
  <c r="AN90"/>
  <c r="AW163"/>
  <c r="AN69"/>
  <c r="AW164"/>
  <c r="AN116"/>
  <c r="AW165"/>
  <c r="AN117"/>
  <c r="AW166"/>
  <c r="AN95"/>
  <c r="AW167"/>
  <c r="AN31"/>
  <c r="AW168"/>
  <c r="AN87"/>
  <c r="AW169"/>
  <c r="AN93"/>
  <c r="AW170"/>
  <c r="AN34"/>
  <c r="AW171"/>
  <c r="AN21"/>
  <c r="AW172"/>
  <c r="AN10"/>
  <c r="AW173"/>
  <c r="AN9"/>
  <c r="AW174"/>
  <c r="AN5"/>
  <c r="AW176"/>
  <c r="AN8"/>
  <c r="AW177"/>
  <c r="AN6"/>
  <c r="AW178"/>
  <c r="AN14"/>
  <c r="AW179"/>
  <c r="AN22"/>
  <c r="AW180"/>
  <c r="AN18"/>
  <c r="AW181"/>
  <c r="AN16"/>
  <c r="AN11"/>
  <c r="AW63"/>
  <c r="AN15"/>
  <c r="AW68"/>
  <c r="AN97"/>
  <c r="AW175"/>
  <c r="AN94"/>
  <c r="AW54"/>
  <c r="AN27"/>
  <c r="AW55"/>
  <c r="AN29"/>
  <c r="AW61"/>
  <c r="AQ184" l="1"/>
  <c r="AR184"/>
  <c r="AS184"/>
  <c r="AT184"/>
  <c r="AP184"/>
  <c r="BD56"/>
  <c r="BI56"/>
  <c r="BE56"/>
  <c r="BF56"/>
  <c r="BG56"/>
  <c r="BH56"/>
  <c r="BE178"/>
  <c r="BF178"/>
  <c r="BG178"/>
  <c r="BH178"/>
  <c r="BD44"/>
  <c r="BE44"/>
  <c r="BE183" s="1"/>
  <c r="BF44"/>
  <c r="BF183" s="1"/>
  <c r="BH5"/>
  <c r="BH183" s="1"/>
  <c r="BG5"/>
  <c r="BI5"/>
  <c r="BD5"/>
  <c r="BD183" s="1"/>
  <c r="AU56"/>
  <c r="AU184" s="1"/>
  <c r="AW183"/>
  <c r="BI183" l="1"/>
  <c r="BG183"/>
</calcChain>
</file>

<file path=xl/sharedStrings.xml><?xml version="1.0" encoding="utf-8"?>
<sst xmlns="http://schemas.openxmlformats.org/spreadsheetml/2006/main" count="424" uniqueCount="273">
  <si>
    <t>COUNTY</t>
  </si>
  <si>
    <t>DISTRICT</t>
  </si>
  <si>
    <t>FY08-09</t>
  </si>
  <si>
    <t>FY07-08</t>
  </si>
  <si>
    <t>FY06-07</t>
  </si>
  <si>
    <t>FY05-06</t>
  </si>
  <si>
    <t>FY04-05</t>
  </si>
  <si>
    <t>FY03-04</t>
  </si>
  <si>
    <t>CHANGES IN FTE
(no on-line or CPKP)
From FY03-04 to FY08-09</t>
  </si>
  <si>
    <t>NUMBER OF DISTRICTS WITH DECLINING FTE (no on-line or CPKP)</t>
  </si>
  <si>
    <t>NUMBER OF DISTRICTS WITH DECLINING FTE (including on-line and CPKP)</t>
  </si>
  <si>
    <t>FY 08-09 FTE</t>
  </si>
  <si>
    <t>FY 08-09 On-line FTE</t>
  </si>
  <si>
    <t>FY 08-09 CPP FTE</t>
  </si>
  <si>
    <t>FY 08-09 Total FTE</t>
  </si>
  <si>
    <t>FY 07-08 FTE</t>
  </si>
  <si>
    <t>FY 07-08 On-line FTE</t>
  </si>
  <si>
    <t>FY 07-08 CPKP FTE</t>
  </si>
  <si>
    <t>FY 07-08 Total FTE</t>
  </si>
  <si>
    <t>FY 06-07 FTE</t>
  </si>
  <si>
    <t>FY 06-07 On-line FTE</t>
  </si>
  <si>
    <t>FY 06-07 CPKP FTE</t>
  </si>
  <si>
    <t>FY 06-07 Total FTE</t>
  </si>
  <si>
    <t>FY 05-06 FTE</t>
  </si>
  <si>
    <t>FY 05-06 On-line FTE</t>
  </si>
  <si>
    <t>FY 05-06 CPKP FTE</t>
  </si>
  <si>
    <t>FY 05-06 Total FTE</t>
  </si>
  <si>
    <t>FY 04-05 FTE</t>
  </si>
  <si>
    <t>FY 04-05 On-line FTE</t>
  </si>
  <si>
    <t>FY 04-05 CPKP FTE</t>
  </si>
  <si>
    <t>FY 04-05 Total FTE</t>
  </si>
  <si>
    <t>FY 03-04 FTE</t>
  </si>
  <si>
    <t>FY 03-04 On-line FTE</t>
  </si>
  <si>
    <t>FY 03-04 CPKP FTE</t>
  </si>
  <si>
    <t>FY 03-04 Total FTE</t>
  </si>
  <si>
    <t>FTE        (no on-line or CPKP) From 04 to 05</t>
  </si>
  <si>
    <t>FTE     (no on-line or CPKP) From 05 to 06</t>
  </si>
  <si>
    <t>FTE     (no on-line or CPKP) From 06 to 07</t>
  </si>
  <si>
    <t>FTE     (no on-line or CPKP) From 07 to 08</t>
  </si>
  <si>
    <t>FTE     (no on-line or CPKP) From 08 to 09</t>
  </si>
  <si>
    <t>FTE         (no on-line or CPKP) Cumulative Total</t>
  </si>
  <si>
    <t>Total FTE including on line and CPKP From 04 to 05</t>
  </si>
  <si>
    <t>Total FTE including on line and CPKP From 05 to 06</t>
  </si>
  <si>
    <t>Total FTE including on line and CPKP From 06 to 07</t>
  </si>
  <si>
    <t>Total FTE including on line and CPKP From 07 to 08</t>
  </si>
  <si>
    <t>Total FTE including on line and CPKP From 08 to 09</t>
  </si>
  <si>
    <t>Total FTE including on line and CPKP Cumulative Total</t>
  </si>
  <si>
    <t>Decline FY03-04 to     FY04-05</t>
  </si>
  <si>
    <t>Decline FY04-05 to     FY05-06</t>
  </si>
  <si>
    <t>Decline FY05-06 to     FY06-07</t>
  </si>
  <si>
    <t>Decline FY06-07 to     FY07-08</t>
  </si>
  <si>
    <t>Decline FY07-08 to     FY08-09</t>
  </si>
  <si>
    <t xml:space="preserve">Decline All 5 Years 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</si>
  <si>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</si>
  <si>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</si>
  <si>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</si>
  <si>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</si>
  <si>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</si>
  <si>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</si>
  <si>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</si>
  <si>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</si>
  <si>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</si>
  <si>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</si>
  <si>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</si>
  <si>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</si>
  <si>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</si>
  <si>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</si>
  <si>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</si>
  <si>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</si>
  <si>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</si>
  <si>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</si>
  <si>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</si>
  <si>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</si>
  <si>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</si>
  <si>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</si>
  <si>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</si>
  <si>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</si>
  <si>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</si>
  <si>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</si>
  <si>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</si>
  <si>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</si>
  <si>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</si>
  <si>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</si>
  <si>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</si>
  <si>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</si>
  <si>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</si>
  <si>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</si>
  <si>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</si>
  <si>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</si>
  <si>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</si>
  <si>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</si>
  <si>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</si>
  <si>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</si>
  <si>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</si>
  <si>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</si>
  <si>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</si>
  <si>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</si>
  <si>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</si>
  <si>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</si>
  <si>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</si>
  <si>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</si>
  <si>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</si>
  <si>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</si>
  <si>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</si>
  <si>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</si>
  <si>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</si>
  <si>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</si>
  <si>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</si>
  <si>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</si>
  <si>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</si>
  <si>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</si>
  <si>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</si>
  <si>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</si>
  <si>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</si>
  <si>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</si>
  <si>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</si>
  <si>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</si>
  <si>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</si>
  <si>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</si>
  <si>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</si>
  <si>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</si>
  <si>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</si>
  <si>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</si>
  <si>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</si>
  <si>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</si>
  <si>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</si>
  <si>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</si>
  <si>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</si>
  <si>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</si>
  <si>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</si>
  <si>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</si>
  <si>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</si>
  <si>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</si>
  <si>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</si>
  <si>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</si>
  <si>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</si>
  <si>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</si>
  <si>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</si>
  <si>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</si>
  <si>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</si>
  <si>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</si>
  <si>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</si>
  <si>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</si>
  <si>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</si>
  <si>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</si>
  <si>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</si>
  <si>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</si>
  <si>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</si>
  <si>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</si>
  <si>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</si>
  <si>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</si>
  <si>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</si>
  <si>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</si>
  <si>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</si>
  <si>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</si>
  <si>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</si>
  <si>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</si>
  <si>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</si>
  <si>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</si>
  <si>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</si>
  <si>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</si>
  <si>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</si>
  <si>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</si>
  <si>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</si>
  <si>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</si>
  <si>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</si>
  <si>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</si>
  <si>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</si>
  <si>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</si>
  <si>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</si>
  <si>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</si>
  <si>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</si>
  <si>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</si>
  <si>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</si>
  <si>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</si>
  <si>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</si>
  <si>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</si>
  <si>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</si>
  <si>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</si>
  <si>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</si>
  <si>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</si>
  <si>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</si>
  <si>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</si>
  <si>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</si>
  <si>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</si>
  <si>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</si>
  <si>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</si>
  <si>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</si>
  <si>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</si>
  <si>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</si>
  <si>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</si>
  <si>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</si>
  <si>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</si>
  <si>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</si>
  <si>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</si>
  <si>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</si>
  <si>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</si>
  <si>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</si>
  <si>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</si>
  <si>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</si>
  <si>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</si>
  <si>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</si>
  <si>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</si>
  <si>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</si>
  <si>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</si>
  <si>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</si>
  <si>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</si>
  <si>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</si>
  <si>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</si>
  <si>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</si>
  <si>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</si>
  <si>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</si>
  <si>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</si>
  <si>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</si>
  <si>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</si>
  <si>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</si>
  <si>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</si>
  <si>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</si>
  <si>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</si>
  <si>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</si>
  <si>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</si>
  <si>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</si>
  <si>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</si>
  <si>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</si>
  <si>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</si>
  <si>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</si>
  <si>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</si>
  <si>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</si>
  <si>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</si>
  <si>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</si>
  <si>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</si>
  <si>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</si>
  <si>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</si>
  <si>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</si>
  <si>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</si>
  <si>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</si>
  <si>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</si>
  <si>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</si>
  <si>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</si>
  <si>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</si>
  <si>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</si>
  <si>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</si>
  <si>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</si>
  <si>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</si>
  <si>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</si>
  <si>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</si>
  <si>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</si>
  <si>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</si>
  <si>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</si>
  <si>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</si>
  <si>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</si>
  <si>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</si>
  <si>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</si>
  <si>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</si>
  <si>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</si>
  <si>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</si>
  <si>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</si>
  <si>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</si>
  <si>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</si>
  <si>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</si>
  <si>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</si>
  <si>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</si>
  <si>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</si>
  <si>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</si>
  <si>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STATE</t>
  </si>
  <si>
    <t>CHARTER INSTITUTE</t>
  </si>
  <si>
    <t>4-YEAR AVERAGING ADDITION  (5-YEAR FOR FY08-09)</t>
  </si>
  <si>
    <t>TOTAL FUNDED PUPIL COUNT</t>
  </si>
  <si>
    <t>FPC</t>
  </si>
  <si>
    <t>Full-dayK Factor</t>
  </si>
  <si>
    <t>Region</t>
  </si>
  <si>
    <t>CHANGES IN FTE 
(including on-line and CPKP)
From FY04-05 to FY08-09</t>
  </si>
  <si>
    <t>Based on same regions as shown in maps, starting on page 115 of the full Declining Enrollment Study Report, numbered in order of maps order.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</si>
</sst>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.00_);[Red]\(0.00\)"/>
    <numFmt numFmtId="165" formatCode="#,##0.0_);\(#,##0.0\)"/>
    <numFmt numFmtId="166" formatCode="#,##0.0_);[Red]\(#,##0.0\)"/>
    <numFmt numFmtId="167" formatCode="#,##0.0"/>
    <numFmt numFmtId="168" formatCode="0_);[Red]\(0\)"/>
    <numFmt numFmtId="169" formatCode="_(* #,##0.0_);_(* \(#,##0.0\);_(* &quot;-&quot;??_);_(@_)"/>
  </numFmts>
  <fonts count="4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2" xfId="0" applyFont="1" applyBorder="1"/>
    <xf numFmtId="164" fontId="2" fillId="0" borderId="1" xfId="0" applyNumberFormat="1" applyFont="1" applyBorder="1"/>
    <xf numFmtId="164" fontId="2" fillId="0" borderId="10" xfId="0" applyNumberFormat="1" applyFont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0" borderId="2" xfId="0" applyFont="1" applyFill="1" applyBorder="1"/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5" fontId="2" fillId="0" borderId="8" xfId="0" applyNumberFormat="1" applyFont="1" applyBorder="1"/>
    <xf numFmtId="166" fontId="2" fillId="0" borderId="0" xfId="0" applyNumberFormat="1" applyFont="1" applyBorder="1"/>
    <xf numFmtId="167" fontId="2" fillId="0" borderId="0" xfId="0" applyNumberFormat="1" applyFont="1" applyBorder="1"/>
    <xf numFmtId="165" fontId="2" fillId="0" borderId="9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/>
    <xf numFmtId="164" fontId="2" fillId="0" borderId="8" xfId="0" applyNumberFormat="1" applyFont="1" applyBorder="1"/>
    <xf numFmtId="164" fontId="2" fillId="0" borderId="0" xfId="0" applyNumberFormat="1" applyFont="1" applyBorder="1"/>
    <xf numFmtId="164" fontId="2" fillId="0" borderId="9" xfId="0" applyNumberFormat="1" applyFont="1" applyBorder="1"/>
    <xf numFmtId="168" fontId="2" fillId="0" borderId="9" xfId="0" applyNumberFormat="1" applyFont="1" applyBorder="1"/>
    <xf numFmtId="0" fontId="2" fillId="0" borderId="8" xfId="0" applyFont="1" applyFill="1" applyBorder="1"/>
    <xf numFmtId="0" fontId="2" fillId="0" borderId="0" xfId="0" applyFont="1" applyFill="1" applyBorder="1"/>
    <xf numFmtId="168" fontId="2" fillId="0" borderId="9" xfId="0" applyNumberFormat="1" applyFont="1" applyFill="1" applyBorder="1"/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4" fontId="2" fillId="0" borderId="11" xfId="0" applyNumberFormat="1" applyFont="1" applyBorder="1"/>
    <xf numFmtId="164" fontId="2" fillId="0" borderId="12" xfId="0" applyNumberFormat="1" applyFont="1" applyBorder="1"/>
    <xf numFmtId="0" fontId="2" fillId="0" borderId="11" xfId="0" applyFont="1" applyBorder="1"/>
    <xf numFmtId="0" fontId="2" fillId="0" borderId="12" xfId="0" applyFont="1" applyBorder="1"/>
    <xf numFmtId="168" fontId="2" fillId="0" borderId="13" xfId="0" applyNumberFormat="1" applyFont="1" applyBorder="1"/>
    <xf numFmtId="165" fontId="2" fillId="0" borderId="6" xfId="0" applyNumberFormat="1" applyFont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0" borderId="7" xfId="0" applyNumberFormat="1" applyFont="1" applyBorder="1"/>
    <xf numFmtId="164" fontId="2" fillId="0" borderId="6" xfId="0" applyNumberFormat="1" applyFont="1" applyBorder="1"/>
    <xf numFmtId="164" fontId="2" fillId="0" borderId="14" xfId="0" applyNumberFormat="1" applyFont="1" applyBorder="1"/>
    <xf numFmtId="164" fontId="2" fillId="0" borderId="7" xfId="0" applyNumberFormat="1" applyFont="1" applyBorder="1"/>
    <xf numFmtId="168" fontId="2" fillId="0" borderId="6" xfId="0" applyNumberFormat="1" applyFont="1" applyBorder="1"/>
    <xf numFmtId="168" fontId="2" fillId="0" borderId="14" xfId="0" applyNumberFormat="1" applyFont="1" applyBorder="1"/>
    <xf numFmtId="168" fontId="2" fillId="0" borderId="7" xfId="0" applyNumberFormat="1" applyFont="1" applyBorder="1"/>
    <xf numFmtId="169" fontId="2" fillId="0" borderId="16" xfId="1" applyNumberFormat="1" applyFont="1" applyBorder="1"/>
    <xf numFmtId="0" fontId="2" fillId="0" borderId="16" xfId="0" applyFont="1" applyBorder="1"/>
    <xf numFmtId="164" fontId="2" fillId="0" borderId="0" xfId="0" applyNumberFormat="1" applyFont="1"/>
    <xf numFmtId="165" fontId="2" fillId="0" borderId="17" xfId="0" applyNumberFormat="1" applyFont="1" applyBorder="1"/>
    <xf numFmtId="166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/>
    <xf numFmtId="165" fontId="2" fillId="0" borderId="1" xfId="0" applyNumberFormat="1" applyFont="1" applyBorder="1"/>
    <xf numFmtId="166" fontId="2" fillId="0" borderId="10" xfId="0" applyNumberFormat="1" applyFont="1" applyBorder="1"/>
    <xf numFmtId="167" fontId="2" fillId="0" borderId="10" xfId="0" applyNumberFormat="1" applyFont="1" applyBorder="1"/>
    <xf numFmtId="165" fontId="2" fillId="0" borderId="2" xfId="0" applyNumberFormat="1" applyFont="1" applyBorder="1"/>
    <xf numFmtId="165" fontId="2" fillId="0" borderId="10" xfId="0" applyNumberFormat="1" applyFont="1" applyBorder="1"/>
    <xf numFmtId="164" fontId="2" fillId="0" borderId="2" xfId="0" applyNumberFormat="1" applyFont="1" applyBorder="1"/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167" fontId="2" fillId="0" borderId="6" xfId="0" applyNumberFormat="1" applyFont="1" applyBorder="1"/>
    <xf numFmtId="166" fontId="2" fillId="0" borderId="14" xfId="0" applyNumberFormat="1" applyFont="1" applyBorder="1"/>
    <xf numFmtId="167" fontId="2" fillId="0" borderId="14" xfId="0" applyNumberFormat="1" applyFont="1" applyBorder="1"/>
    <xf numFmtId="0" fontId="2" fillId="0" borderId="13" xfId="0" applyFont="1" applyBorder="1"/>
    <xf numFmtId="0" fontId="2" fillId="0" borderId="9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90"/>
  <sheetViews>
    <sheetView tabSelected="1" topLeftCell="B1" zoomScale="80" zoomScaleNormal="80" zoomScaleSheetLayoutView="80" workbookViewId="0">
      <selection activeCell="B2" sqref="B2"/>
    </sheetView>
  </sheetViews>
  <sheetFormatPr defaultRowHeight="14.25"/>
  <cols>
    <col min="1" max="1" width="9.140625" style="2" hidden="1" customWidth="1"/>
    <col min="2" max="2" width="21.5703125" style="2" customWidth="1"/>
    <col min="3" max="3" width="34.28515625" style="2" customWidth="1"/>
    <col min="4" max="4" width="8.42578125" style="2" customWidth="1"/>
    <col min="5" max="8" width="17.28515625" style="2" hidden="1" customWidth="1"/>
    <col min="9" max="9" width="4.42578125" style="2" hidden="1" customWidth="1"/>
    <col min="10" max="13" width="17.28515625" style="2" hidden="1" customWidth="1"/>
    <col min="14" max="14" width="5.42578125" style="2" hidden="1" customWidth="1"/>
    <col min="15" max="18" width="16" style="2" hidden="1" customWidth="1"/>
    <col min="19" max="19" width="7.85546875" style="2" hidden="1" customWidth="1"/>
    <col min="20" max="23" width="14.28515625" style="2" hidden="1" customWidth="1"/>
    <col min="24" max="24" width="9.85546875" style="2" hidden="1" customWidth="1"/>
    <col min="25" max="28" width="15.7109375" style="2" hidden="1" customWidth="1"/>
    <col min="29" max="29" width="9" style="2" hidden="1" customWidth="1"/>
    <col min="30" max="33" width="16" style="2" hidden="1" customWidth="1"/>
    <col min="34" max="34" width="5.42578125" style="2" hidden="1" customWidth="1"/>
    <col min="35" max="35" width="14.5703125" style="58" hidden="1" customWidth="1"/>
    <col min="36" max="36" width="13.28515625" style="58" hidden="1" customWidth="1"/>
    <col min="37" max="37" width="13.7109375" style="58" hidden="1" customWidth="1"/>
    <col min="38" max="39" width="14.42578125" style="58" hidden="1" customWidth="1"/>
    <col min="40" max="40" width="14.5703125" style="2" hidden="1" customWidth="1"/>
    <col min="41" max="41" width="3" style="2" hidden="1" customWidth="1"/>
    <col min="42" max="42" width="13.5703125" style="58" customWidth="1"/>
    <col min="43" max="43" width="14.140625" style="58" customWidth="1"/>
    <col min="44" max="44" width="14" style="58" customWidth="1"/>
    <col min="45" max="45" width="13.85546875" style="58" customWidth="1"/>
    <col min="46" max="46" width="14.28515625" style="58" customWidth="1"/>
    <col min="47" max="47" width="13" style="2" customWidth="1"/>
    <col min="48" max="48" width="3.7109375" style="2" customWidth="1"/>
    <col min="49" max="54" width="9.140625" style="2" hidden="1" customWidth="1"/>
    <col min="55" max="55" width="3" style="2" hidden="1" customWidth="1"/>
    <col min="56" max="61" width="9.140625" style="2" hidden="1" customWidth="1"/>
    <col min="62" max="16384" width="9.140625" style="2"/>
  </cols>
  <sheetData>
    <row r="1" spans="1:61" ht="45" customHeight="1" thickBot="1">
      <c r="B1" s="78" t="s">
        <v>272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</row>
    <row r="2" spans="1:61" ht="42.75" customHeight="1" thickBot="1">
      <c r="B2" s="61" t="s">
        <v>0</v>
      </c>
      <c r="C2" s="63" t="s">
        <v>1</v>
      </c>
      <c r="D2" s="1"/>
      <c r="E2" s="82" t="s">
        <v>2</v>
      </c>
      <c r="F2" s="83"/>
      <c r="G2" s="83"/>
      <c r="H2" s="84"/>
      <c r="I2" s="1"/>
      <c r="J2" s="82" t="s">
        <v>3</v>
      </c>
      <c r="K2" s="83"/>
      <c r="L2" s="83"/>
      <c r="M2" s="84"/>
      <c r="O2" s="82" t="s">
        <v>4</v>
      </c>
      <c r="P2" s="83"/>
      <c r="Q2" s="83"/>
      <c r="R2" s="84"/>
      <c r="T2" s="82" t="s">
        <v>5</v>
      </c>
      <c r="U2" s="83"/>
      <c r="V2" s="83"/>
      <c r="W2" s="84"/>
      <c r="Y2" s="82" t="s">
        <v>6</v>
      </c>
      <c r="Z2" s="83"/>
      <c r="AA2" s="83"/>
      <c r="AB2" s="84"/>
      <c r="AD2" s="82" t="s">
        <v>7</v>
      </c>
      <c r="AE2" s="83"/>
      <c r="AF2" s="83"/>
      <c r="AG2" s="84"/>
      <c r="AI2" s="85" t="s">
        <v>8</v>
      </c>
      <c r="AJ2" s="86"/>
      <c r="AK2" s="86"/>
      <c r="AL2" s="86"/>
      <c r="AM2" s="86"/>
      <c r="AN2" s="87"/>
      <c r="AP2" s="85" t="s">
        <v>271</v>
      </c>
      <c r="AQ2" s="86"/>
      <c r="AR2" s="86"/>
      <c r="AS2" s="86"/>
      <c r="AT2" s="86"/>
      <c r="AU2" s="87"/>
      <c r="AW2" s="79" t="s">
        <v>9</v>
      </c>
      <c r="AX2" s="80"/>
      <c r="AY2" s="80"/>
      <c r="AZ2" s="80"/>
      <c r="BA2" s="80"/>
      <c r="BB2" s="81"/>
      <c r="BD2" s="79" t="s">
        <v>10</v>
      </c>
      <c r="BE2" s="80"/>
      <c r="BF2" s="80"/>
      <c r="BG2" s="80"/>
      <c r="BH2" s="80"/>
      <c r="BI2" s="81"/>
    </row>
    <row r="3" spans="1:61" s="7" customFormat="1" ht="86.25" thickBot="1">
      <c r="B3" s="62"/>
      <c r="C3" s="64"/>
      <c r="D3" s="3" t="s">
        <v>270</v>
      </c>
      <c r="E3" s="4" t="s">
        <v>11</v>
      </c>
      <c r="F3" s="5" t="s">
        <v>12</v>
      </c>
      <c r="G3" s="5" t="s">
        <v>13</v>
      </c>
      <c r="H3" s="6" t="s">
        <v>14</v>
      </c>
      <c r="I3" s="3"/>
      <c r="J3" s="4" t="s">
        <v>15</v>
      </c>
      <c r="K3" s="5" t="s">
        <v>16</v>
      </c>
      <c r="L3" s="5" t="s">
        <v>17</v>
      </c>
      <c r="M3" s="6" t="s">
        <v>18</v>
      </c>
      <c r="O3" s="4" t="s">
        <v>19</v>
      </c>
      <c r="P3" s="5" t="s">
        <v>20</v>
      </c>
      <c r="Q3" s="5" t="s">
        <v>21</v>
      </c>
      <c r="R3" s="6" t="s">
        <v>22</v>
      </c>
      <c r="T3" s="4" t="s">
        <v>23</v>
      </c>
      <c r="U3" s="5" t="s">
        <v>24</v>
      </c>
      <c r="V3" s="5" t="s">
        <v>25</v>
      </c>
      <c r="W3" s="6" t="s">
        <v>26</v>
      </c>
      <c r="Y3" s="4" t="s">
        <v>27</v>
      </c>
      <c r="Z3" s="5" t="s">
        <v>28</v>
      </c>
      <c r="AA3" s="5" t="s">
        <v>29</v>
      </c>
      <c r="AB3" s="6" t="s">
        <v>30</v>
      </c>
      <c r="AD3" s="4" t="s">
        <v>31</v>
      </c>
      <c r="AE3" s="5" t="s">
        <v>32</v>
      </c>
      <c r="AF3" s="5" t="s">
        <v>33</v>
      </c>
      <c r="AG3" s="6" t="s">
        <v>34</v>
      </c>
      <c r="AI3" s="8" t="s">
        <v>35</v>
      </c>
      <c r="AJ3" s="9" t="s">
        <v>36</v>
      </c>
      <c r="AK3" s="9" t="s">
        <v>37</v>
      </c>
      <c r="AL3" s="9" t="s">
        <v>38</v>
      </c>
      <c r="AM3" s="9" t="s">
        <v>39</v>
      </c>
      <c r="AN3" s="10" t="s">
        <v>40</v>
      </c>
      <c r="AP3" s="8" t="s">
        <v>41</v>
      </c>
      <c r="AQ3" s="9" t="s">
        <v>42</v>
      </c>
      <c r="AR3" s="9" t="s">
        <v>43</v>
      </c>
      <c r="AS3" s="9" t="s">
        <v>44</v>
      </c>
      <c r="AT3" s="9" t="s">
        <v>45</v>
      </c>
      <c r="AU3" s="10" t="s">
        <v>46</v>
      </c>
      <c r="AW3" s="4" t="s">
        <v>47</v>
      </c>
      <c r="AX3" s="5" t="s">
        <v>48</v>
      </c>
      <c r="AY3" s="5" t="s">
        <v>49</v>
      </c>
      <c r="AZ3" s="5" t="s">
        <v>50</v>
      </c>
      <c r="BA3" s="5" t="s">
        <v>51</v>
      </c>
      <c r="BB3" s="6" t="s">
        <v>52</v>
      </c>
      <c r="BD3" s="4" t="s">
        <v>47</v>
      </c>
      <c r="BE3" s="5" t="s">
        <v>48</v>
      </c>
      <c r="BF3" s="5" t="s">
        <v>49</v>
      </c>
      <c r="BG3" s="5" t="s">
        <v>50</v>
      </c>
      <c r="BH3" s="5" t="s">
        <v>51</v>
      </c>
      <c r="BI3" s="6" t="s">
        <v>52</v>
      </c>
    </row>
    <row r="4" spans="1:61">
      <c r="A4" s="2">
        <v>25</v>
      </c>
      <c r="B4" s="22" t="s">
        <v>81</v>
      </c>
      <c r="C4" s="23" t="s">
        <v>82</v>
      </c>
      <c r="D4" s="24">
        <v>1</v>
      </c>
      <c r="E4" s="65">
        <v>23589.5</v>
      </c>
      <c r="F4" s="66">
        <v>0</v>
      </c>
      <c r="G4" s="67">
        <v>141.5</v>
      </c>
      <c r="H4" s="68">
        <f t="shared" ref="H4:H35" si="0">SUM(E4:G4)</f>
        <v>23731</v>
      </c>
      <c r="I4" s="24"/>
      <c r="J4" s="65">
        <v>22725.5</v>
      </c>
      <c r="K4" s="66">
        <v>0</v>
      </c>
      <c r="L4" s="67">
        <v>111</v>
      </c>
      <c r="M4" s="68">
        <f t="shared" ref="M4:M35" si="1">SUM(J4:L4)</f>
        <v>22836.5</v>
      </c>
      <c r="O4" s="65">
        <v>22175.5</v>
      </c>
      <c r="P4" s="69">
        <v>0</v>
      </c>
      <c r="Q4" s="69">
        <v>87.5</v>
      </c>
      <c r="R4" s="68">
        <f t="shared" ref="R4:R35" si="2">SUM(O4:Q4)</f>
        <v>22263</v>
      </c>
      <c r="S4" s="30"/>
      <c r="T4" s="65">
        <v>21582.5</v>
      </c>
      <c r="U4" s="69">
        <v>0</v>
      </c>
      <c r="V4" s="69">
        <v>53</v>
      </c>
      <c r="W4" s="68">
        <f t="shared" ref="W4:W35" si="3">SUM(T4:V4)</f>
        <v>21635.5</v>
      </c>
      <c r="X4" s="30"/>
      <c r="Y4" s="65">
        <v>20686</v>
      </c>
      <c r="Z4" s="69">
        <v>0</v>
      </c>
      <c r="AA4" s="69">
        <v>38.5</v>
      </c>
      <c r="AB4" s="68">
        <f t="shared" ref="AB4:AB35" si="4">SUM(Y4:AA4)</f>
        <v>20724.5</v>
      </c>
      <c r="AC4" s="30"/>
      <c r="AD4" s="65">
        <v>20137.5</v>
      </c>
      <c r="AE4" s="69">
        <v>0</v>
      </c>
      <c r="AF4" s="69">
        <v>36.5</v>
      </c>
      <c r="AG4" s="68">
        <f t="shared" ref="AG4:AG35" si="5">SUM(AD4:AF4)</f>
        <v>20174</v>
      </c>
      <c r="AI4" s="17">
        <f t="shared" ref="AI4:AI35" si="6">Y4-AD4</f>
        <v>548.5</v>
      </c>
      <c r="AJ4" s="18">
        <f t="shared" ref="AJ4:AJ35" si="7">T4-Y4</f>
        <v>896.5</v>
      </c>
      <c r="AK4" s="18">
        <f t="shared" ref="AK4:AK35" si="8">O4-T4</f>
        <v>593</v>
      </c>
      <c r="AL4" s="18">
        <f t="shared" ref="AL4:AL35" si="9">J4-O4</f>
        <v>550</v>
      </c>
      <c r="AM4" s="18">
        <f t="shared" ref="AM4:AM35" si="10">E4-J4</f>
        <v>864</v>
      </c>
      <c r="AN4" s="70">
        <f t="shared" ref="AN4:AN35" si="11">SUM(AI4:AM4)</f>
        <v>3452</v>
      </c>
      <c r="AP4" s="17">
        <f t="shared" ref="AP4:AP35" si="12">AB4-AG4</f>
        <v>550.5</v>
      </c>
      <c r="AQ4" s="18">
        <f t="shared" ref="AQ4:AQ35" si="13">W4-AB4</f>
        <v>911</v>
      </c>
      <c r="AR4" s="18">
        <f t="shared" ref="AR4:AR35" si="14">R4-W4</f>
        <v>627.5</v>
      </c>
      <c r="AS4" s="18">
        <f t="shared" ref="AS4:AS35" si="15">M4-R4</f>
        <v>573.5</v>
      </c>
      <c r="AT4" s="18">
        <f t="shared" ref="AT4:AT35" si="16">H4-M4</f>
        <v>894.5</v>
      </c>
      <c r="AU4" s="70">
        <f t="shared" ref="AU4:AU35" si="17">SUM(AP4:AS4)</f>
        <v>2662.5</v>
      </c>
      <c r="AW4" s="14"/>
      <c r="AX4" s="15"/>
      <c r="AY4" s="15"/>
      <c r="AZ4" s="15"/>
      <c r="BA4" s="15"/>
      <c r="BB4" s="16"/>
      <c r="BD4" s="19"/>
      <c r="BE4" s="20"/>
      <c r="BF4" s="20"/>
      <c r="BG4" s="20"/>
      <c r="BH4" s="20"/>
      <c r="BI4" s="21"/>
    </row>
    <row r="5" spans="1:61">
      <c r="A5" s="2">
        <v>166</v>
      </c>
      <c r="B5" s="22" t="s">
        <v>247</v>
      </c>
      <c r="C5" s="23" t="s">
        <v>251</v>
      </c>
      <c r="D5" s="24">
        <v>1</v>
      </c>
      <c r="E5" s="25">
        <v>3703.5</v>
      </c>
      <c r="F5" s="26">
        <v>0</v>
      </c>
      <c r="G5" s="27">
        <v>23</v>
      </c>
      <c r="H5" s="28">
        <f t="shared" si="0"/>
        <v>3726.5</v>
      </c>
      <c r="I5" s="24"/>
      <c r="J5" s="25">
        <v>3603.5</v>
      </c>
      <c r="K5" s="26">
        <v>0</v>
      </c>
      <c r="L5" s="27">
        <v>23</v>
      </c>
      <c r="M5" s="28">
        <f t="shared" si="1"/>
        <v>3626.5</v>
      </c>
      <c r="O5" s="25">
        <v>3429</v>
      </c>
      <c r="P5" s="29">
        <v>0</v>
      </c>
      <c r="Q5" s="29">
        <v>23</v>
      </c>
      <c r="R5" s="28">
        <f t="shared" si="2"/>
        <v>3452</v>
      </c>
      <c r="S5" s="30"/>
      <c r="T5" s="25">
        <v>3163</v>
      </c>
      <c r="U5" s="29">
        <v>0</v>
      </c>
      <c r="V5" s="29">
        <v>23</v>
      </c>
      <c r="W5" s="28">
        <f t="shared" si="3"/>
        <v>3186</v>
      </c>
      <c r="X5" s="30"/>
      <c r="Y5" s="25">
        <v>2962.5</v>
      </c>
      <c r="Z5" s="29">
        <v>0</v>
      </c>
      <c r="AA5" s="29">
        <v>19</v>
      </c>
      <c r="AB5" s="28">
        <f t="shared" si="4"/>
        <v>2981.5</v>
      </c>
      <c r="AC5" s="30"/>
      <c r="AD5" s="25">
        <v>2824.5</v>
      </c>
      <c r="AE5" s="29">
        <v>0</v>
      </c>
      <c r="AF5" s="29">
        <v>19.5</v>
      </c>
      <c r="AG5" s="28">
        <f t="shared" si="5"/>
        <v>2844</v>
      </c>
      <c r="AI5" s="31">
        <f t="shared" si="6"/>
        <v>138</v>
      </c>
      <c r="AJ5" s="32">
        <f t="shared" si="7"/>
        <v>200.5</v>
      </c>
      <c r="AK5" s="32">
        <f t="shared" si="8"/>
        <v>266</v>
      </c>
      <c r="AL5" s="32">
        <f t="shared" si="9"/>
        <v>174.5</v>
      </c>
      <c r="AM5" s="32">
        <f t="shared" si="10"/>
        <v>100</v>
      </c>
      <c r="AN5" s="33">
        <f t="shared" si="11"/>
        <v>879</v>
      </c>
      <c r="AP5" s="31">
        <f t="shared" si="12"/>
        <v>137.5</v>
      </c>
      <c r="AQ5" s="32">
        <f t="shared" si="13"/>
        <v>204.5</v>
      </c>
      <c r="AR5" s="32">
        <f t="shared" si="14"/>
        <v>266</v>
      </c>
      <c r="AS5" s="32">
        <f t="shared" si="15"/>
        <v>174.5</v>
      </c>
      <c r="AT5" s="32">
        <f t="shared" si="16"/>
        <v>100</v>
      </c>
      <c r="AU5" s="33">
        <f t="shared" si="17"/>
        <v>782.5</v>
      </c>
      <c r="AW5" s="11">
        <f t="shared" ref="AW5:AW36" si="18">IF(AI5&lt;1,1,0)</f>
        <v>0</v>
      </c>
      <c r="AX5" s="13">
        <f t="shared" ref="AX5:AX36" si="19">IF(AJ5&lt;1,1,0)</f>
        <v>0</v>
      </c>
      <c r="AY5" s="13">
        <f t="shared" ref="AY5:AY36" si="20">IF(AK5&lt;1,1,0)</f>
        <v>0</v>
      </c>
      <c r="AZ5" s="13">
        <f t="shared" ref="AZ5:AZ36" si="21">IF(AL5&lt;1,1,0)</f>
        <v>0</v>
      </c>
      <c r="BA5" s="13">
        <f t="shared" ref="BA5:BA36" si="22">IF(AM5&lt;1,1,0)</f>
        <v>0</v>
      </c>
      <c r="BB5" s="34">
        <f t="shared" ref="BB5:BB36" si="23">IF(AND(AI5&lt;1,AJ5&lt;1,AK5&lt;1, AL5&lt;1,AM5&lt;1),1,0)</f>
        <v>0</v>
      </c>
      <c r="BD5" s="35">
        <f t="shared" ref="BD5:BD36" si="24">IF(AP5&lt;1,1,0)</f>
        <v>0</v>
      </c>
      <c r="BE5" s="36">
        <f t="shared" ref="BE5:BE36" si="25">IF(AQ5&lt;1,1,0)</f>
        <v>0</v>
      </c>
      <c r="BF5" s="36">
        <f t="shared" ref="BF5:BF36" si="26">IF(AR5&lt;1,1,0)</f>
        <v>0</v>
      </c>
      <c r="BG5" s="36">
        <f t="shared" ref="BG5:BG36" si="27">IF(AS5&lt;1,1,0)</f>
        <v>0</v>
      </c>
      <c r="BH5" s="36">
        <f t="shared" ref="BH5:BH36" si="28">IF(AT5&lt;1,1,0)</f>
        <v>0</v>
      </c>
      <c r="BI5" s="37">
        <f t="shared" ref="BI5:BI36" si="29">IF(AND(AP5&lt;1,AQ5&lt;1,AR5&lt;1, AS5&lt;1,AT5&lt;1),1,0)</f>
        <v>0</v>
      </c>
    </row>
    <row r="6" spans="1:61">
      <c r="A6" s="2">
        <v>168</v>
      </c>
      <c r="B6" s="22" t="s">
        <v>247</v>
      </c>
      <c r="C6" s="23" t="s">
        <v>253</v>
      </c>
      <c r="D6" s="24">
        <v>1</v>
      </c>
      <c r="E6" s="25">
        <v>17713</v>
      </c>
      <c r="F6" s="26">
        <v>0</v>
      </c>
      <c r="G6" s="27">
        <v>244</v>
      </c>
      <c r="H6" s="28">
        <f t="shared" si="0"/>
        <v>17957</v>
      </c>
      <c r="I6" s="24"/>
      <c r="J6" s="25">
        <v>17301.5</v>
      </c>
      <c r="K6" s="26">
        <v>0</v>
      </c>
      <c r="L6" s="27">
        <v>246</v>
      </c>
      <c r="M6" s="28">
        <f t="shared" si="1"/>
        <v>17547.5</v>
      </c>
      <c r="O6" s="25">
        <v>17112</v>
      </c>
      <c r="P6" s="29">
        <v>0</v>
      </c>
      <c r="Q6" s="29">
        <v>190.5</v>
      </c>
      <c r="R6" s="28">
        <f t="shared" si="2"/>
        <v>17302.5</v>
      </c>
      <c r="S6" s="30"/>
      <c r="T6" s="25">
        <v>17246</v>
      </c>
      <c r="U6" s="29">
        <v>0</v>
      </c>
      <c r="V6" s="29">
        <v>133.5</v>
      </c>
      <c r="W6" s="28">
        <f t="shared" si="3"/>
        <v>17379.5</v>
      </c>
      <c r="X6" s="30"/>
      <c r="Y6" s="25">
        <v>17113.5</v>
      </c>
      <c r="Z6" s="29">
        <v>0</v>
      </c>
      <c r="AA6" s="29">
        <v>85</v>
      </c>
      <c r="AB6" s="28">
        <f t="shared" si="4"/>
        <v>17198.5</v>
      </c>
      <c r="AC6" s="30"/>
      <c r="AD6" s="25">
        <v>16725.5</v>
      </c>
      <c r="AE6" s="29">
        <v>0</v>
      </c>
      <c r="AF6" s="29">
        <v>85</v>
      </c>
      <c r="AG6" s="28">
        <f t="shared" si="5"/>
        <v>16810.5</v>
      </c>
      <c r="AI6" s="31">
        <f t="shared" si="6"/>
        <v>388</v>
      </c>
      <c r="AJ6" s="32">
        <f t="shared" si="7"/>
        <v>132.5</v>
      </c>
      <c r="AK6" s="32">
        <f t="shared" si="8"/>
        <v>-134</v>
      </c>
      <c r="AL6" s="32">
        <f t="shared" si="9"/>
        <v>189.5</v>
      </c>
      <c r="AM6" s="32">
        <f t="shared" si="10"/>
        <v>411.5</v>
      </c>
      <c r="AN6" s="33">
        <f t="shared" si="11"/>
        <v>987.5</v>
      </c>
      <c r="AP6" s="31">
        <f t="shared" si="12"/>
        <v>388</v>
      </c>
      <c r="AQ6" s="32">
        <f t="shared" si="13"/>
        <v>181</v>
      </c>
      <c r="AR6" s="32">
        <f t="shared" si="14"/>
        <v>-77</v>
      </c>
      <c r="AS6" s="32">
        <f t="shared" si="15"/>
        <v>245</v>
      </c>
      <c r="AT6" s="32">
        <f t="shared" si="16"/>
        <v>409.5</v>
      </c>
      <c r="AU6" s="33">
        <f t="shared" si="17"/>
        <v>737</v>
      </c>
      <c r="AW6" s="11">
        <f t="shared" si="18"/>
        <v>0</v>
      </c>
      <c r="AX6" s="13">
        <f t="shared" si="19"/>
        <v>0</v>
      </c>
      <c r="AY6" s="13">
        <f t="shared" si="20"/>
        <v>1</v>
      </c>
      <c r="AZ6" s="13">
        <f t="shared" si="21"/>
        <v>0</v>
      </c>
      <c r="BA6" s="13">
        <f t="shared" si="22"/>
        <v>0</v>
      </c>
      <c r="BB6" s="34">
        <f t="shared" si="23"/>
        <v>0</v>
      </c>
      <c r="BD6" s="35">
        <f t="shared" si="24"/>
        <v>0</v>
      </c>
      <c r="BE6" s="36">
        <f t="shared" si="25"/>
        <v>0</v>
      </c>
      <c r="BF6" s="36">
        <f t="shared" si="26"/>
        <v>1</v>
      </c>
      <c r="BG6" s="36">
        <f t="shared" si="27"/>
        <v>0</v>
      </c>
      <c r="BH6" s="36">
        <f t="shared" si="28"/>
        <v>0</v>
      </c>
      <c r="BI6" s="37">
        <f t="shared" si="29"/>
        <v>0</v>
      </c>
    </row>
    <row r="7" spans="1:61">
      <c r="A7" s="2">
        <v>90</v>
      </c>
      <c r="B7" s="22" t="s">
        <v>156</v>
      </c>
      <c r="C7" s="23" t="s">
        <v>157</v>
      </c>
      <c r="D7" s="24">
        <v>1</v>
      </c>
      <c r="E7" s="25">
        <v>24260.5</v>
      </c>
      <c r="F7" s="26">
        <v>0</v>
      </c>
      <c r="G7" s="27">
        <v>172.5</v>
      </c>
      <c r="H7" s="28">
        <f t="shared" si="0"/>
        <v>24433</v>
      </c>
      <c r="I7" s="24"/>
      <c r="J7" s="25">
        <v>24110.5</v>
      </c>
      <c r="K7" s="26">
        <v>0</v>
      </c>
      <c r="L7" s="27">
        <v>74.5</v>
      </c>
      <c r="M7" s="28">
        <f t="shared" si="1"/>
        <v>24185</v>
      </c>
      <c r="O7" s="25">
        <v>23846.5</v>
      </c>
      <c r="P7" s="29">
        <v>0</v>
      </c>
      <c r="Q7" s="29">
        <v>58.5</v>
      </c>
      <c r="R7" s="28">
        <f t="shared" si="2"/>
        <v>23905</v>
      </c>
      <c r="S7" s="30"/>
      <c r="T7" s="25">
        <v>23716</v>
      </c>
      <c r="U7" s="29">
        <v>0</v>
      </c>
      <c r="V7" s="29">
        <v>47.5</v>
      </c>
      <c r="W7" s="28">
        <f t="shared" si="3"/>
        <v>23763.5</v>
      </c>
      <c r="X7" s="30"/>
      <c r="Y7" s="25">
        <v>23523.5</v>
      </c>
      <c r="Z7" s="29">
        <v>0</v>
      </c>
      <c r="AA7" s="29">
        <v>36</v>
      </c>
      <c r="AB7" s="28">
        <f t="shared" si="4"/>
        <v>23559.5</v>
      </c>
      <c r="AC7" s="30"/>
      <c r="AD7" s="25">
        <v>23439</v>
      </c>
      <c r="AE7" s="29">
        <v>0</v>
      </c>
      <c r="AF7" s="29">
        <v>36</v>
      </c>
      <c r="AG7" s="28">
        <f t="shared" si="5"/>
        <v>23475</v>
      </c>
      <c r="AI7" s="31">
        <f t="shared" si="6"/>
        <v>84.5</v>
      </c>
      <c r="AJ7" s="32">
        <f t="shared" si="7"/>
        <v>192.5</v>
      </c>
      <c r="AK7" s="32">
        <f t="shared" si="8"/>
        <v>130.5</v>
      </c>
      <c r="AL7" s="32">
        <f t="shared" si="9"/>
        <v>264</v>
      </c>
      <c r="AM7" s="32">
        <f t="shared" si="10"/>
        <v>150</v>
      </c>
      <c r="AN7" s="33">
        <f t="shared" si="11"/>
        <v>821.5</v>
      </c>
      <c r="AP7" s="31">
        <f t="shared" si="12"/>
        <v>84.5</v>
      </c>
      <c r="AQ7" s="32">
        <f t="shared" si="13"/>
        <v>204</v>
      </c>
      <c r="AR7" s="32">
        <f t="shared" si="14"/>
        <v>141.5</v>
      </c>
      <c r="AS7" s="32">
        <f t="shared" si="15"/>
        <v>280</v>
      </c>
      <c r="AT7" s="32">
        <f t="shared" si="16"/>
        <v>248</v>
      </c>
      <c r="AU7" s="33">
        <f t="shared" si="17"/>
        <v>710</v>
      </c>
      <c r="AW7" s="11">
        <f t="shared" si="18"/>
        <v>0</v>
      </c>
      <c r="AX7" s="13">
        <f t="shared" si="19"/>
        <v>0</v>
      </c>
      <c r="AY7" s="13">
        <f t="shared" si="20"/>
        <v>0</v>
      </c>
      <c r="AZ7" s="13">
        <f t="shared" si="21"/>
        <v>0</v>
      </c>
      <c r="BA7" s="13">
        <f t="shared" si="22"/>
        <v>0</v>
      </c>
      <c r="BB7" s="34">
        <f t="shared" si="23"/>
        <v>0</v>
      </c>
      <c r="BD7" s="35">
        <f t="shared" si="24"/>
        <v>0</v>
      </c>
      <c r="BE7" s="36">
        <f t="shared" si="25"/>
        <v>0</v>
      </c>
      <c r="BF7" s="36">
        <f t="shared" si="26"/>
        <v>0</v>
      </c>
      <c r="BG7" s="36">
        <f t="shared" si="27"/>
        <v>0</v>
      </c>
      <c r="BH7" s="36">
        <f t="shared" si="28"/>
        <v>0</v>
      </c>
      <c r="BI7" s="37">
        <f t="shared" si="29"/>
        <v>0</v>
      </c>
    </row>
    <row r="8" spans="1:61">
      <c r="A8" s="2">
        <v>167</v>
      </c>
      <c r="B8" s="22" t="s">
        <v>247</v>
      </c>
      <c r="C8" s="23" t="s">
        <v>252</v>
      </c>
      <c r="D8" s="24">
        <v>1</v>
      </c>
      <c r="E8" s="25">
        <v>2811.5</v>
      </c>
      <c r="F8" s="26">
        <v>0</v>
      </c>
      <c r="G8" s="27">
        <v>46.5</v>
      </c>
      <c r="H8" s="28">
        <f t="shared" si="0"/>
        <v>2858</v>
      </c>
      <c r="I8" s="24"/>
      <c r="J8" s="25">
        <v>2676</v>
      </c>
      <c r="K8" s="26">
        <v>0</v>
      </c>
      <c r="L8" s="27">
        <v>30</v>
      </c>
      <c r="M8" s="28">
        <f t="shared" si="1"/>
        <v>2706</v>
      </c>
      <c r="O8" s="25">
        <v>2548</v>
      </c>
      <c r="P8" s="29">
        <v>0</v>
      </c>
      <c r="Q8" s="29">
        <v>25.5</v>
      </c>
      <c r="R8" s="28">
        <f t="shared" si="2"/>
        <v>2573.5</v>
      </c>
      <c r="S8" s="30"/>
      <c r="T8" s="25">
        <v>2396</v>
      </c>
      <c r="U8" s="29">
        <v>0</v>
      </c>
      <c r="V8" s="29">
        <v>25.5</v>
      </c>
      <c r="W8" s="28">
        <f t="shared" si="3"/>
        <v>2421.5</v>
      </c>
      <c r="X8" s="30"/>
      <c r="Y8" s="25">
        <v>2252</v>
      </c>
      <c r="Z8" s="29">
        <v>0</v>
      </c>
      <c r="AA8" s="29">
        <v>6.5</v>
      </c>
      <c r="AB8" s="28">
        <f t="shared" si="4"/>
        <v>2258.5</v>
      </c>
      <c r="AC8" s="30"/>
      <c r="AD8" s="25">
        <v>2001</v>
      </c>
      <c r="AE8" s="29">
        <v>0</v>
      </c>
      <c r="AF8" s="29">
        <v>6.5</v>
      </c>
      <c r="AG8" s="28">
        <f t="shared" si="5"/>
        <v>2007.5</v>
      </c>
      <c r="AI8" s="31">
        <f t="shared" si="6"/>
        <v>251</v>
      </c>
      <c r="AJ8" s="32">
        <f t="shared" si="7"/>
        <v>144</v>
      </c>
      <c r="AK8" s="32">
        <f t="shared" si="8"/>
        <v>152</v>
      </c>
      <c r="AL8" s="32">
        <f t="shared" si="9"/>
        <v>128</v>
      </c>
      <c r="AM8" s="32">
        <f t="shared" si="10"/>
        <v>135.5</v>
      </c>
      <c r="AN8" s="33">
        <f t="shared" si="11"/>
        <v>810.5</v>
      </c>
      <c r="AP8" s="31">
        <f t="shared" si="12"/>
        <v>251</v>
      </c>
      <c r="AQ8" s="32">
        <f t="shared" si="13"/>
        <v>163</v>
      </c>
      <c r="AR8" s="32">
        <f t="shared" si="14"/>
        <v>152</v>
      </c>
      <c r="AS8" s="32">
        <f t="shared" si="15"/>
        <v>132.5</v>
      </c>
      <c r="AT8" s="32">
        <f t="shared" si="16"/>
        <v>152</v>
      </c>
      <c r="AU8" s="33">
        <f t="shared" si="17"/>
        <v>698.5</v>
      </c>
      <c r="AW8" s="11">
        <f t="shared" si="18"/>
        <v>0</v>
      </c>
      <c r="AX8" s="13">
        <f t="shared" si="19"/>
        <v>0</v>
      </c>
      <c r="AY8" s="13">
        <f t="shared" si="20"/>
        <v>0</v>
      </c>
      <c r="AZ8" s="13">
        <f t="shared" si="21"/>
        <v>0</v>
      </c>
      <c r="BA8" s="13">
        <f t="shared" si="22"/>
        <v>0</v>
      </c>
      <c r="BB8" s="34">
        <f t="shared" si="23"/>
        <v>0</v>
      </c>
      <c r="BD8" s="35">
        <f t="shared" si="24"/>
        <v>0</v>
      </c>
      <c r="BE8" s="36">
        <f t="shared" si="25"/>
        <v>0</v>
      </c>
      <c r="BF8" s="36">
        <f t="shared" si="26"/>
        <v>0</v>
      </c>
      <c r="BG8" s="36">
        <f t="shared" si="27"/>
        <v>0</v>
      </c>
      <c r="BH8" s="36">
        <f t="shared" si="28"/>
        <v>0</v>
      </c>
      <c r="BI8" s="37">
        <f t="shared" si="29"/>
        <v>0</v>
      </c>
    </row>
    <row r="9" spans="1:61">
      <c r="A9" s="2">
        <v>165</v>
      </c>
      <c r="B9" s="22" t="s">
        <v>247</v>
      </c>
      <c r="C9" s="23" t="s">
        <v>250</v>
      </c>
      <c r="D9" s="24">
        <v>1</v>
      </c>
      <c r="E9" s="25">
        <v>1997</v>
      </c>
      <c r="F9" s="26">
        <v>0</v>
      </c>
      <c r="G9" s="27">
        <v>38</v>
      </c>
      <c r="H9" s="28">
        <f t="shared" si="0"/>
        <v>2035</v>
      </c>
      <c r="I9" s="24"/>
      <c r="J9" s="25">
        <v>1963.5</v>
      </c>
      <c r="K9" s="26">
        <v>0</v>
      </c>
      <c r="L9" s="27">
        <v>50</v>
      </c>
      <c r="M9" s="28">
        <f t="shared" si="1"/>
        <v>2013.5</v>
      </c>
      <c r="O9" s="25">
        <v>1938</v>
      </c>
      <c r="P9" s="29">
        <v>0</v>
      </c>
      <c r="Q9" s="29">
        <v>50</v>
      </c>
      <c r="R9" s="28">
        <f t="shared" si="2"/>
        <v>1988</v>
      </c>
      <c r="S9" s="30"/>
      <c r="T9" s="25">
        <v>1873</v>
      </c>
      <c r="U9" s="29">
        <v>0</v>
      </c>
      <c r="V9" s="29">
        <v>42.5</v>
      </c>
      <c r="W9" s="28">
        <f t="shared" si="3"/>
        <v>1915.5</v>
      </c>
      <c r="X9" s="30"/>
      <c r="Y9" s="25">
        <v>1789.5</v>
      </c>
      <c r="Z9" s="29">
        <v>0</v>
      </c>
      <c r="AA9" s="29">
        <v>23.5</v>
      </c>
      <c r="AB9" s="28">
        <f t="shared" si="4"/>
        <v>1813</v>
      </c>
      <c r="AC9" s="30"/>
      <c r="AD9" s="25">
        <v>1780</v>
      </c>
      <c r="AE9" s="29">
        <v>0</v>
      </c>
      <c r="AF9" s="29">
        <v>23.5</v>
      </c>
      <c r="AG9" s="28">
        <f t="shared" si="5"/>
        <v>1803.5</v>
      </c>
      <c r="AI9" s="31">
        <f t="shared" si="6"/>
        <v>9.5</v>
      </c>
      <c r="AJ9" s="32">
        <f t="shared" si="7"/>
        <v>83.5</v>
      </c>
      <c r="AK9" s="32">
        <f t="shared" si="8"/>
        <v>65</v>
      </c>
      <c r="AL9" s="32">
        <f t="shared" si="9"/>
        <v>25.5</v>
      </c>
      <c r="AM9" s="32">
        <f t="shared" si="10"/>
        <v>33.5</v>
      </c>
      <c r="AN9" s="33">
        <f t="shared" si="11"/>
        <v>217</v>
      </c>
      <c r="AP9" s="31">
        <f t="shared" si="12"/>
        <v>9.5</v>
      </c>
      <c r="AQ9" s="32">
        <f t="shared" si="13"/>
        <v>102.5</v>
      </c>
      <c r="AR9" s="32">
        <f t="shared" si="14"/>
        <v>72.5</v>
      </c>
      <c r="AS9" s="32">
        <f t="shared" si="15"/>
        <v>25.5</v>
      </c>
      <c r="AT9" s="32">
        <f t="shared" si="16"/>
        <v>21.5</v>
      </c>
      <c r="AU9" s="33">
        <f t="shared" si="17"/>
        <v>210</v>
      </c>
      <c r="AW9" s="11">
        <f t="shared" si="18"/>
        <v>0</v>
      </c>
      <c r="AX9" s="13">
        <f t="shared" si="19"/>
        <v>0</v>
      </c>
      <c r="AY9" s="13">
        <f t="shared" si="20"/>
        <v>0</v>
      </c>
      <c r="AZ9" s="13">
        <f t="shared" si="21"/>
        <v>0</v>
      </c>
      <c r="BA9" s="13">
        <f t="shared" si="22"/>
        <v>0</v>
      </c>
      <c r="BB9" s="34">
        <f t="shared" si="23"/>
        <v>0</v>
      </c>
      <c r="BD9" s="35">
        <f t="shared" si="24"/>
        <v>0</v>
      </c>
      <c r="BE9" s="36">
        <f t="shared" si="25"/>
        <v>0</v>
      </c>
      <c r="BF9" s="36">
        <f t="shared" si="26"/>
        <v>0</v>
      </c>
      <c r="BG9" s="36">
        <f t="shared" si="27"/>
        <v>0</v>
      </c>
      <c r="BH9" s="36">
        <f t="shared" si="28"/>
        <v>0</v>
      </c>
      <c r="BI9" s="37">
        <f t="shared" si="29"/>
        <v>0</v>
      </c>
    </row>
    <row r="10" spans="1:61">
      <c r="A10" s="2">
        <v>164</v>
      </c>
      <c r="B10" s="22" t="s">
        <v>247</v>
      </c>
      <c r="C10" s="23" t="s">
        <v>249</v>
      </c>
      <c r="D10" s="24">
        <v>1</v>
      </c>
      <c r="E10" s="25">
        <v>1650.5</v>
      </c>
      <c r="F10" s="26">
        <v>0</v>
      </c>
      <c r="G10" s="27">
        <v>30</v>
      </c>
      <c r="H10" s="28">
        <f t="shared" si="0"/>
        <v>1680.5</v>
      </c>
      <c r="I10" s="24"/>
      <c r="J10" s="25">
        <v>1654</v>
      </c>
      <c r="K10" s="26">
        <v>0</v>
      </c>
      <c r="L10" s="27">
        <v>15</v>
      </c>
      <c r="M10" s="28">
        <f t="shared" si="1"/>
        <v>1669</v>
      </c>
      <c r="O10" s="25">
        <v>1626</v>
      </c>
      <c r="P10" s="29">
        <v>0</v>
      </c>
      <c r="Q10" s="29">
        <v>15</v>
      </c>
      <c r="R10" s="28">
        <f t="shared" si="2"/>
        <v>1641</v>
      </c>
      <c r="S10" s="30"/>
      <c r="T10" s="25">
        <v>1585.5</v>
      </c>
      <c r="U10" s="29">
        <v>0</v>
      </c>
      <c r="V10" s="29">
        <v>0</v>
      </c>
      <c r="W10" s="28">
        <f t="shared" si="3"/>
        <v>1585.5</v>
      </c>
      <c r="X10" s="30"/>
      <c r="Y10" s="25">
        <v>1555.5</v>
      </c>
      <c r="Z10" s="29">
        <v>0</v>
      </c>
      <c r="AA10" s="29">
        <v>0</v>
      </c>
      <c r="AB10" s="28">
        <f t="shared" si="4"/>
        <v>1555.5</v>
      </c>
      <c r="AC10" s="30"/>
      <c r="AD10" s="25">
        <v>1530.5</v>
      </c>
      <c r="AE10" s="29">
        <v>0</v>
      </c>
      <c r="AF10" s="29">
        <v>0</v>
      </c>
      <c r="AG10" s="28">
        <f t="shared" si="5"/>
        <v>1530.5</v>
      </c>
      <c r="AI10" s="31">
        <f t="shared" si="6"/>
        <v>25</v>
      </c>
      <c r="AJ10" s="32">
        <f t="shared" si="7"/>
        <v>30</v>
      </c>
      <c r="AK10" s="32">
        <f t="shared" si="8"/>
        <v>40.5</v>
      </c>
      <c r="AL10" s="32">
        <f t="shared" si="9"/>
        <v>28</v>
      </c>
      <c r="AM10" s="32">
        <f t="shared" si="10"/>
        <v>-3.5</v>
      </c>
      <c r="AN10" s="33">
        <f t="shared" si="11"/>
        <v>120</v>
      </c>
      <c r="AP10" s="31">
        <f t="shared" si="12"/>
        <v>25</v>
      </c>
      <c r="AQ10" s="32">
        <f t="shared" si="13"/>
        <v>30</v>
      </c>
      <c r="AR10" s="32">
        <f t="shared" si="14"/>
        <v>55.5</v>
      </c>
      <c r="AS10" s="32">
        <f t="shared" si="15"/>
        <v>28</v>
      </c>
      <c r="AT10" s="32">
        <f t="shared" si="16"/>
        <v>11.5</v>
      </c>
      <c r="AU10" s="33">
        <f t="shared" si="17"/>
        <v>138.5</v>
      </c>
      <c r="AW10" s="11">
        <f t="shared" si="18"/>
        <v>0</v>
      </c>
      <c r="AX10" s="13">
        <f t="shared" si="19"/>
        <v>0</v>
      </c>
      <c r="AY10" s="13">
        <f t="shared" si="20"/>
        <v>0</v>
      </c>
      <c r="AZ10" s="13">
        <f t="shared" si="21"/>
        <v>0</v>
      </c>
      <c r="BA10" s="13">
        <f t="shared" si="22"/>
        <v>1</v>
      </c>
      <c r="BB10" s="34">
        <f t="shared" si="23"/>
        <v>0</v>
      </c>
      <c r="BD10" s="35">
        <f t="shared" si="24"/>
        <v>0</v>
      </c>
      <c r="BE10" s="36">
        <f t="shared" si="25"/>
        <v>0</v>
      </c>
      <c r="BF10" s="36">
        <f t="shared" si="26"/>
        <v>0</v>
      </c>
      <c r="BG10" s="36">
        <f t="shared" si="27"/>
        <v>0</v>
      </c>
      <c r="BH10" s="36">
        <f t="shared" si="28"/>
        <v>0</v>
      </c>
      <c r="BI10" s="37">
        <f t="shared" si="29"/>
        <v>0</v>
      </c>
    </row>
    <row r="11" spans="1:61">
      <c r="A11" s="2">
        <v>173</v>
      </c>
      <c r="B11" s="22" t="s">
        <v>247</v>
      </c>
      <c r="C11" s="23" t="s">
        <v>257</v>
      </c>
      <c r="D11" s="24">
        <v>1</v>
      </c>
      <c r="E11" s="25">
        <v>145</v>
      </c>
      <c r="F11" s="26">
        <v>0</v>
      </c>
      <c r="G11" s="27">
        <v>4</v>
      </c>
      <c r="H11" s="28">
        <f t="shared" si="0"/>
        <v>149</v>
      </c>
      <c r="I11" s="24"/>
      <c r="J11" s="25">
        <v>157</v>
      </c>
      <c r="K11" s="26">
        <v>0</v>
      </c>
      <c r="L11" s="27">
        <v>2</v>
      </c>
      <c r="M11" s="28">
        <f t="shared" si="1"/>
        <v>159</v>
      </c>
      <c r="O11" s="25">
        <v>139</v>
      </c>
      <c r="P11" s="29">
        <v>0</v>
      </c>
      <c r="Q11" s="29">
        <v>2</v>
      </c>
      <c r="R11" s="28">
        <f t="shared" si="2"/>
        <v>141</v>
      </c>
      <c r="S11" s="30"/>
      <c r="T11" s="25">
        <v>146.5</v>
      </c>
      <c r="U11" s="29">
        <v>0</v>
      </c>
      <c r="V11" s="29">
        <v>3.5</v>
      </c>
      <c r="W11" s="28">
        <f t="shared" si="3"/>
        <v>150</v>
      </c>
      <c r="X11" s="30"/>
      <c r="Y11" s="25">
        <v>132</v>
      </c>
      <c r="Z11" s="29">
        <v>0</v>
      </c>
      <c r="AA11" s="29">
        <v>2</v>
      </c>
      <c r="AB11" s="28">
        <f t="shared" si="4"/>
        <v>134</v>
      </c>
      <c r="AC11" s="30"/>
      <c r="AD11" s="25">
        <v>117.5</v>
      </c>
      <c r="AE11" s="29">
        <v>0</v>
      </c>
      <c r="AF11" s="29">
        <v>2</v>
      </c>
      <c r="AG11" s="28">
        <f t="shared" si="5"/>
        <v>119.5</v>
      </c>
      <c r="AI11" s="31">
        <f t="shared" si="6"/>
        <v>14.5</v>
      </c>
      <c r="AJ11" s="32">
        <f t="shared" si="7"/>
        <v>14.5</v>
      </c>
      <c r="AK11" s="32">
        <f t="shared" si="8"/>
        <v>-7.5</v>
      </c>
      <c r="AL11" s="32">
        <f t="shared" si="9"/>
        <v>18</v>
      </c>
      <c r="AM11" s="32">
        <f t="shared" si="10"/>
        <v>-12</v>
      </c>
      <c r="AN11" s="33">
        <f t="shared" si="11"/>
        <v>27.5</v>
      </c>
      <c r="AP11" s="31">
        <f t="shared" si="12"/>
        <v>14.5</v>
      </c>
      <c r="AQ11" s="32">
        <f t="shared" si="13"/>
        <v>16</v>
      </c>
      <c r="AR11" s="32">
        <f t="shared" si="14"/>
        <v>-9</v>
      </c>
      <c r="AS11" s="32">
        <f t="shared" si="15"/>
        <v>18</v>
      </c>
      <c r="AT11" s="32">
        <f t="shared" si="16"/>
        <v>-10</v>
      </c>
      <c r="AU11" s="33">
        <f t="shared" si="17"/>
        <v>39.5</v>
      </c>
      <c r="AW11" s="11">
        <f t="shared" si="18"/>
        <v>0</v>
      </c>
      <c r="AX11" s="13">
        <f t="shared" si="19"/>
        <v>0</v>
      </c>
      <c r="AY11" s="13">
        <f t="shared" si="20"/>
        <v>1</v>
      </c>
      <c r="AZ11" s="13">
        <f t="shared" si="21"/>
        <v>0</v>
      </c>
      <c r="BA11" s="13">
        <f t="shared" si="22"/>
        <v>1</v>
      </c>
      <c r="BB11" s="34">
        <f t="shared" si="23"/>
        <v>0</v>
      </c>
      <c r="BD11" s="35">
        <f t="shared" si="24"/>
        <v>0</v>
      </c>
      <c r="BE11" s="36">
        <f t="shared" si="25"/>
        <v>0</v>
      </c>
      <c r="BF11" s="36">
        <f t="shared" si="26"/>
        <v>1</v>
      </c>
      <c r="BG11" s="36">
        <f t="shared" si="27"/>
        <v>0</v>
      </c>
      <c r="BH11" s="36">
        <f t="shared" si="28"/>
        <v>1</v>
      </c>
      <c r="BI11" s="37">
        <f t="shared" si="29"/>
        <v>0</v>
      </c>
    </row>
    <row r="12" spans="1:61">
      <c r="A12" s="2">
        <v>118</v>
      </c>
      <c r="B12" s="22" t="s">
        <v>186</v>
      </c>
      <c r="C12" s="23" t="s">
        <v>189</v>
      </c>
      <c r="D12" s="24">
        <v>1</v>
      </c>
      <c r="E12" s="25">
        <v>192</v>
      </c>
      <c r="F12" s="26">
        <v>0</v>
      </c>
      <c r="G12" s="27">
        <v>7</v>
      </c>
      <c r="H12" s="28">
        <f t="shared" si="0"/>
        <v>199</v>
      </c>
      <c r="I12" s="24"/>
      <c r="J12" s="25">
        <v>202.5</v>
      </c>
      <c r="K12" s="26">
        <v>0</v>
      </c>
      <c r="L12" s="27">
        <v>7</v>
      </c>
      <c r="M12" s="28">
        <f t="shared" si="1"/>
        <v>209.5</v>
      </c>
      <c r="O12" s="25">
        <v>179</v>
      </c>
      <c r="P12" s="29">
        <v>0</v>
      </c>
      <c r="Q12" s="29">
        <v>7</v>
      </c>
      <c r="R12" s="28">
        <f t="shared" si="2"/>
        <v>186</v>
      </c>
      <c r="S12" s="30"/>
      <c r="T12" s="25">
        <v>179.5</v>
      </c>
      <c r="U12" s="29">
        <v>0</v>
      </c>
      <c r="V12" s="29">
        <v>7</v>
      </c>
      <c r="W12" s="28">
        <f t="shared" si="3"/>
        <v>186.5</v>
      </c>
      <c r="X12" s="30"/>
      <c r="Y12" s="25">
        <v>186.5</v>
      </c>
      <c r="Z12" s="29">
        <v>0</v>
      </c>
      <c r="AA12" s="29">
        <v>7</v>
      </c>
      <c r="AB12" s="28">
        <f t="shared" si="4"/>
        <v>193.5</v>
      </c>
      <c r="AC12" s="30"/>
      <c r="AD12" s="25">
        <v>183</v>
      </c>
      <c r="AE12" s="29">
        <v>0</v>
      </c>
      <c r="AF12" s="29">
        <v>7</v>
      </c>
      <c r="AG12" s="28">
        <f t="shared" si="5"/>
        <v>190</v>
      </c>
      <c r="AI12" s="31">
        <f t="shared" si="6"/>
        <v>3.5</v>
      </c>
      <c r="AJ12" s="32">
        <f t="shared" si="7"/>
        <v>-7</v>
      </c>
      <c r="AK12" s="32">
        <f t="shared" si="8"/>
        <v>-0.5</v>
      </c>
      <c r="AL12" s="32">
        <f t="shared" si="9"/>
        <v>23.5</v>
      </c>
      <c r="AM12" s="32">
        <f t="shared" si="10"/>
        <v>-10.5</v>
      </c>
      <c r="AN12" s="33">
        <f t="shared" si="11"/>
        <v>9</v>
      </c>
      <c r="AP12" s="31">
        <f t="shared" si="12"/>
        <v>3.5</v>
      </c>
      <c r="AQ12" s="32">
        <f t="shared" si="13"/>
        <v>-7</v>
      </c>
      <c r="AR12" s="32">
        <f t="shared" si="14"/>
        <v>-0.5</v>
      </c>
      <c r="AS12" s="32">
        <f t="shared" si="15"/>
        <v>23.5</v>
      </c>
      <c r="AT12" s="32">
        <f t="shared" si="16"/>
        <v>-10.5</v>
      </c>
      <c r="AU12" s="33">
        <f t="shared" si="17"/>
        <v>19.5</v>
      </c>
      <c r="AW12" s="11">
        <f t="shared" si="18"/>
        <v>0</v>
      </c>
      <c r="AX12" s="13">
        <f t="shared" si="19"/>
        <v>1</v>
      </c>
      <c r="AY12" s="13">
        <f t="shared" si="20"/>
        <v>1</v>
      </c>
      <c r="AZ12" s="13">
        <f t="shared" si="21"/>
        <v>0</v>
      </c>
      <c r="BA12" s="13">
        <f t="shared" si="22"/>
        <v>1</v>
      </c>
      <c r="BB12" s="34">
        <f t="shared" si="23"/>
        <v>0</v>
      </c>
      <c r="BD12" s="35">
        <f t="shared" si="24"/>
        <v>0</v>
      </c>
      <c r="BE12" s="36">
        <f t="shared" si="25"/>
        <v>1</v>
      </c>
      <c r="BF12" s="36">
        <f t="shared" si="26"/>
        <v>1</v>
      </c>
      <c r="BG12" s="36">
        <f t="shared" si="27"/>
        <v>0</v>
      </c>
      <c r="BH12" s="36">
        <f t="shared" si="28"/>
        <v>1</v>
      </c>
      <c r="BI12" s="37">
        <f t="shared" si="29"/>
        <v>0</v>
      </c>
    </row>
    <row r="13" spans="1:61">
      <c r="A13" s="2">
        <v>91</v>
      </c>
      <c r="B13" s="22" t="s">
        <v>156</v>
      </c>
      <c r="C13" s="23" t="s">
        <v>158</v>
      </c>
      <c r="D13" s="24">
        <v>1</v>
      </c>
      <c r="E13" s="25">
        <v>14333</v>
      </c>
      <c r="F13" s="26">
        <v>0</v>
      </c>
      <c r="G13" s="27">
        <v>60.5</v>
      </c>
      <c r="H13" s="28">
        <f t="shared" si="0"/>
        <v>14393.5</v>
      </c>
      <c r="I13" s="24"/>
      <c r="J13" s="25">
        <v>14381</v>
      </c>
      <c r="K13" s="26">
        <v>0</v>
      </c>
      <c r="L13" s="27">
        <v>37.5</v>
      </c>
      <c r="M13" s="28">
        <f t="shared" si="1"/>
        <v>14418.5</v>
      </c>
      <c r="O13" s="25">
        <v>14364.5</v>
      </c>
      <c r="P13" s="29">
        <v>0</v>
      </c>
      <c r="Q13" s="29">
        <v>37.5</v>
      </c>
      <c r="R13" s="28">
        <f t="shared" si="2"/>
        <v>14402</v>
      </c>
      <c r="S13" s="30"/>
      <c r="T13" s="25">
        <v>14149</v>
      </c>
      <c r="U13" s="29">
        <v>0</v>
      </c>
      <c r="V13" s="29">
        <v>37.5</v>
      </c>
      <c r="W13" s="28">
        <f t="shared" si="3"/>
        <v>14186.5</v>
      </c>
      <c r="X13" s="30"/>
      <c r="Y13" s="25">
        <v>14205.5</v>
      </c>
      <c r="Z13" s="29">
        <v>0</v>
      </c>
      <c r="AA13" s="29">
        <v>32</v>
      </c>
      <c r="AB13" s="28">
        <f t="shared" si="4"/>
        <v>14237.5</v>
      </c>
      <c r="AC13" s="30"/>
      <c r="AD13" s="25">
        <v>14376.5</v>
      </c>
      <c r="AE13" s="29">
        <v>0</v>
      </c>
      <c r="AF13" s="29">
        <v>32</v>
      </c>
      <c r="AG13" s="28">
        <f t="shared" si="5"/>
        <v>14408.5</v>
      </c>
      <c r="AI13" s="31">
        <f t="shared" si="6"/>
        <v>-171</v>
      </c>
      <c r="AJ13" s="32">
        <f t="shared" si="7"/>
        <v>-56.5</v>
      </c>
      <c r="AK13" s="32">
        <f t="shared" si="8"/>
        <v>215.5</v>
      </c>
      <c r="AL13" s="32">
        <f t="shared" si="9"/>
        <v>16.5</v>
      </c>
      <c r="AM13" s="32">
        <f t="shared" si="10"/>
        <v>-48</v>
      </c>
      <c r="AN13" s="33">
        <f t="shared" si="11"/>
        <v>-43.5</v>
      </c>
      <c r="AP13" s="31">
        <f t="shared" si="12"/>
        <v>-171</v>
      </c>
      <c r="AQ13" s="32">
        <f t="shared" si="13"/>
        <v>-51</v>
      </c>
      <c r="AR13" s="32">
        <f t="shared" si="14"/>
        <v>215.5</v>
      </c>
      <c r="AS13" s="32">
        <f t="shared" si="15"/>
        <v>16.5</v>
      </c>
      <c r="AT13" s="32">
        <f t="shared" si="16"/>
        <v>-25</v>
      </c>
      <c r="AU13" s="33">
        <f t="shared" si="17"/>
        <v>10</v>
      </c>
      <c r="AW13" s="11">
        <f t="shared" si="18"/>
        <v>1</v>
      </c>
      <c r="AX13" s="13">
        <f t="shared" si="19"/>
        <v>1</v>
      </c>
      <c r="AY13" s="13">
        <f t="shared" si="20"/>
        <v>0</v>
      </c>
      <c r="AZ13" s="13">
        <f t="shared" si="21"/>
        <v>0</v>
      </c>
      <c r="BA13" s="13">
        <f t="shared" si="22"/>
        <v>1</v>
      </c>
      <c r="BB13" s="34">
        <f t="shared" si="23"/>
        <v>0</v>
      </c>
      <c r="BD13" s="35">
        <f t="shared" si="24"/>
        <v>1</v>
      </c>
      <c r="BE13" s="36">
        <f t="shared" si="25"/>
        <v>1</v>
      </c>
      <c r="BF13" s="36">
        <f t="shared" si="26"/>
        <v>0</v>
      </c>
      <c r="BG13" s="36">
        <f t="shared" si="27"/>
        <v>0</v>
      </c>
      <c r="BH13" s="36">
        <f t="shared" si="28"/>
        <v>1</v>
      </c>
      <c r="BI13" s="37">
        <f t="shared" si="29"/>
        <v>0</v>
      </c>
    </row>
    <row r="14" spans="1:61">
      <c r="A14" s="2">
        <v>169</v>
      </c>
      <c r="B14" s="22" t="s">
        <v>247</v>
      </c>
      <c r="C14" s="23" t="s">
        <v>236</v>
      </c>
      <c r="D14" s="24">
        <v>1</v>
      </c>
      <c r="E14" s="25">
        <v>1105.5</v>
      </c>
      <c r="F14" s="26">
        <v>0</v>
      </c>
      <c r="G14" s="27">
        <v>23</v>
      </c>
      <c r="H14" s="28">
        <f t="shared" si="0"/>
        <v>1128.5</v>
      </c>
      <c r="I14" s="24"/>
      <c r="J14" s="25">
        <v>1094</v>
      </c>
      <c r="K14" s="26">
        <v>0</v>
      </c>
      <c r="L14" s="27">
        <v>22</v>
      </c>
      <c r="M14" s="28">
        <f t="shared" si="1"/>
        <v>1116</v>
      </c>
      <c r="O14" s="25">
        <v>1107.5</v>
      </c>
      <c r="P14" s="29">
        <v>0</v>
      </c>
      <c r="Q14" s="29">
        <v>22</v>
      </c>
      <c r="R14" s="28">
        <f t="shared" si="2"/>
        <v>1129.5</v>
      </c>
      <c r="S14" s="30"/>
      <c r="T14" s="25">
        <v>1112.5</v>
      </c>
      <c r="U14" s="29">
        <v>0</v>
      </c>
      <c r="V14" s="29">
        <v>22</v>
      </c>
      <c r="W14" s="28">
        <f t="shared" si="3"/>
        <v>1134.5</v>
      </c>
      <c r="X14" s="30"/>
      <c r="Y14" s="25">
        <v>1091.5</v>
      </c>
      <c r="Z14" s="29">
        <v>0</v>
      </c>
      <c r="AA14" s="29">
        <v>19</v>
      </c>
      <c r="AB14" s="28">
        <f t="shared" si="4"/>
        <v>1110.5</v>
      </c>
      <c r="AC14" s="30"/>
      <c r="AD14" s="25">
        <v>1090</v>
      </c>
      <c r="AE14" s="29">
        <v>0</v>
      </c>
      <c r="AF14" s="29">
        <v>18.5</v>
      </c>
      <c r="AG14" s="28">
        <f t="shared" si="5"/>
        <v>1108.5</v>
      </c>
      <c r="AI14" s="31">
        <f t="shared" si="6"/>
        <v>1.5</v>
      </c>
      <c r="AJ14" s="32">
        <f t="shared" si="7"/>
        <v>21</v>
      </c>
      <c r="AK14" s="32">
        <f t="shared" si="8"/>
        <v>-5</v>
      </c>
      <c r="AL14" s="32">
        <f t="shared" si="9"/>
        <v>-13.5</v>
      </c>
      <c r="AM14" s="32">
        <f t="shared" si="10"/>
        <v>11.5</v>
      </c>
      <c r="AN14" s="33">
        <f t="shared" si="11"/>
        <v>15.5</v>
      </c>
      <c r="AP14" s="31">
        <f t="shared" si="12"/>
        <v>2</v>
      </c>
      <c r="AQ14" s="32">
        <f t="shared" si="13"/>
        <v>24</v>
      </c>
      <c r="AR14" s="32">
        <f t="shared" si="14"/>
        <v>-5</v>
      </c>
      <c r="AS14" s="32">
        <f t="shared" si="15"/>
        <v>-13.5</v>
      </c>
      <c r="AT14" s="32">
        <f t="shared" si="16"/>
        <v>12.5</v>
      </c>
      <c r="AU14" s="33">
        <f t="shared" si="17"/>
        <v>7.5</v>
      </c>
      <c r="AW14" s="11">
        <f t="shared" si="18"/>
        <v>0</v>
      </c>
      <c r="AX14" s="13">
        <f t="shared" si="19"/>
        <v>0</v>
      </c>
      <c r="AY14" s="13">
        <f t="shared" si="20"/>
        <v>1</v>
      </c>
      <c r="AZ14" s="13">
        <f t="shared" si="21"/>
        <v>1</v>
      </c>
      <c r="BA14" s="13">
        <f t="shared" si="22"/>
        <v>0</v>
      </c>
      <c r="BB14" s="34">
        <f t="shared" si="23"/>
        <v>0</v>
      </c>
      <c r="BD14" s="35">
        <f t="shared" si="24"/>
        <v>0</v>
      </c>
      <c r="BE14" s="36">
        <f t="shared" si="25"/>
        <v>0</v>
      </c>
      <c r="BF14" s="36">
        <f t="shared" si="26"/>
        <v>1</v>
      </c>
      <c r="BG14" s="36">
        <f t="shared" si="27"/>
        <v>1</v>
      </c>
      <c r="BH14" s="36">
        <f t="shared" si="28"/>
        <v>0</v>
      </c>
      <c r="BI14" s="37">
        <f t="shared" si="29"/>
        <v>0</v>
      </c>
    </row>
    <row r="15" spans="1:61">
      <c r="A15" s="2">
        <v>174</v>
      </c>
      <c r="B15" s="22" t="s">
        <v>247</v>
      </c>
      <c r="C15" s="23" t="s">
        <v>258</v>
      </c>
      <c r="D15" s="24">
        <v>1</v>
      </c>
      <c r="E15" s="25">
        <v>100</v>
      </c>
      <c r="F15" s="26">
        <v>0</v>
      </c>
      <c r="G15" s="27">
        <v>2.5</v>
      </c>
      <c r="H15" s="28">
        <f t="shared" si="0"/>
        <v>102.5</v>
      </c>
      <c r="I15" s="24"/>
      <c r="J15" s="25">
        <v>119</v>
      </c>
      <c r="K15" s="26">
        <v>0</v>
      </c>
      <c r="L15" s="27">
        <v>0</v>
      </c>
      <c r="M15" s="28">
        <f t="shared" si="1"/>
        <v>119</v>
      </c>
      <c r="O15" s="25">
        <v>105</v>
      </c>
      <c r="P15" s="29">
        <v>0</v>
      </c>
      <c r="Q15" s="29">
        <v>0</v>
      </c>
      <c r="R15" s="28">
        <f t="shared" si="2"/>
        <v>105</v>
      </c>
      <c r="S15" s="30"/>
      <c r="T15" s="25">
        <v>121</v>
      </c>
      <c r="U15" s="29">
        <v>0</v>
      </c>
      <c r="V15" s="29">
        <v>0</v>
      </c>
      <c r="W15" s="28">
        <f t="shared" si="3"/>
        <v>121</v>
      </c>
      <c r="X15" s="30"/>
      <c r="Y15" s="25">
        <v>117.5</v>
      </c>
      <c r="Z15" s="29">
        <v>0</v>
      </c>
      <c r="AA15" s="29">
        <v>0</v>
      </c>
      <c r="AB15" s="28">
        <f t="shared" si="4"/>
        <v>117.5</v>
      </c>
      <c r="AC15" s="30"/>
      <c r="AD15" s="25">
        <v>112</v>
      </c>
      <c r="AE15" s="29">
        <v>0</v>
      </c>
      <c r="AF15" s="29">
        <v>0</v>
      </c>
      <c r="AG15" s="28">
        <f t="shared" si="5"/>
        <v>112</v>
      </c>
      <c r="AI15" s="31">
        <f t="shared" si="6"/>
        <v>5.5</v>
      </c>
      <c r="AJ15" s="32">
        <f t="shared" si="7"/>
        <v>3.5</v>
      </c>
      <c r="AK15" s="32">
        <f t="shared" si="8"/>
        <v>-16</v>
      </c>
      <c r="AL15" s="32">
        <f t="shared" si="9"/>
        <v>14</v>
      </c>
      <c r="AM15" s="32">
        <f t="shared" si="10"/>
        <v>-19</v>
      </c>
      <c r="AN15" s="33">
        <f t="shared" si="11"/>
        <v>-12</v>
      </c>
      <c r="AP15" s="31">
        <f t="shared" si="12"/>
        <v>5.5</v>
      </c>
      <c r="AQ15" s="32">
        <f t="shared" si="13"/>
        <v>3.5</v>
      </c>
      <c r="AR15" s="32">
        <f t="shared" si="14"/>
        <v>-16</v>
      </c>
      <c r="AS15" s="32">
        <f t="shared" si="15"/>
        <v>14</v>
      </c>
      <c r="AT15" s="32">
        <f t="shared" si="16"/>
        <v>-16.5</v>
      </c>
      <c r="AU15" s="33">
        <f t="shared" si="17"/>
        <v>7</v>
      </c>
      <c r="AW15" s="11">
        <f t="shared" si="18"/>
        <v>0</v>
      </c>
      <c r="AX15" s="13">
        <f t="shared" si="19"/>
        <v>0</v>
      </c>
      <c r="AY15" s="13">
        <f t="shared" si="20"/>
        <v>1</v>
      </c>
      <c r="AZ15" s="13">
        <f t="shared" si="21"/>
        <v>0</v>
      </c>
      <c r="BA15" s="13">
        <f t="shared" si="22"/>
        <v>1</v>
      </c>
      <c r="BB15" s="34">
        <f t="shared" si="23"/>
        <v>0</v>
      </c>
      <c r="BD15" s="35">
        <f t="shared" si="24"/>
        <v>0</v>
      </c>
      <c r="BE15" s="36">
        <f t="shared" si="25"/>
        <v>0</v>
      </c>
      <c r="BF15" s="36">
        <f t="shared" si="26"/>
        <v>1</v>
      </c>
      <c r="BG15" s="36">
        <f t="shared" si="27"/>
        <v>0</v>
      </c>
      <c r="BH15" s="36">
        <f t="shared" si="28"/>
        <v>1</v>
      </c>
      <c r="BI15" s="37">
        <f t="shared" si="29"/>
        <v>0</v>
      </c>
    </row>
    <row r="16" spans="1:61">
      <c r="A16" s="2">
        <v>172</v>
      </c>
      <c r="B16" s="22" t="s">
        <v>247</v>
      </c>
      <c r="C16" s="23" t="s">
        <v>256</v>
      </c>
      <c r="D16" s="24">
        <v>1</v>
      </c>
      <c r="E16" s="25">
        <v>138.5</v>
      </c>
      <c r="F16" s="26">
        <v>0</v>
      </c>
      <c r="G16" s="27">
        <v>3</v>
      </c>
      <c r="H16" s="28">
        <f t="shared" si="0"/>
        <v>141.5</v>
      </c>
      <c r="I16" s="24"/>
      <c r="J16" s="25">
        <v>138</v>
      </c>
      <c r="K16" s="26">
        <v>0</v>
      </c>
      <c r="L16" s="27">
        <v>0</v>
      </c>
      <c r="M16" s="28">
        <f t="shared" si="1"/>
        <v>138</v>
      </c>
      <c r="O16" s="25">
        <v>141.5</v>
      </c>
      <c r="P16" s="29">
        <v>0</v>
      </c>
      <c r="Q16" s="29">
        <v>0</v>
      </c>
      <c r="R16" s="28">
        <f t="shared" si="2"/>
        <v>141.5</v>
      </c>
      <c r="S16" s="30"/>
      <c r="T16" s="25">
        <v>144.5</v>
      </c>
      <c r="U16" s="29">
        <v>0</v>
      </c>
      <c r="V16" s="29">
        <v>0</v>
      </c>
      <c r="W16" s="28">
        <f t="shared" si="3"/>
        <v>144.5</v>
      </c>
      <c r="X16" s="30"/>
      <c r="Y16" s="25">
        <v>137</v>
      </c>
      <c r="Z16" s="29">
        <v>1</v>
      </c>
      <c r="AA16" s="29">
        <v>0</v>
      </c>
      <c r="AB16" s="28">
        <f t="shared" si="4"/>
        <v>138</v>
      </c>
      <c r="AC16" s="30"/>
      <c r="AD16" s="25">
        <v>141</v>
      </c>
      <c r="AE16" s="29">
        <v>0</v>
      </c>
      <c r="AF16" s="29">
        <v>0</v>
      </c>
      <c r="AG16" s="28">
        <f t="shared" si="5"/>
        <v>141</v>
      </c>
      <c r="AI16" s="31">
        <f t="shared" si="6"/>
        <v>-4</v>
      </c>
      <c r="AJ16" s="32">
        <f t="shared" si="7"/>
        <v>7.5</v>
      </c>
      <c r="AK16" s="32">
        <f t="shared" si="8"/>
        <v>-3</v>
      </c>
      <c r="AL16" s="32">
        <f t="shared" si="9"/>
        <v>-3.5</v>
      </c>
      <c r="AM16" s="32">
        <f t="shared" si="10"/>
        <v>0.5</v>
      </c>
      <c r="AN16" s="33">
        <f t="shared" si="11"/>
        <v>-2.5</v>
      </c>
      <c r="AP16" s="31">
        <f t="shared" si="12"/>
        <v>-3</v>
      </c>
      <c r="AQ16" s="32">
        <f t="shared" si="13"/>
        <v>6.5</v>
      </c>
      <c r="AR16" s="32">
        <f t="shared" si="14"/>
        <v>-3</v>
      </c>
      <c r="AS16" s="32">
        <f t="shared" si="15"/>
        <v>-3.5</v>
      </c>
      <c r="AT16" s="32">
        <f t="shared" si="16"/>
        <v>3.5</v>
      </c>
      <c r="AU16" s="33">
        <f t="shared" si="17"/>
        <v>-3</v>
      </c>
      <c r="AW16" s="11">
        <f t="shared" si="18"/>
        <v>1</v>
      </c>
      <c r="AX16" s="13">
        <f t="shared" si="19"/>
        <v>0</v>
      </c>
      <c r="AY16" s="13">
        <f t="shared" si="20"/>
        <v>1</v>
      </c>
      <c r="AZ16" s="13">
        <f t="shared" si="21"/>
        <v>1</v>
      </c>
      <c r="BA16" s="13">
        <f t="shared" si="22"/>
        <v>1</v>
      </c>
      <c r="BB16" s="34">
        <f t="shared" si="23"/>
        <v>0</v>
      </c>
      <c r="BD16" s="35">
        <f t="shared" si="24"/>
        <v>1</v>
      </c>
      <c r="BE16" s="36">
        <f t="shared" si="25"/>
        <v>0</v>
      </c>
      <c r="BF16" s="36">
        <f t="shared" si="26"/>
        <v>1</v>
      </c>
      <c r="BG16" s="36">
        <f t="shared" si="27"/>
        <v>1</v>
      </c>
      <c r="BH16" s="36">
        <f t="shared" si="28"/>
        <v>0</v>
      </c>
      <c r="BI16" s="37">
        <f t="shared" si="29"/>
        <v>0</v>
      </c>
    </row>
    <row r="17" spans="1:61">
      <c r="A17" s="2">
        <v>119</v>
      </c>
      <c r="B17" s="22" t="s">
        <v>186</v>
      </c>
      <c r="C17" s="23" t="s">
        <v>190</v>
      </c>
      <c r="D17" s="24">
        <v>1</v>
      </c>
      <c r="E17" s="25">
        <v>483</v>
      </c>
      <c r="F17" s="26">
        <v>0</v>
      </c>
      <c r="G17" s="27">
        <v>13.5</v>
      </c>
      <c r="H17" s="28">
        <f t="shared" si="0"/>
        <v>496.5</v>
      </c>
      <c r="I17" s="24"/>
      <c r="J17" s="25">
        <v>508</v>
      </c>
      <c r="K17" s="26">
        <v>0</v>
      </c>
      <c r="L17" s="27">
        <v>11</v>
      </c>
      <c r="M17" s="28">
        <f t="shared" si="1"/>
        <v>519</v>
      </c>
      <c r="O17" s="25">
        <v>523</v>
      </c>
      <c r="P17" s="29">
        <v>0</v>
      </c>
      <c r="Q17" s="29">
        <v>11</v>
      </c>
      <c r="R17" s="28">
        <f t="shared" si="2"/>
        <v>534</v>
      </c>
      <c r="S17" s="30"/>
      <c r="T17" s="25">
        <v>542</v>
      </c>
      <c r="U17" s="29">
        <v>0</v>
      </c>
      <c r="V17" s="29">
        <v>11</v>
      </c>
      <c r="W17" s="28">
        <f t="shared" si="3"/>
        <v>553</v>
      </c>
      <c r="X17" s="30"/>
      <c r="Y17" s="25">
        <v>544</v>
      </c>
      <c r="Z17" s="29">
        <v>0</v>
      </c>
      <c r="AA17" s="29">
        <v>9.5</v>
      </c>
      <c r="AB17" s="28">
        <f t="shared" si="4"/>
        <v>553.5</v>
      </c>
      <c r="AC17" s="30"/>
      <c r="AD17" s="25">
        <v>535.5</v>
      </c>
      <c r="AE17" s="29">
        <v>0</v>
      </c>
      <c r="AF17" s="29">
        <v>9.5</v>
      </c>
      <c r="AG17" s="28">
        <f t="shared" si="5"/>
        <v>545</v>
      </c>
      <c r="AI17" s="31">
        <f t="shared" si="6"/>
        <v>8.5</v>
      </c>
      <c r="AJ17" s="32">
        <f t="shared" si="7"/>
        <v>-2</v>
      </c>
      <c r="AK17" s="32">
        <f t="shared" si="8"/>
        <v>-19</v>
      </c>
      <c r="AL17" s="32">
        <f t="shared" si="9"/>
        <v>-15</v>
      </c>
      <c r="AM17" s="32">
        <f t="shared" si="10"/>
        <v>-25</v>
      </c>
      <c r="AN17" s="33">
        <f t="shared" si="11"/>
        <v>-52.5</v>
      </c>
      <c r="AP17" s="31">
        <f t="shared" si="12"/>
        <v>8.5</v>
      </c>
      <c r="AQ17" s="32">
        <f t="shared" si="13"/>
        <v>-0.5</v>
      </c>
      <c r="AR17" s="32">
        <f t="shared" si="14"/>
        <v>-19</v>
      </c>
      <c r="AS17" s="32">
        <f t="shared" si="15"/>
        <v>-15</v>
      </c>
      <c r="AT17" s="32">
        <f t="shared" si="16"/>
        <v>-22.5</v>
      </c>
      <c r="AU17" s="33">
        <f t="shared" si="17"/>
        <v>-26</v>
      </c>
      <c r="AW17" s="11">
        <f t="shared" si="18"/>
        <v>0</v>
      </c>
      <c r="AX17" s="13">
        <f t="shared" si="19"/>
        <v>1</v>
      </c>
      <c r="AY17" s="13">
        <f t="shared" si="20"/>
        <v>1</v>
      </c>
      <c r="AZ17" s="13">
        <f t="shared" si="21"/>
        <v>1</v>
      </c>
      <c r="BA17" s="13">
        <f t="shared" si="22"/>
        <v>1</v>
      </c>
      <c r="BB17" s="34">
        <f t="shared" si="23"/>
        <v>0</v>
      </c>
      <c r="BD17" s="35">
        <f t="shared" si="24"/>
        <v>0</v>
      </c>
      <c r="BE17" s="36">
        <f t="shared" si="25"/>
        <v>1</v>
      </c>
      <c r="BF17" s="36">
        <f t="shared" si="26"/>
        <v>1</v>
      </c>
      <c r="BG17" s="36">
        <f t="shared" si="27"/>
        <v>1</v>
      </c>
      <c r="BH17" s="36">
        <f t="shared" si="28"/>
        <v>1</v>
      </c>
      <c r="BI17" s="37">
        <f t="shared" si="29"/>
        <v>0</v>
      </c>
    </row>
    <row r="18" spans="1:61">
      <c r="A18" s="2">
        <v>171</v>
      </c>
      <c r="B18" s="22" t="s">
        <v>247</v>
      </c>
      <c r="C18" s="23" t="s">
        <v>255</v>
      </c>
      <c r="D18" s="24">
        <v>1</v>
      </c>
      <c r="E18" s="25">
        <v>831.5</v>
      </c>
      <c r="F18" s="26">
        <v>0</v>
      </c>
      <c r="G18" s="27">
        <v>14.5</v>
      </c>
      <c r="H18" s="28">
        <f t="shared" si="0"/>
        <v>846</v>
      </c>
      <c r="I18" s="24"/>
      <c r="J18" s="25">
        <v>828.5</v>
      </c>
      <c r="K18" s="26">
        <v>0</v>
      </c>
      <c r="L18" s="27">
        <v>14.5</v>
      </c>
      <c r="M18" s="28">
        <f t="shared" si="1"/>
        <v>843</v>
      </c>
      <c r="O18" s="25">
        <v>835.5</v>
      </c>
      <c r="P18" s="29">
        <v>0</v>
      </c>
      <c r="Q18" s="29">
        <v>9.5</v>
      </c>
      <c r="R18" s="28">
        <f t="shared" si="2"/>
        <v>845</v>
      </c>
      <c r="S18" s="30"/>
      <c r="T18" s="25">
        <v>839</v>
      </c>
      <c r="U18" s="29">
        <v>0</v>
      </c>
      <c r="V18" s="29">
        <v>4.5</v>
      </c>
      <c r="W18" s="28">
        <f t="shared" si="3"/>
        <v>843.5</v>
      </c>
      <c r="X18" s="30"/>
      <c r="Y18" s="25">
        <v>864</v>
      </c>
      <c r="Z18" s="29">
        <v>0</v>
      </c>
      <c r="AA18" s="29">
        <v>4</v>
      </c>
      <c r="AB18" s="28">
        <f t="shared" si="4"/>
        <v>868</v>
      </c>
      <c r="AC18" s="30"/>
      <c r="AD18" s="25">
        <v>888</v>
      </c>
      <c r="AE18" s="29">
        <v>0</v>
      </c>
      <c r="AF18" s="29">
        <v>4</v>
      </c>
      <c r="AG18" s="28">
        <f t="shared" si="5"/>
        <v>892</v>
      </c>
      <c r="AI18" s="31">
        <f t="shared" si="6"/>
        <v>-24</v>
      </c>
      <c r="AJ18" s="32">
        <f t="shared" si="7"/>
        <v>-25</v>
      </c>
      <c r="AK18" s="32">
        <f t="shared" si="8"/>
        <v>-3.5</v>
      </c>
      <c r="AL18" s="32">
        <f t="shared" si="9"/>
        <v>-7</v>
      </c>
      <c r="AM18" s="32">
        <f t="shared" si="10"/>
        <v>3</v>
      </c>
      <c r="AN18" s="33">
        <f t="shared" si="11"/>
        <v>-56.5</v>
      </c>
      <c r="AP18" s="31">
        <f t="shared" si="12"/>
        <v>-24</v>
      </c>
      <c r="AQ18" s="32">
        <f t="shared" si="13"/>
        <v>-24.5</v>
      </c>
      <c r="AR18" s="32">
        <f t="shared" si="14"/>
        <v>1.5</v>
      </c>
      <c r="AS18" s="32">
        <f t="shared" si="15"/>
        <v>-2</v>
      </c>
      <c r="AT18" s="32">
        <f t="shared" si="16"/>
        <v>3</v>
      </c>
      <c r="AU18" s="33">
        <f t="shared" si="17"/>
        <v>-49</v>
      </c>
      <c r="AW18" s="11">
        <f t="shared" si="18"/>
        <v>1</v>
      </c>
      <c r="AX18" s="13">
        <f t="shared" si="19"/>
        <v>1</v>
      </c>
      <c r="AY18" s="13">
        <f t="shared" si="20"/>
        <v>1</v>
      </c>
      <c r="AZ18" s="13">
        <f t="shared" si="21"/>
        <v>1</v>
      </c>
      <c r="BA18" s="13">
        <f t="shared" si="22"/>
        <v>0</v>
      </c>
      <c r="BB18" s="34">
        <f t="shared" si="23"/>
        <v>0</v>
      </c>
      <c r="BD18" s="35">
        <f t="shared" si="24"/>
        <v>1</v>
      </c>
      <c r="BE18" s="36">
        <f t="shared" si="25"/>
        <v>1</v>
      </c>
      <c r="BF18" s="36">
        <f t="shared" si="26"/>
        <v>0</v>
      </c>
      <c r="BG18" s="36">
        <f t="shared" si="27"/>
        <v>1</v>
      </c>
      <c r="BH18" s="36">
        <f t="shared" si="28"/>
        <v>0</v>
      </c>
      <c r="BI18" s="37">
        <f t="shared" si="29"/>
        <v>0</v>
      </c>
    </row>
    <row r="19" spans="1:61">
      <c r="A19" s="2">
        <v>116</v>
      </c>
      <c r="B19" s="22" t="s">
        <v>186</v>
      </c>
      <c r="C19" s="23" t="s">
        <v>187</v>
      </c>
      <c r="D19" s="24">
        <v>1</v>
      </c>
      <c r="E19" s="25">
        <v>1413</v>
      </c>
      <c r="F19" s="26">
        <v>0</v>
      </c>
      <c r="G19" s="27">
        <v>28</v>
      </c>
      <c r="H19" s="28">
        <f t="shared" si="0"/>
        <v>1441</v>
      </c>
      <c r="I19" s="24"/>
      <c r="J19" s="25">
        <v>1433.5</v>
      </c>
      <c r="K19" s="26">
        <v>0</v>
      </c>
      <c r="L19" s="27">
        <v>22.5</v>
      </c>
      <c r="M19" s="28">
        <f t="shared" si="1"/>
        <v>1456</v>
      </c>
      <c r="O19" s="25">
        <v>1458</v>
      </c>
      <c r="P19" s="29">
        <v>0</v>
      </c>
      <c r="Q19" s="29">
        <v>23</v>
      </c>
      <c r="R19" s="28">
        <f t="shared" si="2"/>
        <v>1481</v>
      </c>
      <c r="S19" s="30"/>
      <c r="T19" s="25">
        <v>1414.5</v>
      </c>
      <c r="U19" s="29">
        <v>0</v>
      </c>
      <c r="V19" s="29">
        <v>11</v>
      </c>
      <c r="W19" s="28">
        <f t="shared" si="3"/>
        <v>1425.5</v>
      </c>
      <c r="X19" s="30"/>
      <c r="Y19" s="25">
        <v>1463.5</v>
      </c>
      <c r="Z19" s="29">
        <v>0</v>
      </c>
      <c r="AA19" s="29">
        <v>9.5</v>
      </c>
      <c r="AB19" s="28">
        <f t="shared" si="4"/>
        <v>1473</v>
      </c>
      <c r="AC19" s="30"/>
      <c r="AD19" s="25">
        <v>1505.5</v>
      </c>
      <c r="AE19" s="29">
        <v>0</v>
      </c>
      <c r="AF19" s="29">
        <v>9.5</v>
      </c>
      <c r="AG19" s="28">
        <f t="shared" si="5"/>
        <v>1515</v>
      </c>
      <c r="AI19" s="31">
        <f t="shared" si="6"/>
        <v>-42</v>
      </c>
      <c r="AJ19" s="32">
        <f t="shared" si="7"/>
        <v>-49</v>
      </c>
      <c r="AK19" s="32">
        <f t="shared" si="8"/>
        <v>43.5</v>
      </c>
      <c r="AL19" s="32">
        <f t="shared" si="9"/>
        <v>-24.5</v>
      </c>
      <c r="AM19" s="32">
        <f t="shared" si="10"/>
        <v>-20.5</v>
      </c>
      <c r="AN19" s="33">
        <f t="shared" si="11"/>
        <v>-92.5</v>
      </c>
      <c r="AP19" s="31">
        <f t="shared" si="12"/>
        <v>-42</v>
      </c>
      <c r="AQ19" s="32">
        <f t="shared" si="13"/>
        <v>-47.5</v>
      </c>
      <c r="AR19" s="32">
        <f t="shared" si="14"/>
        <v>55.5</v>
      </c>
      <c r="AS19" s="32">
        <f t="shared" si="15"/>
        <v>-25</v>
      </c>
      <c r="AT19" s="32">
        <f t="shared" si="16"/>
        <v>-15</v>
      </c>
      <c r="AU19" s="33">
        <f t="shared" si="17"/>
        <v>-59</v>
      </c>
      <c r="AW19" s="11">
        <f t="shared" si="18"/>
        <v>1</v>
      </c>
      <c r="AX19" s="13">
        <f t="shared" si="19"/>
        <v>1</v>
      </c>
      <c r="AY19" s="13">
        <f t="shared" si="20"/>
        <v>0</v>
      </c>
      <c r="AZ19" s="13">
        <f t="shared" si="21"/>
        <v>1</v>
      </c>
      <c r="BA19" s="13">
        <f t="shared" si="22"/>
        <v>1</v>
      </c>
      <c r="BB19" s="34">
        <f t="shared" si="23"/>
        <v>0</v>
      </c>
      <c r="BD19" s="35">
        <f t="shared" si="24"/>
        <v>1</v>
      </c>
      <c r="BE19" s="36">
        <f t="shared" si="25"/>
        <v>1</v>
      </c>
      <c r="BF19" s="36">
        <f t="shared" si="26"/>
        <v>0</v>
      </c>
      <c r="BG19" s="36">
        <f t="shared" si="27"/>
        <v>1</v>
      </c>
      <c r="BH19" s="36">
        <f t="shared" si="28"/>
        <v>1</v>
      </c>
      <c r="BI19" s="37">
        <f t="shared" si="29"/>
        <v>0</v>
      </c>
    </row>
    <row r="20" spans="1:61">
      <c r="A20" s="2">
        <v>117</v>
      </c>
      <c r="B20" s="22" t="s">
        <v>186</v>
      </c>
      <c r="C20" s="23" t="s">
        <v>188</v>
      </c>
      <c r="D20" s="24">
        <v>1</v>
      </c>
      <c r="E20" s="25">
        <v>2941.5</v>
      </c>
      <c r="F20" s="26">
        <v>0</v>
      </c>
      <c r="G20" s="27">
        <v>49</v>
      </c>
      <c r="H20" s="28">
        <f t="shared" si="0"/>
        <v>2990.5</v>
      </c>
      <c r="I20" s="24"/>
      <c r="J20" s="25">
        <v>2865</v>
      </c>
      <c r="K20" s="26">
        <v>0</v>
      </c>
      <c r="L20" s="27">
        <v>42.5</v>
      </c>
      <c r="M20" s="28">
        <f t="shared" si="1"/>
        <v>2907.5</v>
      </c>
      <c r="O20" s="25">
        <v>2947.5</v>
      </c>
      <c r="P20" s="29">
        <v>0</v>
      </c>
      <c r="Q20" s="29">
        <v>42.5</v>
      </c>
      <c r="R20" s="28">
        <f t="shared" si="2"/>
        <v>2990</v>
      </c>
      <c r="S20" s="30"/>
      <c r="T20" s="25">
        <v>2937</v>
      </c>
      <c r="U20" s="29">
        <v>0</v>
      </c>
      <c r="V20" s="29">
        <v>35</v>
      </c>
      <c r="W20" s="28">
        <f t="shared" si="3"/>
        <v>2972</v>
      </c>
      <c r="X20" s="30"/>
      <c r="Y20" s="25">
        <v>2952.5</v>
      </c>
      <c r="Z20" s="29">
        <v>0</v>
      </c>
      <c r="AA20" s="29">
        <v>23.5</v>
      </c>
      <c r="AB20" s="28">
        <f t="shared" si="4"/>
        <v>2976</v>
      </c>
      <c r="AC20" s="30"/>
      <c r="AD20" s="25">
        <v>2976</v>
      </c>
      <c r="AE20" s="29">
        <v>0</v>
      </c>
      <c r="AF20" s="29">
        <v>23.5</v>
      </c>
      <c r="AG20" s="28">
        <f t="shared" si="5"/>
        <v>2999.5</v>
      </c>
      <c r="AI20" s="31">
        <f t="shared" si="6"/>
        <v>-23.5</v>
      </c>
      <c r="AJ20" s="32">
        <f t="shared" si="7"/>
        <v>-15.5</v>
      </c>
      <c r="AK20" s="32">
        <f t="shared" si="8"/>
        <v>10.5</v>
      </c>
      <c r="AL20" s="32">
        <f t="shared" si="9"/>
        <v>-82.5</v>
      </c>
      <c r="AM20" s="32">
        <f t="shared" si="10"/>
        <v>76.5</v>
      </c>
      <c r="AN20" s="33">
        <f t="shared" si="11"/>
        <v>-34.5</v>
      </c>
      <c r="AP20" s="31">
        <f t="shared" si="12"/>
        <v>-23.5</v>
      </c>
      <c r="AQ20" s="32">
        <f t="shared" si="13"/>
        <v>-4</v>
      </c>
      <c r="AR20" s="32">
        <f t="shared" si="14"/>
        <v>18</v>
      </c>
      <c r="AS20" s="32">
        <f t="shared" si="15"/>
        <v>-82.5</v>
      </c>
      <c r="AT20" s="32">
        <f t="shared" si="16"/>
        <v>83</v>
      </c>
      <c r="AU20" s="33">
        <f t="shared" si="17"/>
        <v>-92</v>
      </c>
      <c r="AW20" s="11">
        <f t="shared" si="18"/>
        <v>1</v>
      </c>
      <c r="AX20" s="13">
        <f t="shared" si="19"/>
        <v>1</v>
      </c>
      <c r="AY20" s="13">
        <f t="shared" si="20"/>
        <v>0</v>
      </c>
      <c r="AZ20" s="13">
        <f t="shared" si="21"/>
        <v>1</v>
      </c>
      <c r="BA20" s="13">
        <f t="shared" si="22"/>
        <v>0</v>
      </c>
      <c r="BB20" s="34">
        <f t="shared" si="23"/>
        <v>0</v>
      </c>
      <c r="BD20" s="35">
        <f t="shared" si="24"/>
        <v>1</v>
      </c>
      <c r="BE20" s="36">
        <f t="shared" si="25"/>
        <v>1</v>
      </c>
      <c r="BF20" s="36">
        <f t="shared" si="26"/>
        <v>0</v>
      </c>
      <c r="BG20" s="36">
        <f t="shared" si="27"/>
        <v>1</v>
      </c>
      <c r="BH20" s="36">
        <f t="shared" si="28"/>
        <v>0</v>
      </c>
      <c r="BI20" s="37">
        <f t="shared" si="29"/>
        <v>0</v>
      </c>
    </row>
    <row r="21" spans="1:61">
      <c r="A21" s="2">
        <v>163</v>
      </c>
      <c r="B21" s="22" t="s">
        <v>247</v>
      </c>
      <c r="C21" s="23" t="s">
        <v>248</v>
      </c>
      <c r="D21" s="24">
        <v>1</v>
      </c>
      <c r="E21" s="25">
        <v>1726.5</v>
      </c>
      <c r="F21" s="26">
        <v>0</v>
      </c>
      <c r="G21" s="27">
        <v>38.5</v>
      </c>
      <c r="H21" s="28">
        <f t="shared" si="0"/>
        <v>1765</v>
      </c>
      <c r="I21" s="24"/>
      <c r="J21" s="25">
        <v>1749</v>
      </c>
      <c r="K21" s="26">
        <v>0</v>
      </c>
      <c r="L21" s="27">
        <v>38.5</v>
      </c>
      <c r="M21" s="28">
        <f t="shared" si="1"/>
        <v>1787.5</v>
      </c>
      <c r="O21" s="25">
        <v>1818</v>
      </c>
      <c r="P21" s="29">
        <v>0</v>
      </c>
      <c r="Q21" s="29">
        <v>38.5</v>
      </c>
      <c r="R21" s="28">
        <f t="shared" si="2"/>
        <v>1856.5</v>
      </c>
      <c r="S21" s="30"/>
      <c r="T21" s="25">
        <v>1842</v>
      </c>
      <c r="U21" s="29">
        <v>0</v>
      </c>
      <c r="V21" s="29">
        <v>38.5</v>
      </c>
      <c r="W21" s="28">
        <f t="shared" si="3"/>
        <v>1880.5</v>
      </c>
      <c r="X21" s="30"/>
      <c r="Y21" s="25">
        <v>1873</v>
      </c>
      <c r="Z21" s="29">
        <v>0</v>
      </c>
      <c r="AA21" s="29">
        <v>31</v>
      </c>
      <c r="AB21" s="28">
        <f t="shared" si="4"/>
        <v>1904</v>
      </c>
      <c r="AC21" s="30"/>
      <c r="AD21" s="25">
        <v>1852</v>
      </c>
      <c r="AE21" s="29">
        <v>0</v>
      </c>
      <c r="AF21" s="29">
        <v>31</v>
      </c>
      <c r="AG21" s="28">
        <f t="shared" si="5"/>
        <v>1883</v>
      </c>
      <c r="AI21" s="31">
        <f t="shared" si="6"/>
        <v>21</v>
      </c>
      <c r="AJ21" s="32">
        <f t="shared" si="7"/>
        <v>-31</v>
      </c>
      <c r="AK21" s="32">
        <f t="shared" si="8"/>
        <v>-24</v>
      </c>
      <c r="AL21" s="32">
        <f t="shared" si="9"/>
        <v>-69</v>
      </c>
      <c r="AM21" s="32">
        <f t="shared" si="10"/>
        <v>-22.5</v>
      </c>
      <c r="AN21" s="33">
        <f t="shared" si="11"/>
        <v>-125.5</v>
      </c>
      <c r="AP21" s="31">
        <f t="shared" si="12"/>
        <v>21</v>
      </c>
      <c r="AQ21" s="32">
        <f t="shared" si="13"/>
        <v>-23.5</v>
      </c>
      <c r="AR21" s="32">
        <f t="shared" si="14"/>
        <v>-24</v>
      </c>
      <c r="AS21" s="32">
        <f t="shared" si="15"/>
        <v>-69</v>
      </c>
      <c r="AT21" s="32">
        <f t="shared" si="16"/>
        <v>-22.5</v>
      </c>
      <c r="AU21" s="33">
        <f t="shared" si="17"/>
        <v>-95.5</v>
      </c>
      <c r="AW21" s="11">
        <f t="shared" si="18"/>
        <v>0</v>
      </c>
      <c r="AX21" s="13">
        <f t="shared" si="19"/>
        <v>1</v>
      </c>
      <c r="AY21" s="13">
        <f t="shared" si="20"/>
        <v>1</v>
      </c>
      <c r="AZ21" s="13">
        <f t="shared" si="21"/>
        <v>1</v>
      </c>
      <c r="BA21" s="13">
        <f t="shared" si="22"/>
        <v>1</v>
      </c>
      <c r="BB21" s="34">
        <f t="shared" si="23"/>
        <v>0</v>
      </c>
      <c r="BD21" s="35">
        <f t="shared" si="24"/>
        <v>0</v>
      </c>
      <c r="BE21" s="36">
        <f t="shared" si="25"/>
        <v>1</v>
      </c>
      <c r="BF21" s="36">
        <f t="shared" si="26"/>
        <v>1</v>
      </c>
      <c r="BG21" s="36">
        <f t="shared" si="27"/>
        <v>1</v>
      </c>
      <c r="BH21" s="36">
        <f t="shared" si="28"/>
        <v>1</v>
      </c>
      <c r="BI21" s="37">
        <f t="shared" si="29"/>
        <v>0</v>
      </c>
    </row>
    <row r="22" spans="1:61">
      <c r="A22" s="2">
        <v>170</v>
      </c>
      <c r="B22" s="22" t="s">
        <v>247</v>
      </c>
      <c r="C22" s="23" t="s">
        <v>254</v>
      </c>
      <c r="D22" s="24">
        <v>1</v>
      </c>
      <c r="E22" s="25">
        <v>2142.5</v>
      </c>
      <c r="F22" s="26">
        <v>0</v>
      </c>
      <c r="G22" s="27">
        <v>73</v>
      </c>
      <c r="H22" s="28">
        <f t="shared" si="0"/>
        <v>2215.5</v>
      </c>
      <c r="I22" s="24"/>
      <c r="J22" s="25">
        <v>2158</v>
      </c>
      <c r="K22" s="26">
        <v>0</v>
      </c>
      <c r="L22" s="27">
        <v>61.5</v>
      </c>
      <c r="M22" s="28">
        <f t="shared" si="1"/>
        <v>2219.5</v>
      </c>
      <c r="O22" s="25">
        <v>2263</v>
      </c>
      <c r="P22" s="29">
        <v>0</v>
      </c>
      <c r="Q22" s="29">
        <v>59</v>
      </c>
      <c r="R22" s="28">
        <f t="shared" si="2"/>
        <v>2322</v>
      </c>
      <c r="S22" s="30"/>
      <c r="T22" s="25">
        <v>2264</v>
      </c>
      <c r="U22" s="29">
        <v>0</v>
      </c>
      <c r="V22" s="29">
        <v>60</v>
      </c>
      <c r="W22" s="28">
        <f t="shared" si="3"/>
        <v>2324</v>
      </c>
      <c r="X22" s="30"/>
      <c r="Y22" s="25">
        <v>2319.5</v>
      </c>
      <c r="Z22" s="29">
        <v>0</v>
      </c>
      <c r="AA22" s="29">
        <v>44</v>
      </c>
      <c r="AB22" s="28">
        <f t="shared" si="4"/>
        <v>2363.5</v>
      </c>
      <c r="AC22" s="30"/>
      <c r="AD22" s="25">
        <v>2315.5</v>
      </c>
      <c r="AE22" s="29">
        <v>0</v>
      </c>
      <c r="AF22" s="29">
        <v>44</v>
      </c>
      <c r="AG22" s="28">
        <f t="shared" si="5"/>
        <v>2359.5</v>
      </c>
      <c r="AI22" s="31">
        <f t="shared" si="6"/>
        <v>4</v>
      </c>
      <c r="AJ22" s="32">
        <f t="shared" si="7"/>
        <v>-55.5</v>
      </c>
      <c r="AK22" s="32">
        <f t="shared" si="8"/>
        <v>-1</v>
      </c>
      <c r="AL22" s="32">
        <f t="shared" si="9"/>
        <v>-105</v>
      </c>
      <c r="AM22" s="32">
        <f t="shared" si="10"/>
        <v>-15.5</v>
      </c>
      <c r="AN22" s="33">
        <f t="shared" si="11"/>
        <v>-173</v>
      </c>
      <c r="AP22" s="31">
        <f t="shared" si="12"/>
        <v>4</v>
      </c>
      <c r="AQ22" s="32">
        <f t="shared" si="13"/>
        <v>-39.5</v>
      </c>
      <c r="AR22" s="32">
        <f t="shared" si="14"/>
        <v>-2</v>
      </c>
      <c r="AS22" s="32">
        <f t="shared" si="15"/>
        <v>-102.5</v>
      </c>
      <c r="AT22" s="32">
        <f t="shared" si="16"/>
        <v>-4</v>
      </c>
      <c r="AU22" s="33">
        <f t="shared" si="17"/>
        <v>-140</v>
      </c>
      <c r="AW22" s="11">
        <f t="shared" si="18"/>
        <v>0</v>
      </c>
      <c r="AX22" s="13">
        <f t="shared" si="19"/>
        <v>1</v>
      </c>
      <c r="AY22" s="13">
        <f t="shared" si="20"/>
        <v>1</v>
      </c>
      <c r="AZ22" s="13">
        <f t="shared" si="21"/>
        <v>1</v>
      </c>
      <c r="BA22" s="13">
        <f t="shared" si="22"/>
        <v>1</v>
      </c>
      <c r="BB22" s="34">
        <f t="shared" si="23"/>
        <v>0</v>
      </c>
      <c r="BD22" s="35">
        <f t="shared" si="24"/>
        <v>0</v>
      </c>
      <c r="BE22" s="36">
        <f t="shared" si="25"/>
        <v>1</v>
      </c>
      <c r="BF22" s="36">
        <f t="shared" si="26"/>
        <v>1</v>
      </c>
      <c r="BG22" s="36">
        <f t="shared" si="27"/>
        <v>1</v>
      </c>
      <c r="BH22" s="36">
        <f t="shared" si="28"/>
        <v>1</v>
      </c>
      <c r="BI22" s="37">
        <f t="shared" si="29"/>
        <v>0</v>
      </c>
    </row>
    <row r="23" spans="1:61">
      <c r="A23" s="2">
        <v>92</v>
      </c>
      <c r="B23" s="22" t="s">
        <v>156</v>
      </c>
      <c r="C23" s="23" t="s">
        <v>159</v>
      </c>
      <c r="D23" s="24">
        <v>1</v>
      </c>
      <c r="E23" s="25">
        <v>1113.5</v>
      </c>
      <c r="F23" s="26">
        <v>0</v>
      </c>
      <c r="G23" s="27">
        <v>11</v>
      </c>
      <c r="H23" s="28">
        <f t="shared" si="0"/>
        <v>1124.5</v>
      </c>
      <c r="I23" s="24"/>
      <c r="J23" s="25">
        <v>1150</v>
      </c>
      <c r="K23" s="26">
        <v>0</v>
      </c>
      <c r="L23" s="27">
        <v>8</v>
      </c>
      <c r="M23" s="28">
        <f t="shared" si="1"/>
        <v>1158</v>
      </c>
      <c r="O23" s="25">
        <v>1214.5</v>
      </c>
      <c r="P23" s="29">
        <v>0</v>
      </c>
      <c r="Q23" s="29">
        <v>8</v>
      </c>
      <c r="R23" s="28">
        <f t="shared" si="2"/>
        <v>1222.5</v>
      </c>
      <c r="S23" s="30"/>
      <c r="T23" s="25">
        <v>1198.5</v>
      </c>
      <c r="U23" s="29">
        <v>2</v>
      </c>
      <c r="V23" s="29">
        <v>8</v>
      </c>
      <c r="W23" s="28">
        <f t="shared" si="3"/>
        <v>1208.5</v>
      </c>
      <c r="X23" s="30"/>
      <c r="Y23" s="25">
        <v>1208.5</v>
      </c>
      <c r="Z23" s="29">
        <v>0</v>
      </c>
      <c r="AA23" s="29">
        <v>7</v>
      </c>
      <c r="AB23" s="28">
        <f t="shared" si="4"/>
        <v>1215.5</v>
      </c>
      <c r="AC23" s="30"/>
      <c r="AD23" s="25">
        <v>1303.5</v>
      </c>
      <c r="AE23" s="29">
        <v>0</v>
      </c>
      <c r="AF23" s="29">
        <v>7</v>
      </c>
      <c r="AG23" s="28">
        <f t="shared" si="5"/>
        <v>1310.5</v>
      </c>
      <c r="AI23" s="31">
        <f t="shared" si="6"/>
        <v>-95</v>
      </c>
      <c r="AJ23" s="32">
        <f t="shared" si="7"/>
        <v>-10</v>
      </c>
      <c r="AK23" s="32">
        <f t="shared" si="8"/>
        <v>16</v>
      </c>
      <c r="AL23" s="32">
        <f t="shared" si="9"/>
        <v>-64.5</v>
      </c>
      <c r="AM23" s="32">
        <f t="shared" si="10"/>
        <v>-36.5</v>
      </c>
      <c r="AN23" s="33">
        <f t="shared" si="11"/>
        <v>-190</v>
      </c>
      <c r="AP23" s="31">
        <f t="shared" si="12"/>
        <v>-95</v>
      </c>
      <c r="AQ23" s="32">
        <f t="shared" si="13"/>
        <v>-7</v>
      </c>
      <c r="AR23" s="32">
        <f t="shared" si="14"/>
        <v>14</v>
      </c>
      <c r="AS23" s="32">
        <f t="shared" si="15"/>
        <v>-64.5</v>
      </c>
      <c r="AT23" s="32">
        <f t="shared" si="16"/>
        <v>-33.5</v>
      </c>
      <c r="AU23" s="33">
        <f t="shared" si="17"/>
        <v>-152.5</v>
      </c>
      <c r="AW23" s="11">
        <f t="shared" si="18"/>
        <v>1</v>
      </c>
      <c r="AX23" s="13">
        <f t="shared" si="19"/>
        <v>1</v>
      </c>
      <c r="AY23" s="13">
        <f t="shared" si="20"/>
        <v>0</v>
      </c>
      <c r="AZ23" s="13">
        <f t="shared" si="21"/>
        <v>1</v>
      </c>
      <c r="BA23" s="13">
        <f t="shared" si="22"/>
        <v>1</v>
      </c>
      <c r="BB23" s="34">
        <f t="shared" si="23"/>
        <v>0</v>
      </c>
      <c r="BD23" s="35">
        <f t="shared" si="24"/>
        <v>1</v>
      </c>
      <c r="BE23" s="36">
        <f t="shared" si="25"/>
        <v>1</v>
      </c>
      <c r="BF23" s="36">
        <f t="shared" si="26"/>
        <v>0</v>
      </c>
      <c r="BG23" s="36">
        <f t="shared" si="27"/>
        <v>1</v>
      </c>
      <c r="BH23" s="36">
        <f t="shared" si="28"/>
        <v>1</v>
      </c>
      <c r="BI23" s="37">
        <f t="shared" si="29"/>
        <v>0</v>
      </c>
    </row>
    <row r="24" spans="1:61">
      <c r="A24" s="2">
        <v>6</v>
      </c>
      <c r="B24" s="22" t="s">
        <v>53</v>
      </c>
      <c r="C24" s="23" t="s">
        <v>59</v>
      </c>
      <c r="D24" s="24">
        <v>2</v>
      </c>
      <c r="E24" s="25">
        <v>914</v>
      </c>
      <c r="F24" s="26">
        <v>0</v>
      </c>
      <c r="G24" s="27">
        <v>11.5</v>
      </c>
      <c r="H24" s="28">
        <f t="shared" si="0"/>
        <v>925.5</v>
      </c>
      <c r="I24" s="24"/>
      <c r="J24" s="25">
        <v>911.5</v>
      </c>
      <c r="K24" s="26">
        <v>0</v>
      </c>
      <c r="L24" s="27">
        <v>9</v>
      </c>
      <c r="M24" s="28">
        <f t="shared" si="1"/>
        <v>920.5</v>
      </c>
      <c r="O24" s="25">
        <v>871</v>
      </c>
      <c r="P24" s="29">
        <v>0</v>
      </c>
      <c r="Q24" s="29">
        <v>10</v>
      </c>
      <c r="R24" s="28">
        <f t="shared" si="2"/>
        <v>881</v>
      </c>
      <c r="S24" s="30"/>
      <c r="T24" s="25">
        <v>893</v>
      </c>
      <c r="U24" s="29">
        <v>1</v>
      </c>
      <c r="V24" s="29">
        <v>8</v>
      </c>
      <c r="W24" s="28">
        <f t="shared" si="3"/>
        <v>902</v>
      </c>
      <c r="X24" s="30"/>
      <c r="Y24" s="25">
        <v>844.5</v>
      </c>
      <c r="Z24" s="29">
        <v>0</v>
      </c>
      <c r="AA24" s="29">
        <v>5.5</v>
      </c>
      <c r="AB24" s="28">
        <f t="shared" si="4"/>
        <v>850</v>
      </c>
      <c r="AC24" s="30"/>
      <c r="AD24" s="25">
        <v>817.5</v>
      </c>
      <c r="AE24" s="29">
        <v>0</v>
      </c>
      <c r="AF24" s="29">
        <v>5</v>
      </c>
      <c r="AG24" s="28">
        <f t="shared" si="5"/>
        <v>822.5</v>
      </c>
      <c r="AI24" s="31">
        <f t="shared" si="6"/>
        <v>27</v>
      </c>
      <c r="AJ24" s="32">
        <f t="shared" si="7"/>
        <v>48.5</v>
      </c>
      <c r="AK24" s="32">
        <f t="shared" si="8"/>
        <v>-22</v>
      </c>
      <c r="AL24" s="32">
        <f t="shared" si="9"/>
        <v>40.5</v>
      </c>
      <c r="AM24" s="32">
        <f t="shared" si="10"/>
        <v>2.5</v>
      </c>
      <c r="AN24" s="33">
        <f t="shared" si="11"/>
        <v>96.5</v>
      </c>
      <c r="AP24" s="31">
        <f t="shared" si="12"/>
        <v>27.5</v>
      </c>
      <c r="AQ24" s="32">
        <f t="shared" si="13"/>
        <v>52</v>
      </c>
      <c r="AR24" s="32">
        <f t="shared" si="14"/>
        <v>-21</v>
      </c>
      <c r="AS24" s="32">
        <f t="shared" si="15"/>
        <v>39.5</v>
      </c>
      <c r="AT24" s="32">
        <f t="shared" si="16"/>
        <v>5</v>
      </c>
      <c r="AU24" s="33">
        <f t="shared" si="17"/>
        <v>98</v>
      </c>
      <c r="AW24" s="11">
        <f t="shared" si="18"/>
        <v>0</v>
      </c>
      <c r="AX24" s="13">
        <f t="shared" si="19"/>
        <v>0</v>
      </c>
      <c r="AY24" s="13">
        <f t="shared" si="20"/>
        <v>1</v>
      </c>
      <c r="AZ24" s="13">
        <f t="shared" si="21"/>
        <v>0</v>
      </c>
      <c r="BA24" s="13">
        <f t="shared" si="22"/>
        <v>0</v>
      </c>
      <c r="BB24" s="34">
        <f t="shared" si="23"/>
        <v>0</v>
      </c>
      <c r="BD24" s="35">
        <f t="shared" si="24"/>
        <v>0</v>
      </c>
      <c r="BE24" s="36">
        <f t="shared" si="25"/>
        <v>0</v>
      </c>
      <c r="BF24" s="36">
        <f t="shared" si="26"/>
        <v>1</v>
      </c>
      <c r="BG24" s="36">
        <f t="shared" si="27"/>
        <v>0</v>
      </c>
      <c r="BH24" s="36">
        <f t="shared" si="28"/>
        <v>0</v>
      </c>
      <c r="BI24" s="37">
        <f t="shared" si="29"/>
        <v>0</v>
      </c>
    </row>
    <row r="25" spans="1:61">
      <c r="A25" s="2">
        <v>101</v>
      </c>
      <c r="B25" s="22" t="s">
        <v>166</v>
      </c>
      <c r="C25" s="23" t="s">
        <v>169</v>
      </c>
      <c r="D25" s="24">
        <v>2</v>
      </c>
      <c r="E25" s="25">
        <v>50.5</v>
      </c>
      <c r="F25" s="26">
        <v>200</v>
      </c>
      <c r="G25" s="27">
        <v>0.5</v>
      </c>
      <c r="H25" s="28">
        <f t="shared" si="0"/>
        <v>251</v>
      </c>
      <c r="I25" s="24"/>
      <c r="J25" s="25">
        <v>58</v>
      </c>
      <c r="K25" s="26">
        <v>153.5</v>
      </c>
      <c r="L25" s="27">
        <v>0.5</v>
      </c>
      <c r="M25" s="28">
        <f t="shared" si="1"/>
        <v>212</v>
      </c>
      <c r="O25" s="25">
        <v>64.5</v>
      </c>
      <c r="P25" s="29">
        <v>147.5</v>
      </c>
      <c r="Q25" s="29">
        <v>0.5</v>
      </c>
      <c r="R25" s="28">
        <f t="shared" si="2"/>
        <v>212.5</v>
      </c>
      <c r="S25" s="30"/>
      <c r="T25" s="25">
        <v>68.5</v>
      </c>
      <c r="U25" s="29">
        <v>148</v>
      </c>
      <c r="V25" s="29">
        <v>1</v>
      </c>
      <c r="W25" s="28">
        <f t="shared" si="3"/>
        <v>217.5</v>
      </c>
      <c r="X25" s="30"/>
      <c r="Y25" s="25">
        <v>70</v>
      </c>
      <c r="Z25" s="29">
        <v>88</v>
      </c>
      <c r="AA25" s="29">
        <v>0.5</v>
      </c>
      <c r="AB25" s="28">
        <f t="shared" si="4"/>
        <v>158.5</v>
      </c>
      <c r="AC25" s="30"/>
      <c r="AD25" s="25">
        <v>71.5</v>
      </c>
      <c r="AE25" s="29">
        <v>44.5</v>
      </c>
      <c r="AF25" s="29">
        <v>0.5</v>
      </c>
      <c r="AG25" s="28">
        <f t="shared" si="5"/>
        <v>116.5</v>
      </c>
      <c r="AI25" s="31">
        <f t="shared" si="6"/>
        <v>-1.5</v>
      </c>
      <c r="AJ25" s="32">
        <f t="shared" si="7"/>
        <v>-1.5</v>
      </c>
      <c r="AK25" s="32">
        <f t="shared" si="8"/>
        <v>-4</v>
      </c>
      <c r="AL25" s="32">
        <f t="shared" si="9"/>
        <v>-6.5</v>
      </c>
      <c r="AM25" s="32">
        <f t="shared" si="10"/>
        <v>-7.5</v>
      </c>
      <c r="AN25" s="33">
        <f t="shared" si="11"/>
        <v>-21</v>
      </c>
      <c r="AP25" s="31">
        <f t="shared" si="12"/>
        <v>42</v>
      </c>
      <c r="AQ25" s="32">
        <f t="shared" si="13"/>
        <v>59</v>
      </c>
      <c r="AR25" s="32">
        <f t="shared" si="14"/>
        <v>-5</v>
      </c>
      <c r="AS25" s="32">
        <f t="shared" si="15"/>
        <v>-0.5</v>
      </c>
      <c r="AT25" s="32">
        <f t="shared" si="16"/>
        <v>39</v>
      </c>
      <c r="AU25" s="33">
        <f t="shared" si="17"/>
        <v>95.5</v>
      </c>
      <c r="AW25" s="11">
        <f t="shared" si="18"/>
        <v>1</v>
      </c>
      <c r="AX25" s="13">
        <f t="shared" si="19"/>
        <v>1</v>
      </c>
      <c r="AY25" s="13">
        <f t="shared" si="20"/>
        <v>1</v>
      </c>
      <c r="AZ25" s="13">
        <f t="shared" si="21"/>
        <v>1</v>
      </c>
      <c r="BA25" s="13">
        <f t="shared" si="22"/>
        <v>1</v>
      </c>
      <c r="BB25" s="34">
        <f t="shared" si="23"/>
        <v>1</v>
      </c>
      <c r="BD25" s="35">
        <f t="shared" si="24"/>
        <v>0</v>
      </c>
      <c r="BE25" s="36">
        <f t="shared" si="25"/>
        <v>0</v>
      </c>
      <c r="BF25" s="36">
        <f t="shared" si="26"/>
        <v>1</v>
      </c>
      <c r="BG25" s="36">
        <f t="shared" si="27"/>
        <v>1</v>
      </c>
      <c r="BH25" s="36">
        <f t="shared" si="28"/>
        <v>0</v>
      </c>
      <c r="BI25" s="37">
        <f t="shared" si="29"/>
        <v>0</v>
      </c>
    </row>
    <row r="26" spans="1:61">
      <c r="A26" s="2">
        <v>5</v>
      </c>
      <c r="B26" s="22" t="s">
        <v>53</v>
      </c>
      <c r="C26" s="23" t="s">
        <v>58</v>
      </c>
      <c r="D26" s="24">
        <v>2</v>
      </c>
      <c r="E26" s="25">
        <v>1034.5</v>
      </c>
      <c r="F26" s="26">
        <v>0</v>
      </c>
      <c r="G26" s="27">
        <v>10</v>
      </c>
      <c r="H26" s="28">
        <f t="shared" si="0"/>
        <v>1044.5</v>
      </c>
      <c r="I26" s="24"/>
      <c r="J26" s="25">
        <v>1056.5</v>
      </c>
      <c r="K26" s="26">
        <v>0</v>
      </c>
      <c r="L26" s="27">
        <v>10</v>
      </c>
      <c r="M26" s="28">
        <f t="shared" si="1"/>
        <v>1066.5</v>
      </c>
      <c r="O26" s="25">
        <v>1078.5</v>
      </c>
      <c r="P26" s="29">
        <v>0</v>
      </c>
      <c r="Q26" s="29">
        <v>10</v>
      </c>
      <c r="R26" s="28">
        <f t="shared" si="2"/>
        <v>1088.5</v>
      </c>
      <c r="S26" s="30"/>
      <c r="T26" s="25">
        <v>1034.5</v>
      </c>
      <c r="U26" s="29">
        <v>0</v>
      </c>
      <c r="V26" s="29">
        <v>10</v>
      </c>
      <c r="W26" s="28">
        <f t="shared" si="3"/>
        <v>1044.5</v>
      </c>
      <c r="X26" s="30"/>
      <c r="Y26" s="25">
        <v>1040.5</v>
      </c>
      <c r="Z26" s="29">
        <v>0</v>
      </c>
      <c r="AA26" s="29">
        <v>8.5</v>
      </c>
      <c r="AB26" s="28">
        <f t="shared" si="4"/>
        <v>1049</v>
      </c>
      <c r="AC26" s="30"/>
      <c r="AD26" s="25">
        <v>994.5</v>
      </c>
      <c r="AE26" s="29">
        <v>0</v>
      </c>
      <c r="AF26" s="29">
        <v>8.5</v>
      </c>
      <c r="AG26" s="28">
        <f t="shared" si="5"/>
        <v>1003</v>
      </c>
      <c r="AI26" s="31">
        <f t="shared" si="6"/>
        <v>46</v>
      </c>
      <c r="AJ26" s="32">
        <f t="shared" si="7"/>
        <v>-6</v>
      </c>
      <c r="AK26" s="32">
        <f t="shared" si="8"/>
        <v>44</v>
      </c>
      <c r="AL26" s="32">
        <f t="shared" si="9"/>
        <v>-22</v>
      </c>
      <c r="AM26" s="32">
        <f t="shared" si="10"/>
        <v>-22</v>
      </c>
      <c r="AN26" s="33">
        <f t="shared" si="11"/>
        <v>40</v>
      </c>
      <c r="AP26" s="31">
        <f t="shared" si="12"/>
        <v>46</v>
      </c>
      <c r="AQ26" s="32">
        <f t="shared" si="13"/>
        <v>-4.5</v>
      </c>
      <c r="AR26" s="32">
        <f t="shared" si="14"/>
        <v>44</v>
      </c>
      <c r="AS26" s="32">
        <f t="shared" si="15"/>
        <v>-22</v>
      </c>
      <c r="AT26" s="32">
        <f t="shared" si="16"/>
        <v>-22</v>
      </c>
      <c r="AU26" s="33">
        <f t="shared" si="17"/>
        <v>63.5</v>
      </c>
      <c r="AW26" s="11">
        <f t="shared" si="18"/>
        <v>0</v>
      </c>
      <c r="AX26" s="13">
        <f t="shared" si="19"/>
        <v>1</v>
      </c>
      <c r="AY26" s="13">
        <f t="shared" si="20"/>
        <v>0</v>
      </c>
      <c r="AZ26" s="13">
        <f t="shared" si="21"/>
        <v>1</v>
      </c>
      <c r="BA26" s="13">
        <f t="shared" si="22"/>
        <v>1</v>
      </c>
      <c r="BB26" s="34">
        <f t="shared" si="23"/>
        <v>0</v>
      </c>
      <c r="BD26" s="35">
        <f t="shared" si="24"/>
        <v>0</v>
      </c>
      <c r="BE26" s="36">
        <f t="shared" si="25"/>
        <v>1</v>
      </c>
      <c r="BF26" s="36">
        <f t="shared" si="26"/>
        <v>0</v>
      </c>
      <c r="BG26" s="36">
        <f t="shared" si="27"/>
        <v>1</v>
      </c>
      <c r="BH26" s="36">
        <f t="shared" si="28"/>
        <v>1</v>
      </c>
      <c r="BI26" s="37">
        <f t="shared" si="29"/>
        <v>0</v>
      </c>
    </row>
    <row r="27" spans="1:61">
      <c r="A27" s="2">
        <v>177</v>
      </c>
      <c r="B27" s="22" t="s">
        <v>259</v>
      </c>
      <c r="C27" s="23" t="s">
        <v>262</v>
      </c>
      <c r="D27" s="24">
        <v>2</v>
      </c>
      <c r="E27" s="25">
        <v>130</v>
      </c>
      <c r="F27" s="26">
        <v>0</v>
      </c>
      <c r="G27" s="27">
        <v>6</v>
      </c>
      <c r="H27" s="28">
        <f t="shared" si="0"/>
        <v>136</v>
      </c>
      <c r="I27" s="24"/>
      <c r="J27" s="25">
        <v>127.5</v>
      </c>
      <c r="K27" s="26">
        <v>0</v>
      </c>
      <c r="L27" s="27">
        <v>5.5</v>
      </c>
      <c r="M27" s="28">
        <f t="shared" si="1"/>
        <v>133</v>
      </c>
      <c r="O27" s="25">
        <v>134.5</v>
      </c>
      <c r="P27" s="29">
        <v>0</v>
      </c>
      <c r="Q27" s="29">
        <v>5.5</v>
      </c>
      <c r="R27" s="28">
        <f t="shared" si="2"/>
        <v>140</v>
      </c>
      <c r="S27" s="30"/>
      <c r="T27" s="25">
        <v>123.5</v>
      </c>
      <c r="U27" s="29">
        <v>0</v>
      </c>
      <c r="V27" s="29">
        <v>6.5</v>
      </c>
      <c r="W27" s="28">
        <f t="shared" si="3"/>
        <v>130</v>
      </c>
      <c r="X27" s="30"/>
      <c r="Y27" s="25">
        <v>120</v>
      </c>
      <c r="Z27" s="29">
        <v>0</v>
      </c>
      <c r="AA27" s="29">
        <v>6</v>
      </c>
      <c r="AB27" s="28">
        <f t="shared" si="4"/>
        <v>126</v>
      </c>
      <c r="AC27" s="30"/>
      <c r="AD27" s="25">
        <v>110</v>
      </c>
      <c r="AE27" s="29">
        <v>0</v>
      </c>
      <c r="AF27" s="29">
        <v>5.5</v>
      </c>
      <c r="AG27" s="28">
        <f t="shared" si="5"/>
        <v>115.5</v>
      </c>
      <c r="AI27" s="31">
        <f t="shared" si="6"/>
        <v>10</v>
      </c>
      <c r="AJ27" s="32">
        <f t="shared" si="7"/>
        <v>3.5</v>
      </c>
      <c r="AK27" s="32">
        <f t="shared" si="8"/>
        <v>11</v>
      </c>
      <c r="AL27" s="32">
        <f t="shared" si="9"/>
        <v>-7</v>
      </c>
      <c r="AM27" s="32">
        <f t="shared" si="10"/>
        <v>2.5</v>
      </c>
      <c r="AN27" s="33">
        <f t="shared" si="11"/>
        <v>20</v>
      </c>
      <c r="AP27" s="31">
        <f t="shared" si="12"/>
        <v>10.5</v>
      </c>
      <c r="AQ27" s="32">
        <f t="shared" si="13"/>
        <v>4</v>
      </c>
      <c r="AR27" s="32">
        <f t="shared" si="14"/>
        <v>10</v>
      </c>
      <c r="AS27" s="32">
        <f t="shared" si="15"/>
        <v>-7</v>
      </c>
      <c r="AT27" s="32">
        <f t="shared" si="16"/>
        <v>3</v>
      </c>
      <c r="AU27" s="33">
        <f t="shared" si="17"/>
        <v>17.5</v>
      </c>
      <c r="AW27" s="11">
        <f t="shared" si="18"/>
        <v>0</v>
      </c>
      <c r="AX27" s="13">
        <f t="shared" si="19"/>
        <v>0</v>
      </c>
      <c r="AY27" s="13">
        <f t="shared" si="20"/>
        <v>0</v>
      </c>
      <c r="AZ27" s="13">
        <f t="shared" si="21"/>
        <v>1</v>
      </c>
      <c r="BA27" s="13">
        <f t="shared" si="22"/>
        <v>0</v>
      </c>
      <c r="BB27" s="34">
        <f t="shared" si="23"/>
        <v>0</v>
      </c>
      <c r="BD27" s="35">
        <f t="shared" si="24"/>
        <v>0</v>
      </c>
      <c r="BE27" s="36">
        <f t="shared" si="25"/>
        <v>0</v>
      </c>
      <c r="BF27" s="36">
        <f t="shared" si="26"/>
        <v>0</v>
      </c>
      <c r="BG27" s="36">
        <f t="shared" si="27"/>
        <v>1</v>
      </c>
      <c r="BH27" s="36">
        <f t="shared" si="28"/>
        <v>0</v>
      </c>
      <c r="BI27" s="37">
        <f t="shared" si="29"/>
        <v>0</v>
      </c>
    </row>
    <row r="28" spans="1:61">
      <c r="A28" s="2">
        <v>84</v>
      </c>
      <c r="B28" s="22" t="s">
        <v>87</v>
      </c>
      <c r="C28" s="23" t="s">
        <v>149</v>
      </c>
      <c r="D28" s="24">
        <v>2</v>
      </c>
      <c r="E28" s="25">
        <v>116.5</v>
      </c>
      <c r="F28" s="26">
        <v>0</v>
      </c>
      <c r="G28" s="27">
        <v>4</v>
      </c>
      <c r="H28" s="28">
        <f t="shared" si="0"/>
        <v>120.5</v>
      </c>
      <c r="I28" s="24"/>
      <c r="J28" s="25">
        <v>111</v>
      </c>
      <c r="K28" s="26">
        <v>1</v>
      </c>
      <c r="L28" s="27">
        <v>4</v>
      </c>
      <c r="M28" s="28">
        <f t="shared" si="1"/>
        <v>116</v>
      </c>
      <c r="O28" s="25">
        <v>113</v>
      </c>
      <c r="P28" s="29">
        <v>1</v>
      </c>
      <c r="Q28" s="29">
        <v>5.5</v>
      </c>
      <c r="R28" s="28">
        <f t="shared" si="2"/>
        <v>119.5</v>
      </c>
      <c r="S28" s="30"/>
      <c r="T28" s="25">
        <v>107</v>
      </c>
      <c r="U28" s="29">
        <v>0</v>
      </c>
      <c r="V28" s="29">
        <v>3.5</v>
      </c>
      <c r="W28" s="28">
        <f t="shared" si="3"/>
        <v>110.5</v>
      </c>
      <c r="X28" s="30"/>
      <c r="Y28" s="25">
        <v>102</v>
      </c>
      <c r="Z28" s="29">
        <v>0</v>
      </c>
      <c r="AA28" s="29">
        <v>1.5</v>
      </c>
      <c r="AB28" s="28">
        <f t="shared" si="4"/>
        <v>103.5</v>
      </c>
      <c r="AC28" s="30"/>
      <c r="AD28" s="25">
        <v>97.5</v>
      </c>
      <c r="AE28" s="29">
        <v>0</v>
      </c>
      <c r="AF28" s="29">
        <v>1.5</v>
      </c>
      <c r="AG28" s="28">
        <f t="shared" si="5"/>
        <v>99</v>
      </c>
      <c r="AI28" s="31">
        <f t="shared" si="6"/>
        <v>4.5</v>
      </c>
      <c r="AJ28" s="32">
        <f t="shared" si="7"/>
        <v>5</v>
      </c>
      <c r="AK28" s="32">
        <f t="shared" si="8"/>
        <v>6</v>
      </c>
      <c r="AL28" s="32">
        <f t="shared" si="9"/>
        <v>-2</v>
      </c>
      <c r="AM28" s="32">
        <f t="shared" si="10"/>
        <v>5.5</v>
      </c>
      <c r="AN28" s="33">
        <f t="shared" si="11"/>
        <v>19</v>
      </c>
      <c r="AP28" s="31">
        <f t="shared" si="12"/>
        <v>4.5</v>
      </c>
      <c r="AQ28" s="32">
        <f t="shared" si="13"/>
        <v>7</v>
      </c>
      <c r="AR28" s="32">
        <f t="shared" si="14"/>
        <v>9</v>
      </c>
      <c r="AS28" s="32">
        <f t="shared" si="15"/>
        <v>-3.5</v>
      </c>
      <c r="AT28" s="32">
        <f t="shared" si="16"/>
        <v>4.5</v>
      </c>
      <c r="AU28" s="33">
        <f t="shared" si="17"/>
        <v>17</v>
      </c>
      <c r="AW28" s="11">
        <f t="shared" si="18"/>
        <v>0</v>
      </c>
      <c r="AX28" s="13">
        <f t="shared" si="19"/>
        <v>0</v>
      </c>
      <c r="AY28" s="13">
        <f t="shared" si="20"/>
        <v>0</v>
      </c>
      <c r="AZ28" s="13">
        <f t="shared" si="21"/>
        <v>1</v>
      </c>
      <c r="BA28" s="13">
        <f t="shared" si="22"/>
        <v>0</v>
      </c>
      <c r="BB28" s="34">
        <f t="shared" si="23"/>
        <v>0</v>
      </c>
      <c r="BD28" s="35">
        <f t="shared" si="24"/>
        <v>0</v>
      </c>
      <c r="BE28" s="36">
        <f t="shared" si="25"/>
        <v>0</v>
      </c>
      <c r="BF28" s="36">
        <f t="shared" si="26"/>
        <v>0</v>
      </c>
      <c r="BG28" s="36">
        <f t="shared" si="27"/>
        <v>1</v>
      </c>
      <c r="BH28" s="36">
        <f t="shared" si="28"/>
        <v>0</v>
      </c>
      <c r="BI28" s="37">
        <f t="shared" si="29"/>
        <v>0</v>
      </c>
    </row>
    <row r="29" spans="1:61">
      <c r="A29" s="2">
        <v>178</v>
      </c>
      <c r="B29" s="22" t="s">
        <v>259</v>
      </c>
      <c r="C29" s="23" t="s">
        <v>263</v>
      </c>
      <c r="D29" s="24">
        <v>2</v>
      </c>
      <c r="E29" s="25">
        <v>78.5</v>
      </c>
      <c r="F29" s="26">
        <v>0</v>
      </c>
      <c r="G29" s="27">
        <v>1.5</v>
      </c>
      <c r="H29" s="28">
        <f t="shared" si="0"/>
        <v>80</v>
      </c>
      <c r="I29" s="24"/>
      <c r="J29" s="25">
        <v>87</v>
      </c>
      <c r="K29" s="26">
        <v>0</v>
      </c>
      <c r="L29" s="27">
        <v>3</v>
      </c>
      <c r="M29" s="28">
        <f t="shared" si="1"/>
        <v>90</v>
      </c>
      <c r="O29" s="25">
        <v>83.5</v>
      </c>
      <c r="P29" s="29">
        <v>0</v>
      </c>
      <c r="Q29" s="29">
        <v>2.5</v>
      </c>
      <c r="R29" s="28">
        <f t="shared" si="2"/>
        <v>86</v>
      </c>
      <c r="S29" s="30"/>
      <c r="T29" s="25">
        <v>81.5</v>
      </c>
      <c r="U29" s="29">
        <v>0</v>
      </c>
      <c r="V29" s="29">
        <v>2</v>
      </c>
      <c r="W29" s="28">
        <f t="shared" si="3"/>
        <v>83.5</v>
      </c>
      <c r="X29" s="30"/>
      <c r="Y29" s="25">
        <v>89.5</v>
      </c>
      <c r="Z29" s="29">
        <v>0</v>
      </c>
      <c r="AA29" s="29">
        <v>0</v>
      </c>
      <c r="AB29" s="28">
        <f t="shared" si="4"/>
        <v>89.5</v>
      </c>
      <c r="AC29" s="29"/>
      <c r="AD29" s="25">
        <v>83</v>
      </c>
      <c r="AE29" s="29">
        <v>0</v>
      </c>
      <c r="AF29" s="29">
        <v>0</v>
      </c>
      <c r="AG29" s="28">
        <f t="shared" si="5"/>
        <v>83</v>
      </c>
      <c r="AH29" s="13"/>
      <c r="AI29" s="31">
        <f t="shared" si="6"/>
        <v>6.5</v>
      </c>
      <c r="AJ29" s="32">
        <f t="shared" si="7"/>
        <v>-8</v>
      </c>
      <c r="AK29" s="32">
        <f t="shared" si="8"/>
        <v>2</v>
      </c>
      <c r="AL29" s="32">
        <f t="shared" si="9"/>
        <v>3.5</v>
      </c>
      <c r="AM29" s="32">
        <f t="shared" si="10"/>
        <v>-8.5</v>
      </c>
      <c r="AN29" s="33">
        <f t="shared" si="11"/>
        <v>-4.5</v>
      </c>
      <c r="AO29" s="13"/>
      <c r="AP29" s="31">
        <f t="shared" si="12"/>
        <v>6.5</v>
      </c>
      <c r="AQ29" s="32">
        <f t="shared" si="13"/>
        <v>-6</v>
      </c>
      <c r="AR29" s="32">
        <f t="shared" si="14"/>
        <v>2.5</v>
      </c>
      <c r="AS29" s="32">
        <f t="shared" si="15"/>
        <v>4</v>
      </c>
      <c r="AT29" s="32">
        <f t="shared" si="16"/>
        <v>-10</v>
      </c>
      <c r="AU29" s="33">
        <f t="shared" si="17"/>
        <v>7</v>
      </c>
      <c r="AW29" s="11">
        <f t="shared" si="18"/>
        <v>0</v>
      </c>
      <c r="AX29" s="13">
        <f t="shared" si="19"/>
        <v>1</v>
      </c>
      <c r="AY29" s="13">
        <f t="shared" si="20"/>
        <v>0</v>
      </c>
      <c r="AZ29" s="13">
        <f t="shared" si="21"/>
        <v>0</v>
      </c>
      <c r="BA29" s="13">
        <f t="shared" si="22"/>
        <v>1</v>
      </c>
      <c r="BB29" s="34">
        <f t="shared" si="23"/>
        <v>0</v>
      </c>
      <c r="BD29" s="35">
        <f t="shared" si="24"/>
        <v>0</v>
      </c>
      <c r="BE29" s="36">
        <f t="shared" si="25"/>
        <v>1</v>
      </c>
      <c r="BF29" s="36">
        <f t="shared" si="26"/>
        <v>0</v>
      </c>
      <c r="BG29" s="36">
        <f t="shared" si="27"/>
        <v>0</v>
      </c>
      <c r="BH29" s="36">
        <f t="shared" si="28"/>
        <v>1</v>
      </c>
      <c r="BI29" s="37">
        <f t="shared" si="29"/>
        <v>0</v>
      </c>
    </row>
    <row r="30" spans="1:61">
      <c r="A30" s="2">
        <v>29</v>
      </c>
      <c r="B30" s="22" t="s">
        <v>86</v>
      </c>
      <c r="C30" s="23" t="s">
        <v>87</v>
      </c>
      <c r="D30" s="24">
        <v>2</v>
      </c>
      <c r="E30" s="25">
        <v>97</v>
      </c>
      <c r="F30" s="26">
        <v>0</v>
      </c>
      <c r="G30" s="27">
        <v>0</v>
      </c>
      <c r="H30" s="28">
        <f t="shared" si="0"/>
        <v>97</v>
      </c>
      <c r="I30" s="24"/>
      <c r="J30" s="25">
        <v>97.5</v>
      </c>
      <c r="K30" s="26">
        <v>0</v>
      </c>
      <c r="L30" s="27">
        <v>1</v>
      </c>
      <c r="M30" s="28">
        <f t="shared" si="1"/>
        <v>98.5</v>
      </c>
      <c r="O30" s="25">
        <v>102</v>
      </c>
      <c r="P30" s="29">
        <v>0</v>
      </c>
      <c r="Q30" s="29">
        <v>0</v>
      </c>
      <c r="R30" s="28">
        <f t="shared" si="2"/>
        <v>102</v>
      </c>
      <c r="S30" s="30"/>
      <c r="T30" s="25">
        <v>92.5</v>
      </c>
      <c r="U30" s="29">
        <v>0</v>
      </c>
      <c r="V30" s="29">
        <v>0</v>
      </c>
      <c r="W30" s="28">
        <f t="shared" si="3"/>
        <v>92.5</v>
      </c>
      <c r="X30" s="30"/>
      <c r="Y30" s="25">
        <v>109</v>
      </c>
      <c r="Z30" s="29">
        <v>0</v>
      </c>
      <c r="AA30" s="29">
        <v>0</v>
      </c>
      <c r="AB30" s="28">
        <f t="shared" si="4"/>
        <v>109</v>
      </c>
      <c r="AC30" s="30"/>
      <c r="AD30" s="25">
        <v>93.5</v>
      </c>
      <c r="AE30" s="29">
        <v>0</v>
      </c>
      <c r="AF30" s="29">
        <v>0</v>
      </c>
      <c r="AG30" s="28">
        <f t="shared" si="5"/>
        <v>93.5</v>
      </c>
      <c r="AI30" s="31">
        <f t="shared" si="6"/>
        <v>15.5</v>
      </c>
      <c r="AJ30" s="32">
        <f t="shared" si="7"/>
        <v>-16.5</v>
      </c>
      <c r="AK30" s="32">
        <f t="shared" si="8"/>
        <v>9.5</v>
      </c>
      <c r="AL30" s="32">
        <f t="shared" si="9"/>
        <v>-4.5</v>
      </c>
      <c r="AM30" s="32">
        <f t="shared" si="10"/>
        <v>-0.5</v>
      </c>
      <c r="AN30" s="33">
        <f t="shared" si="11"/>
        <v>3.5</v>
      </c>
      <c r="AP30" s="31">
        <f t="shared" si="12"/>
        <v>15.5</v>
      </c>
      <c r="AQ30" s="32">
        <f t="shared" si="13"/>
        <v>-16.5</v>
      </c>
      <c r="AR30" s="32">
        <f t="shared" si="14"/>
        <v>9.5</v>
      </c>
      <c r="AS30" s="32">
        <f t="shared" si="15"/>
        <v>-3.5</v>
      </c>
      <c r="AT30" s="32">
        <f t="shared" si="16"/>
        <v>-1.5</v>
      </c>
      <c r="AU30" s="33">
        <f t="shared" si="17"/>
        <v>5</v>
      </c>
      <c r="AW30" s="11">
        <f t="shared" si="18"/>
        <v>0</v>
      </c>
      <c r="AX30" s="13">
        <f t="shared" si="19"/>
        <v>1</v>
      </c>
      <c r="AY30" s="13">
        <f t="shared" si="20"/>
        <v>0</v>
      </c>
      <c r="AZ30" s="13">
        <f t="shared" si="21"/>
        <v>1</v>
      </c>
      <c r="BA30" s="13">
        <f t="shared" si="22"/>
        <v>1</v>
      </c>
      <c r="BB30" s="34">
        <f t="shared" si="23"/>
        <v>0</v>
      </c>
      <c r="BD30" s="35">
        <f t="shared" si="24"/>
        <v>0</v>
      </c>
      <c r="BE30" s="36">
        <f t="shared" si="25"/>
        <v>1</v>
      </c>
      <c r="BF30" s="36">
        <f t="shared" si="26"/>
        <v>0</v>
      </c>
      <c r="BG30" s="36">
        <f t="shared" si="27"/>
        <v>1</v>
      </c>
      <c r="BH30" s="36">
        <f t="shared" si="28"/>
        <v>1</v>
      </c>
      <c r="BI30" s="37">
        <f t="shared" si="29"/>
        <v>0</v>
      </c>
    </row>
    <row r="31" spans="1:61">
      <c r="A31" s="2">
        <v>159</v>
      </c>
      <c r="B31" s="22" t="s">
        <v>241</v>
      </c>
      <c r="C31" s="23" t="s">
        <v>243</v>
      </c>
      <c r="D31" s="24">
        <v>2</v>
      </c>
      <c r="E31" s="25">
        <v>103</v>
      </c>
      <c r="F31" s="26">
        <v>0</v>
      </c>
      <c r="G31" s="27">
        <v>4.5</v>
      </c>
      <c r="H31" s="28">
        <f t="shared" si="0"/>
        <v>107.5</v>
      </c>
      <c r="I31" s="24"/>
      <c r="J31" s="25">
        <v>93</v>
      </c>
      <c r="K31" s="26">
        <v>0</v>
      </c>
      <c r="L31" s="27">
        <v>0.5</v>
      </c>
      <c r="M31" s="28">
        <f t="shared" si="1"/>
        <v>93.5</v>
      </c>
      <c r="O31" s="25">
        <v>98</v>
      </c>
      <c r="P31" s="29">
        <v>0</v>
      </c>
      <c r="Q31" s="29">
        <v>3</v>
      </c>
      <c r="R31" s="28">
        <f t="shared" si="2"/>
        <v>101</v>
      </c>
      <c r="S31" s="30"/>
      <c r="T31" s="25">
        <v>95.5</v>
      </c>
      <c r="U31" s="29">
        <v>0</v>
      </c>
      <c r="V31" s="29">
        <v>0.5</v>
      </c>
      <c r="W31" s="28">
        <f t="shared" si="3"/>
        <v>96</v>
      </c>
      <c r="X31" s="30"/>
      <c r="Y31" s="25">
        <v>89.5</v>
      </c>
      <c r="Z31" s="29">
        <v>0</v>
      </c>
      <c r="AA31" s="29">
        <v>1</v>
      </c>
      <c r="AB31" s="28">
        <f t="shared" si="4"/>
        <v>90.5</v>
      </c>
      <c r="AC31" s="30"/>
      <c r="AD31" s="25">
        <v>92</v>
      </c>
      <c r="AE31" s="29">
        <v>0</v>
      </c>
      <c r="AF31" s="29">
        <v>1</v>
      </c>
      <c r="AG31" s="28">
        <f t="shared" si="5"/>
        <v>93</v>
      </c>
      <c r="AI31" s="31">
        <f t="shared" si="6"/>
        <v>-2.5</v>
      </c>
      <c r="AJ31" s="32">
        <f t="shared" si="7"/>
        <v>6</v>
      </c>
      <c r="AK31" s="32">
        <f t="shared" si="8"/>
        <v>2.5</v>
      </c>
      <c r="AL31" s="32">
        <f t="shared" si="9"/>
        <v>-5</v>
      </c>
      <c r="AM31" s="32">
        <f t="shared" si="10"/>
        <v>10</v>
      </c>
      <c r="AN31" s="33">
        <f t="shared" si="11"/>
        <v>11</v>
      </c>
      <c r="AP31" s="31">
        <f t="shared" si="12"/>
        <v>-2.5</v>
      </c>
      <c r="AQ31" s="32">
        <f t="shared" si="13"/>
        <v>5.5</v>
      </c>
      <c r="AR31" s="32">
        <f t="shared" si="14"/>
        <v>5</v>
      </c>
      <c r="AS31" s="32">
        <f t="shared" si="15"/>
        <v>-7.5</v>
      </c>
      <c r="AT31" s="32">
        <f t="shared" si="16"/>
        <v>14</v>
      </c>
      <c r="AU31" s="33">
        <f t="shared" si="17"/>
        <v>0.5</v>
      </c>
      <c r="AW31" s="11">
        <f t="shared" si="18"/>
        <v>1</v>
      </c>
      <c r="AX31" s="13">
        <f t="shared" si="19"/>
        <v>0</v>
      </c>
      <c r="AY31" s="13">
        <f t="shared" si="20"/>
        <v>0</v>
      </c>
      <c r="AZ31" s="13">
        <f t="shared" si="21"/>
        <v>1</v>
      </c>
      <c r="BA31" s="13">
        <f t="shared" si="22"/>
        <v>0</v>
      </c>
      <c r="BB31" s="34">
        <f t="shared" si="23"/>
        <v>0</v>
      </c>
      <c r="BD31" s="35">
        <f t="shared" si="24"/>
        <v>1</v>
      </c>
      <c r="BE31" s="36">
        <f t="shared" si="25"/>
        <v>0</v>
      </c>
      <c r="BF31" s="36">
        <f t="shared" si="26"/>
        <v>0</v>
      </c>
      <c r="BG31" s="36">
        <f t="shared" si="27"/>
        <v>1</v>
      </c>
      <c r="BH31" s="36">
        <f t="shared" si="28"/>
        <v>0</v>
      </c>
      <c r="BI31" s="37">
        <f t="shared" si="29"/>
        <v>0</v>
      </c>
    </row>
    <row r="32" spans="1:61">
      <c r="A32" s="2">
        <v>82</v>
      </c>
      <c r="B32" s="22" t="s">
        <v>87</v>
      </c>
      <c r="C32" s="23" t="s">
        <v>147</v>
      </c>
      <c r="D32" s="24">
        <v>2</v>
      </c>
      <c r="E32" s="25">
        <v>109</v>
      </c>
      <c r="F32" s="26">
        <v>0</v>
      </c>
      <c r="G32" s="27">
        <v>4.5</v>
      </c>
      <c r="H32" s="28">
        <f t="shared" si="0"/>
        <v>113.5</v>
      </c>
      <c r="I32" s="24"/>
      <c r="J32" s="25">
        <v>105.5</v>
      </c>
      <c r="K32" s="26">
        <v>0</v>
      </c>
      <c r="L32" s="27">
        <v>3.5</v>
      </c>
      <c r="M32" s="28">
        <f t="shared" si="1"/>
        <v>109</v>
      </c>
      <c r="O32" s="25">
        <v>105.5</v>
      </c>
      <c r="P32" s="29">
        <v>0</v>
      </c>
      <c r="Q32" s="29">
        <v>2</v>
      </c>
      <c r="R32" s="28">
        <f t="shared" si="2"/>
        <v>107.5</v>
      </c>
      <c r="S32" s="30"/>
      <c r="T32" s="25">
        <v>121.5</v>
      </c>
      <c r="U32" s="29">
        <v>0</v>
      </c>
      <c r="V32" s="29">
        <v>2</v>
      </c>
      <c r="W32" s="28">
        <f t="shared" si="3"/>
        <v>123.5</v>
      </c>
      <c r="X32" s="30"/>
      <c r="Y32" s="25">
        <v>113.5</v>
      </c>
      <c r="Z32" s="29">
        <v>0</v>
      </c>
      <c r="AA32" s="29">
        <v>1</v>
      </c>
      <c r="AB32" s="28">
        <f t="shared" si="4"/>
        <v>114.5</v>
      </c>
      <c r="AC32" s="30"/>
      <c r="AD32" s="25">
        <v>112</v>
      </c>
      <c r="AE32" s="29">
        <v>0</v>
      </c>
      <c r="AF32" s="29">
        <v>1.5</v>
      </c>
      <c r="AG32" s="28">
        <f t="shared" si="5"/>
        <v>113.5</v>
      </c>
      <c r="AI32" s="31">
        <f t="shared" si="6"/>
        <v>1.5</v>
      </c>
      <c r="AJ32" s="32">
        <f t="shared" si="7"/>
        <v>8</v>
      </c>
      <c r="AK32" s="32">
        <f t="shared" si="8"/>
        <v>-16</v>
      </c>
      <c r="AL32" s="32">
        <f t="shared" si="9"/>
        <v>0</v>
      </c>
      <c r="AM32" s="32">
        <f t="shared" si="10"/>
        <v>3.5</v>
      </c>
      <c r="AN32" s="33">
        <f t="shared" si="11"/>
        <v>-3</v>
      </c>
      <c r="AP32" s="31">
        <f t="shared" si="12"/>
        <v>1</v>
      </c>
      <c r="AQ32" s="32">
        <f t="shared" si="13"/>
        <v>9</v>
      </c>
      <c r="AR32" s="32">
        <f t="shared" si="14"/>
        <v>-16</v>
      </c>
      <c r="AS32" s="32">
        <f t="shared" si="15"/>
        <v>1.5</v>
      </c>
      <c r="AT32" s="32">
        <f t="shared" si="16"/>
        <v>4.5</v>
      </c>
      <c r="AU32" s="33">
        <f t="shared" si="17"/>
        <v>-4.5</v>
      </c>
      <c r="AW32" s="11">
        <f t="shared" si="18"/>
        <v>0</v>
      </c>
      <c r="AX32" s="13">
        <f t="shared" si="19"/>
        <v>0</v>
      </c>
      <c r="AY32" s="13">
        <f t="shared" si="20"/>
        <v>1</v>
      </c>
      <c r="AZ32" s="13">
        <f t="shared" si="21"/>
        <v>1</v>
      </c>
      <c r="BA32" s="13">
        <f t="shared" si="22"/>
        <v>0</v>
      </c>
      <c r="BB32" s="34">
        <f t="shared" si="23"/>
        <v>0</v>
      </c>
      <c r="BD32" s="35">
        <f t="shared" si="24"/>
        <v>0</v>
      </c>
      <c r="BE32" s="36">
        <f t="shared" si="25"/>
        <v>0</v>
      </c>
      <c r="BF32" s="36">
        <f t="shared" si="26"/>
        <v>1</v>
      </c>
      <c r="BG32" s="36">
        <f t="shared" si="27"/>
        <v>0</v>
      </c>
      <c r="BH32" s="36">
        <f t="shared" si="28"/>
        <v>0</v>
      </c>
      <c r="BI32" s="37">
        <f t="shared" si="29"/>
        <v>0</v>
      </c>
    </row>
    <row r="33" spans="1:61">
      <c r="A33" s="2">
        <v>99</v>
      </c>
      <c r="B33" s="22" t="s">
        <v>166</v>
      </c>
      <c r="C33" s="23" t="s">
        <v>167</v>
      </c>
      <c r="D33" s="24">
        <v>2</v>
      </c>
      <c r="E33" s="25">
        <v>160</v>
      </c>
      <c r="F33" s="26">
        <v>0</v>
      </c>
      <c r="G33" s="27">
        <v>3.5</v>
      </c>
      <c r="H33" s="28">
        <f t="shared" si="0"/>
        <v>163.5</v>
      </c>
      <c r="I33" s="24"/>
      <c r="J33" s="25">
        <v>178</v>
      </c>
      <c r="K33" s="26">
        <v>0</v>
      </c>
      <c r="L33" s="27">
        <v>4</v>
      </c>
      <c r="M33" s="28">
        <f t="shared" si="1"/>
        <v>182</v>
      </c>
      <c r="O33" s="25">
        <v>192</v>
      </c>
      <c r="P33" s="29">
        <v>0</v>
      </c>
      <c r="Q33" s="29">
        <v>5</v>
      </c>
      <c r="R33" s="28">
        <f t="shared" si="2"/>
        <v>197</v>
      </c>
      <c r="S33" s="30"/>
      <c r="T33" s="25">
        <v>180</v>
      </c>
      <c r="U33" s="29">
        <v>0</v>
      </c>
      <c r="V33" s="29">
        <v>1</v>
      </c>
      <c r="W33" s="28">
        <f t="shared" si="3"/>
        <v>181</v>
      </c>
      <c r="X33" s="30"/>
      <c r="Y33" s="25">
        <v>185.5</v>
      </c>
      <c r="Z33" s="29">
        <v>0</v>
      </c>
      <c r="AA33" s="29">
        <v>1.5</v>
      </c>
      <c r="AB33" s="28">
        <f t="shared" si="4"/>
        <v>187</v>
      </c>
      <c r="AC33" s="30"/>
      <c r="AD33" s="25">
        <v>185.5</v>
      </c>
      <c r="AE33" s="29">
        <v>0</v>
      </c>
      <c r="AF33" s="29">
        <v>2.5</v>
      </c>
      <c r="AG33" s="28">
        <f t="shared" si="5"/>
        <v>188</v>
      </c>
      <c r="AI33" s="31">
        <f t="shared" si="6"/>
        <v>0</v>
      </c>
      <c r="AJ33" s="32">
        <f t="shared" si="7"/>
        <v>-5.5</v>
      </c>
      <c r="AK33" s="32">
        <f t="shared" si="8"/>
        <v>12</v>
      </c>
      <c r="AL33" s="32">
        <f t="shared" si="9"/>
        <v>-14</v>
      </c>
      <c r="AM33" s="32">
        <f t="shared" si="10"/>
        <v>-18</v>
      </c>
      <c r="AN33" s="33">
        <f t="shared" si="11"/>
        <v>-25.5</v>
      </c>
      <c r="AP33" s="31">
        <f t="shared" si="12"/>
        <v>-1</v>
      </c>
      <c r="AQ33" s="32">
        <f t="shared" si="13"/>
        <v>-6</v>
      </c>
      <c r="AR33" s="32">
        <f t="shared" si="14"/>
        <v>16</v>
      </c>
      <c r="AS33" s="32">
        <f t="shared" si="15"/>
        <v>-15</v>
      </c>
      <c r="AT33" s="32">
        <f t="shared" si="16"/>
        <v>-18.5</v>
      </c>
      <c r="AU33" s="33">
        <f t="shared" si="17"/>
        <v>-6</v>
      </c>
      <c r="AW33" s="11">
        <f t="shared" si="18"/>
        <v>1</v>
      </c>
      <c r="AX33" s="13">
        <f t="shared" si="19"/>
        <v>1</v>
      </c>
      <c r="AY33" s="13">
        <f t="shared" si="20"/>
        <v>0</v>
      </c>
      <c r="AZ33" s="13">
        <f t="shared" si="21"/>
        <v>1</v>
      </c>
      <c r="BA33" s="13">
        <f t="shared" si="22"/>
        <v>1</v>
      </c>
      <c r="BB33" s="34">
        <f t="shared" si="23"/>
        <v>0</v>
      </c>
      <c r="BD33" s="35">
        <f t="shared" si="24"/>
        <v>1</v>
      </c>
      <c r="BE33" s="36">
        <f t="shared" si="25"/>
        <v>1</v>
      </c>
      <c r="BF33" s="36">
        <f t="shared" si="26"/>
        <v>0</v>
      </c>
      <c r="BG33" s="36">
        <f t="shared" si="27"/>
        <v>1</v>
      </c>
      <c r="BH33" s="36">
        <f t="shared" si="28"/>
        <v>1</v>
      </c>
      <c r="BI33" s="37">
        <f t="shared" si="29"/>
        <v>0</v>
      </c>
    </row>
    <row r="34" spans="1:61">
      <c r="A34" s="2">
        <v>162</v>
      </c>
      <c r="B34" s="22" t="s">
        <v>241</v>
      </c>
      <c r="C34" s="23" t="s">
        <v>246</v>
      </c>
      <c r="D34" s="24">
        <v>2</v>
      </c>
      <c r="E34" s="25">
        <v>83</v>
      </c>
      <c r="F34" s="26">
        <v>0</v>
      </c>
      <c r="G34" s="27">
        <v>4.5</v>
      </c>
      <c r="H34" s="28">
        <f t="shared" si="0"/>
        <v>87.5</v>
      </c>
      <c r="I34" s="24"/>
      <c r="J34" s="25">
        <v>89.5</v>
      </c>
      <c r="K34" s="26">
        <v>0</v>
      </c>
      <c r="L34" s="27">
        <v>4.5</v>
      </c>
      <c r="M34" s="28">
        <f t="shared" si="1"/>
        <v>94</v>
      </c>
      <c r="O34" s="25">
        <v>85</v>
      </c>
      <c r="P34" s="29">
        <v>0</v>
      </c>
      <c r="Q34" s="29">
        <v>4.5</v>
      </c>
      <c r="R34" s="28">
        <f t="shared" si="2"/>
        <v>89.5</v>
      </c>
      <c r="S34" s="30"/>
      <c r="T34" s="25">
        <v>101</v>
      </c>
      <c r="U34" s="29">
        <v>0</v>
      </c>
      <c r="V34" s="29">
        <v>5.5</v>
      </c>
      <c r="W34" s="28">
        <f t="shared" si="3"/>
        <v>106.5</v>
      </c>
      <c r="X34" s="30"/>
      <c r="Y34" s="25">
        <v>104.5</v>
      </c>
      <c r="Z34" s="29">
        <v>0</v>
      </c>
      <c r="AA34" s="29">
        <v>4.5</v>
      </c>
      <c r="AB34" s="28">
        <f t="shared" si="4"/>
        <v>109</v>
      </c>
      <c r="AC34" s="30"/>
      <c r="AD34" s="25">
        <v>104.5</v>
      </c>
      <c r="AE34" s="29">
        <v>0</v>
      </c>
      <c r="AF34" s="29">
        <v>5</v>
      </c>
      <c r="AG34" s="28">
        <f t="shared" si="5"/>
        <v>109.5</v>
      </c>
      <c r="AI34" s="31">
        <f t="shared" si="6"/>
        <v>0</v>
      </c>
      <c r="AJ34" s="32">
        <f t="shared" si="7"/>
        <v>-3.5</v>
      </c>
      <c r="AK34" s="32">
        <f t="shared" si="8"/>
        <v>-16</v>
      </c>
      <c r="AL34" s="32">
        <f t="shared" si="9"/>
        <v>4.5</v>
      </c>
      <c r="AM34" s="32">
        <f t="shared" si="10"/>
        <v>-6.5</v>
      </c>
      <c r="AN34" s="33">
        <f t="shared" si="11"/>
        <v>-21.5</v>
      </c>
      <c r="AP34" s="31">
        <f t="shared" si="12"/>
        <v>-0.5</v>
      </c>
      <c r="AQ34" s="32">
        <f t="shared" si="13"/>
        <v>-2.5</v>
      </c>
      <c r="AR34" s="32">
        <f t="shared" si="14"/>
        <v>-17</v>
      </c>
      <c r="AS34" s="32">
        <f t="shared" si="15"/>
        <v>4.5</v>
      </c>
      <c r="AT34" s="32">
        <f t="shared" si="16"/>
        <v>-6.5</v>
      </c>
      <c r="AU34" s="33">
        <f t="shared" si="17"/>
        <v>-15.5</v>
      </c>
      <c r="AW34" s="11">
        <f t="shared" si="18"/>
        <v>1</v>
      </c>
      <c r="AX34" s="13">
        <f t="shared" si="19"/>
        <v>1</v>
      </c>
      <c r="AY34" s="13">
        <f t="shared" si="20"/>
        <v>1</v>
      </c>
      <c r="AZ34" s="13">
        <f t="shared" si="21"/>
        <v>0</v>
      </c>
      <c r="BA34" s="13">
        <f t="shared" si="22"/>
        <v>1</v>
      </c>
      <c r="BB34" s="34">
        <f t="shared" si="23"/>
        <v>0</v>
      </c>
      <c r="BD34" s="35">
        <f t="shared" si="24"/>
        <v>1</v>
      </c>
      <c r="BE34" s="36">
        <f t="shared" si="25"/>
        <v>1</v>
      </c>
      <c r="BF34" s="36">
        <f t="shared" si="26"/>
        <v>1</v>
      </c>
      <c r="BG34" s="36">
        <f t="shared" si="27"/>
        <v>0</v>
      </c>
      <c r="BH34" s="36">
        <f t="shared" si="28"/>
        <v>1</v>
      </c>
      <c r="BI34" s="37">
        <f t="shared" si="29"/>
        <v>0</v>
      </c>
    </row>
    <row r="35" spans="1:61">
      <c r="A35" s="2">
        <v>48</v>
      </c>
      <c r="B35" s="22" t="s">
        <v>104</v>
      </c>
      <c r="C35" s="23" t="s">
        <v>108</v>
      </c>
      <c r="D35" s="24">
        <v>2</v>
      </c>
      <c r="E35" s="25">
        <v>55.5</v>
      </c>
      <c r="F35" s="26">
        <v>0</v>
      </c>
      <c r="G35" s="27">
        <v>0</v>
      </c>
      <c r="H35" s="28">
        <f t="shared" si="0"/>
        <v>55.5</v>
      </c>
      <c r="I35" s="24"/>
      <c r="J35" s="25">
        <v>63.5</v>
      </c>
      <c r="K35" s="26">
        <v>0</v>
      </c>
      <c r="L35" s="27">
        <v>0</v>
      </c>
      <c r="M35" s="28">
        <f t="shared" si="1"/>
        <v>63.5</v>
      </c>
      <c r="O35" s="25">
        <v>61</v>
      </c>
      <c r="P35" s="29">
        <v>0</v>
      </c>
      <c r="Q35" s="29">
        <v>0</v>
      </c>
      <c r="R35" s="28">
        <f t="shared" si="2"/>
        <v>61</v>
      </c>
      <c r="S35" s="30"/>
      <c r="T35" s="25">
        <v>70</v>
      </c>
      <c r="U35" s="29">
        <v>0</v>
      </c>
      <c r="V35" s="29">
        <v>0</v>
      </c>
      <c r="W35" s="28">
        <f t="shared" si="3"/>
        <v>70</v>
      </c>
      <c r="X35" s="30"/>
      <c r="Y35" s="25">
        <v>88</v>
      </c>
      <c r="Z35" s="29">
        <v>0</v>
      </c>
      <c r="AA35" s="29">
        <v>1</v>
      </c>
      <c r="AB35" s="28">
        <f t="shared" si="4"/>
        <v>89</v>
      </c>
      <c r="AC35" s="30"/>
      <c r="AD35" s="25">
        <v>81</v>
      </c>
      <c r="AE35" s="29">
        <v>0</v>
      </c>
      <c r="AF35" s="29">
        <v>1</v>
      </c>
      <c r="AG35" s="28">
        <f t="shared" si="5"/>
        <v>82</v>
      </c>
      <c r="AI35" s="31">
        <f t="shared" si="6"/>
        <v>7</v>
      </c>
      <c r="AJ35" s="32">
        <f t="shared" si="7"/>
        <v>-18</v>
      </c>
      <c r="AK35" s="32">
        <f t="shared" si="8"/>
        <v>-9</v>
      </c>
      <c r="AL35" s="32">
        <f t="shared" si="9"/>
        <v>2.5</v>
      </c>
      <c r="AM35" s="32">
        <f t="shared" si="10"/>
        <v>-8</v>
      </c>
      <c r="AN35" s="33">
        <f t="shared" si="11"/>
        <v>-25.5</v>
      </c>
      <c r="AP35" s="31">
        <f t="shared" si="12"/>
        <v>7</v>
      </c>
      <c r="AQ35" s="32">
        <f t="shared" si="13"/>
        <v>-19</v>
      </c>
      <c r="AR35" s="32">
        <f t="shared" si="14"/>
        <v>-9</v>
      </c>
      <c r="AS35" s="32">
        <f t="shared" si="15"/>
        <v>2.5</v>
      </c>
      <c r="AT35" s="32">
        <f t="shared" si="16"/>
        <v>-8</v>
      </c>
      <c r="AU35" s="33">
        <f t="shared" si="17"/>
        <v>-18.5</v>
      </c>
      <c r="AW35" s="11">
        <f t="shared" si="18"/>
        <v>0</v>
      </c>
      <c r="AX35" s="13">
        <f t="shared" si="19"/>
        <v>1</v>
      </c>
      <c r="AY35" s="13">
        <f t="shared" si="20"/>
        <v>1</v>
      </c>
      <c r="AZ35" s="13">
        <f t="shared" si="21"/>
        <v>0</v>
      </c>
      <c r="BA35" s="13">
        <f t="shared" si="22"/>
        <v>1</v>
      </c>
      <c r="BB35" s="34">
        <f t="shared" si="23"/>
        <v>0</v>
      </c>
      <c r="BD35" s="35">
        <f t="shared" si="24"/>
        <v>0</v>
      </c>
      <c r="BE35" s="36">
        <f t="shared" si="25"/>
        <v>1</v>
      </c>
      <c r="BF35" s="36">
        <f t="shared" si="26"/>
        <v>1</v>
      </c>
      <c r="BG35" s="36">
        <f t="shared" si="27"/>
        <v>0</v>
      </c>
      <c r="BH35" s="36">
        <f t="shared" si="28"/>
        <v>1</v>
      </c>
      <c r="BI35" s="37">
        <f t="shared" si="29"/>
        <v>0</v>
      </c>
    </row>
    <row r="36" spans="1:61">
      <c r="A36" s="2">
        <v>14</v>
      </c>
      <c r="B36" s="22" t="s">
        <v>63</v>
      </c>
      <c r="C36" s="23" t="s">
        <v>68</v>
      </c>
      <c r="D36" s="24">
        <v>2</v>
      </c>
      <c r="E36" s="25">
        <v>147.5</v>
      </c>
      <c r="F36" s="26">
        <v>0</v>
      </c>
      <c r="G36" s="27">
        <v>3.5</v>
      </c>
      <c r="H36" s="28">
        <f t="shared" ref="H36:H67" si="30">SUM(E36:G36)</f>
        <v>151</v>
      </c>
      <c r="I36" s="24"/>
      <c r="J36" s="25">
        <v>155</v>
      </c>
      <c r="K36" s="26">
        <v>0</v>
      </c>
      <c r="L36" s="27">
        <v>2</v>
      </c>
      <c r="M36" s="28">
        <f t="shared" ref="M36:M67" si="31">SUM(J36:L36)</f>
        <v>157</v>
      </c>
      <c r="O36" s="25">
        <v>176.5</v>
      </c>
      <c r="P36" s="29">
        <v>0</v>
      </c>
      <c r="Q36" s="29">
        <v>2</v>
      </c>
      <c r="R36" s="28">
        <f t="shared" ref="R36:R67" si="32">SUM(O36:Q36)</f>
        <v>178.5</v>
      </c>
      <c r="S36" s="30"/>
      <c r="T36" s="25">
        <v>182.5</v>
      </c>
      <c r="U36" s="29">
        <v>0</v>
      </c>
      <c r="V36" s="29">
        <v>2</v>
      </c>
      <c r="W36" s="28">
        <f t="shared" ref="W36:W67" si="33">SUM(T36:V36)</f>
        <v>184.5</v>
      </c>
      <c r="X36" s="30"/>
      <c r="Y36" s="25">
        <v>200</v>
      </c>
      <c r="Z36" s="29">
        <v>0</v>
      </c>
      <c r="AA36" s="29">
        <v>2.5</v>
      </c>
      <c r="AB36" s="28">
        <f t="shared" ref="AB36:AB67" si="34">SUM(Y36:AA36)</f>
        <v>202.5</v>
      </c>
      <c r="AC36" s="30"/>
      <c r="AD36" s="25">
        <v>181.5</v>
      </c>
      <c r="AE36" s="29">
        <v>0</v>
      </c>
      <c r="AF36" s="29">
        <v>2</v>
      </c>
      <c r="AG36" s="28">
        <f t="shared" ref="AG36:AG67" si="35">SUM(AD36:AF36)</f>
        <v>183.5</v>
      </c>
      <c r="AI36" s="31">
        <f t="shared" ref="AI36:AI67" si="36">Y36-AD36</f>
        <v>18.5</v>
      </c>
      <c r="AJ36" s="32">
        <f t="shared" ref="AJ36:AJ67" si="37">T36-Y36</f>
        <v>-17.5</v>
      </c>
      <c r="AK36" s="32">
        <f t="shared" ref="AK36:AK67" si="38">O36-T36</f>
        <v>-6</v>
      </c>
      <c r="AL36" s="32">
        <f t="shared" ref="AL36:AL67" si="39">J36-O36</f>
        <v>-21.5</v>
      </c>
      <c r="AM36" s="32">
        <f t="shared" ref="AM36:AM67" si="40">E36-J36</f>
        <v>-7.5</v>
      </c>
      <c r="AN36" s="33">
        <f t="shared" ref="AN36:AN67" si="41">SUM(AI36:AM36)</f>
        <v>-34</v>
      </c>
      <c r="AP36" s="31">
        <f t="shared" ref="AP36:AP67" si="42">AB36-AG36</f>
        <v>19</v>
      </c>
      <c r="AQ36" s="32">
        <f t="shared" ref="AQ36:AQ67" si="43">W36-AB36</f>
        <v>-18</v>
      </c>
      <c r="AR36" s="32">
        <f t="shared" ref="AR36:AR67" si="44">R36-W36</f>
        <v>-6</v>
      </c>
      <c r="AS36" s="32">
        <f t="shared" ref="AS36:AS67" si="45">M36-R36</f>
        <v>-21.5</v>
      </c>
      <c r="AT36" s="32">
        <f t="shared" ref="AT36:AT67" si="46">H36-M36</f>
        <v>-6</v>
      </c>
      <c r="AU36" s="33">
        <f t="shared" ref="AU36:AU67" si="47">SUM(AP36:AS36)</f>
        <v>-26.5</v>
      </c>
      <c r="AW36" s="11">
        <f t="shared" si="18"/>
        <v>0</v>
      </c>
      <c r="AX36" s="13">
        <f t="shared" si="19"/>
        <v>1</v>
      </c>
      <c r="AY36" s="13">
        <f t="shared" si="20"/>
        <v>1</v>
      </c>
      <c r="AZ36" s="13">
        <f t="shared" si="21"/>
        <v>1</v>
      </c>
      <c r="BA36" s="13">
        <f t="shared" si="22"/>
        <v>1</v>
      </c>
      <c r="BB36" s="34">
        <f t="shared" si="23"/>
        <v>0</v>
      </c>
      <c r="BD36" s="35">
        <f t="shared" si="24"/>
        <v>0</v>
      </c>
      <c r="BE36" s="36">
        <f t="shared" si="25"/>
        <v>1</v>
      </c>
      <c r="BF36" s="36">
        <f t="shared" si="26"/>
        <v>1</v>
      </c>
      <c r="BG36" s="36">
        <f t="shared" si="27"/>
        <v>1</v>
      </c>
      <c r="BH36" s="36">
        <f t="shared" si="28"/>
        <v>1</v>
      </c>
      <c r="BI36" s="37">
        <f t="shared" si="29"/>
        <v>0</v>
      </c>
    </row>
    <row r="37" spans="1:61">
      <c r="A37" s="2">
        <v>16</v>
      </c>
      <c r="B37" s="22" t="s">
        <v>63</v>
      </c>
      <c r="C37" s="23" t="s">
        <v>70</v>
      </c>
      <c r="D37" s="24">
        <v>2</v>
      </c>
      <c r="E37" s="25">
        <v>466.5</v>
      </c>
      <c r="F37" s="26">
        <v>0</v>
      </c>
      <c r="G37" s="27">
        <v>6</v>
      </c>
      <c r="H37" s="28">
        <f t="shared" si="30"/>
        <v>472.5</v>
      </c>
      <c r="I37" s="24"/>
      <c r="J37" s="25">
        <v>481</v>
      </c>
      <c r="K37" s="26">
        <v>0</v>
      </c>
      <c r="L37" s="27">
        <v>6</v>
      </c>
      <c r="M37" s="28">
        <f t="shared" si="31"/>
        <v>487</v>
      </c>
      <c r="O37" s="25">
        <v>487.5</v>
      </c>
      <c r="P37" s="29">
        <v>0</v>
      </c>
      <c r="Q37" s="29">
        <v>6</v>
      </c>
      <c r="R37" s="28">
        <f t="shared" si="32"/>
        <v>493.5</v>
      </c>
      <c r="S37" s="30"/>
      <c r="T37" s="25">
        <v>485</v>
      </c>
      <c r="U37" s="29">
        <v>1</v>
      </c>
      <c r="V37" s="29">
        <v>6</v>
      </c>
      <c r="W37" s="28">
        <f t="shared" si="33"/>
        <v>492</v>
      </c>
      <c r="X37" s="30"/>
      <c r="Y37" s="25">
        <v>475</v>
      </c>
      <c r="Z37" s="29">
        <v>0</v>
      </c>
      <c r="AA37" s="29">
        <v>5</v>
      </c>
      <c r="AB37" s="28">
        <f t="shared" si="34"/>
        <v>480</v>
      </c>
      <c r="AC37" s="30"/>
      <c r="AD37" s="25">
        <v>513</v>
      </c>
      <c r="AE37" s="29">
        <v>0</v>
      </c>
      <c r="AF37" s="29">
        <v>5</v>
      </c>
      <c r="AG37" s="28">
        <f t="shared" si="35"/>
        <v>518</v>
      </c>
      <c r="AI37" s="31">
        <f t="shared" si="36"/>
        <v>-38</v>
      </c>
      <c r="AJ37" s="32">
        <f t="shared" si="37"/>
        <v>10</v>
      </c>
      <c r="AK37" s="32">
        <f t="shared" si="38"/>
        <v>2.5</v>
      </c>
      <c r="AL37" s="32">
        <f t="shared" si="39"/>
        <v>-6.5</v>
      </c>
      <c r="AM37" s="32">
        <f t="shared" si="40"/>
        <v>-14.5</v>
      </c>
      <c r="AN37" s="33">
        <f t="shared" si="41"/>
        <v>-46.5</v>
      </c>
      <c r="AP37" s="31">
        <f t="shared" si="42"/>
        <v>-38</v>
      </c>
      <c r="AQ37" s="32">
        <f t="shared" si="43"/>
        <v>12</v>
      </c>
      <c r="AR37" s="32">
        <f t="shared" si="44"/>
        <v>1.5</v>
      </c>
      <c r="AS37" s="32">
        <f t="shared" si="45"/>
        <v>-6.5</v>
      </c>
      <c r="AT37" s="32">
        <f t="shared" si="46"/>
        <v>-14.5</v>
      </c>
      <c r="AU37" s="33">
        <f t="shared" si="47"/>
        <v>-31</v>
      </c>
      <c r="AW37" s="11">
        <f t="shared" ref="AW37:AW68" si="48">IF(AI37&lt;1,1,0)</f>
        <v>1</v>
      </c>
      <c r="AX37" s="13">
        <f t="shared" ref="AX37:AX68" si="49">IF(AJ37&lt;1,1,0)</f>
        <v>0</v>
      </c>
      <c r="AY37" s="13">
        <f t="shared" ref="AY37:AY68" si="50">IF(AK37&lt;1,1,0)</f>
        <v>0</v>
      </c>
      <c r="AZ37" s="13">
        <f t="shared" ref="AZ37:AZ68" si="51">IF(AL37&lt;1,1,0)</f>
        <v>1</v>
      </c>
      <c r="BA37" s="13">
        <f t="shared" ref="BA37:BA68" si="52">IF(AM37&lt;1,1,0)</f>
        <v>1</v>
      </c>
      <c r="BB37" s="34">
        <f t="shared" ref="BB37:BB68" si="53">IF(AND(AI37&lt;1,AJ37&lt;1,AK37&lt;1, AL37&lt;1,AM37&lt;1),1,0)</f>
        <v>0</v>
      </c>
      <c r="BD37" s="35">
        <f t="shared" ref="BD37:BD68" si="54">IF(AP37&lt;1,1,0)</f>
        <v>1</v>
      </c>
      <c r="BE37" s="36">
        <f t="shared" ref="BE37:BE68" si="55">IF(AQ37&lt;1,1,0)</f>
        <v>0</v>
      </c>
      <c r="BF37" s="36">
        <f t="shared" ref="BF37:BF68" si="56">IF(AR37&lt;1,1,0)</f>
        <v>0</v>
      </c>
      <c r="BG37" s="36">
        <f t="shared" ref="BG37:BG68" si="57">IF(AS37&lt;1,1,0)</f>
        <v>1</v>
      </c>
      <c r="BH37" s="36">
        <f t="shared" ref="BH37:BH68" si="58">IF(AT37&lt;1,1,0)</f>
        <v>1</v>
      </c>
      <c r="BI37" s="37">
        <f t="shared" ref="BI37:BI68" si="59">IF(AND(AP37&lt;1,AQ37&lt;1,AR37&lt;1, AS37&lt;1,AT37&lt;1),1,0)</f>
        <v>0</v>
      </c>
    </row>
    <row r="38" spans="1:61">
      <c r="A38" s="2">
        <v>83</v>
      </c>
      <c r="B38" s="22" t="s">
        <v>87</v>
      </c>
      <c r="C38" s="23" t="s">
        <v>148</v>
      </c>
      <c r="D38" s="24">
        <v>2</v>
      </c>
      <c r="E38" s="25">
        <v>175.5</v>
      </c>
      <c r="F38" s="26">
        <v>0</v>
      </c>
      <c r="G38" s="27">
        <v>7</v>
      </c>
      <c r="H38" s="28">
        <f t="shared" si="30"/>
        <v>182.5</v>
      </c>
      <c r="I38" s="24"/>
      <c r="J38" s="25">
        <v>209.5</v>
      </c>
      <c r="K38" s="26">
        <v>0</v>
      </c>
      <c r="L38" s="27">
        <v>7</v>
      </c>
      <c r="M38" s="28">
        <f t="shared" si="31"/>
        <v>216.5</v>
      </c>
      <c r="O38" s="25">
        <v>221</v>
      </c>
      <c r="P38" s="29">
        <v>0</v>
      </c>
      <c r="Q38" s="29">
        <v>7</v>
      </c>
      <c r="R38" s="28">
        <f t="shared" si="32"/>
        <v>228</v>
      </c>
      <c r="S38" s="30"/>
      <c r="T38" s="25">
        <v>234.5</v>
      </c>
      <c r="U38" s="29">
        <v>0</v>
      </c>
      <c r="V38" s="29">
        <v>7</v>
      </c>
      <c r="W38" s="28">
        <f t="shared" si="33"/>
        <v>241.5</v>
      </c>
      <c r="X38" s="30"/>
      <c r="Y38" s="25">
        <v>235.5</v>
      </c>
      <c r="Z38" s="29">
        <v>0</v>
      </c>
      <c r="AA38" s="29">
        <v>7</v>
      </c>
      <c r="AB38" s="28">
        <f t="shared" si="34"/>
        <v>242.5</v>
      </c>
      <c r="AC38" s="30"/>
      <c r="AD38" s="25">
        <v>241.5</v>
      </c>
      <c r="AE38" s="29">
        <v>0</v>
      </c>
      <c r="AF38" s="29">
        <v>7</v>
      </c>
      <c r="AG38" s="28">
        <f t="shared" si="35"/>
        <v>248.5</v>
      </c>
      <c r="AI38" s="31">
        <f t="shared" si="36"/>
        <v>-6</v>
      </c>
      <c r="AJ38" s="32">
        <f t="shared" si="37"/>
        <v>-1</v>
      </c>
      <c r="AK38" s="32">
        <f t="shared" si="38"/>
        <v>-13.5</v>
      </c>
      <c r="AL38" s="32">
        <f t="shared" si="39"/>
        <v>-11.5</v>
      </c>
      <c r="AM38" s="32">
        <f t="shared" si="40"/>
        <v>-34</v>
      </c>
      <c r="AN38" s="33">
        <f t="shared" si="41"/>
        <v>-66</v>
      </c>
      <c r="AP38" s="31">
        <f t="shared" si="42"/>
        <v>-6</v>
      </c>
      <c r="AQ38" s="32">
        <f t="shared" si="43"/>
        <v>-1</v>
      </c>
      <c r="AR38" s="32">
        <f t="shared" si="44"/>
        <v>-13.5</v>
      </c>
      <c r="AS38" s="32">
        <f t="shared" si="45"/>
        <v>-11.5</v>
      </c>
      <c r="AT38" s="32">
        <f t="shared" si="46"/>
        <v>-34</v>
      </c>
      <c r="AU38" s="33">
        <f t="shared" si="47"/>
        <v>-32</v>
      </c>
      <c r="AW38" s="11">
        <f t="shared" si="48"/>
        <v>1</v>
      </c>
      <c r="AX38" s="13">
        <f t="shared" si="49"/>
        <v>1</v>
      </c>
      <c r="AY38" s="13">
        <f t="shared" si="50"/>
        <v>1</v>
      </c>
      <c r="AZ38" s="13">
        <f t="shared" si="51"/>
        <v>1</v>
      </c>
      <c r="BA38" s="13">
        <f t="shared" si="52"/>
        <v>1</v>
      </c>
      <c r="BB38" s="34">
        <f t="shared" si="53"/>
        <v>1</v>
      </c>
      <c r="BD38" s="35">
        <f t="shared" si="54"/>
        <v>1</v>
      </c>
      <c r="BE38" s="36">
        <f t="shared" si="55"/>
        <v>1</v>
      </c>
      <c r="BF38" s="36">
        <f t="shared" si="56"/>
        <v>1</v>
      </c>
      <c r="BG38" s="36">
        <f t="shared" si="57"/>
        <v>1</v>
      </c>
      <c r="BH38" s="36">
        <f t="shared" si="58"/>
        <v>1</v>
      </c>
      <c r="BI38" s="37">
        <f t="shared" si="59"/>
        <v>1</v>
      </c>
    </row>
    <row r="39" spans="1:61">
      <c r="A39" s="2">
        <v>30</v>
      </c>
      <c r="B39" s="22" t="s">
        <v>86</v>
      </c>
      <c r="C39" s="23" t="s">
        <v>86</v>
      </c>
      <c r="D39" s="24">
        <v>2</v>
      </c>
      <c r="E39" s="25">
        <v>170.5</v>
      </c>
      <c r="F39" s="26">
        <v>0</v>
      </c>
      <c r="G39" s="27">
        <v>5</v>
      </c>
      <c r="H39" s="28">
        <f t="shared" si="30"/>
        <v>175.5</v>
      </c>
      <c r="I39" s="24"/>
      <c r="J39" s="25">
        <v>191.5</v>
      </c>
      <c r="K39" s="26">
        <v>0</v>
      </c>
      <c r="L39" s="27">
        <v>3</v>
      </c>
      <c r="M39" s="28">
        <f t="shared" si="31"/>
        <v>194.5</v>
      </c>
      <c r="O39" s="25">
        <v>206.5</v>
      </c>
      <c r="P39" s="29">
        <v>0</v>
      </c>
      <c r="Q39" s="29">
        <v>3</v>
      </c>
      <c r="R39" s="28">
        <f t="shared" si="32"/>
        <v>209.5</v>
      </c>
      <c r="S39" s="30"/>
      <c r="T39" s="25">
        <v>230</v>
      </c>
      <c r="U39" s="29">
        <v>0</v>
      </c>
      <c r="V39" s="29">
        <v>3</v>
      </c>
      <c r="W39" s="28">
        <f t="shared" si="33"/>
        <v>233</v>
      </c>
      <c r="X39" s="30"/>
      <c r="Y39" s="25">
        <v>237.5</v>
      </c>
      <c r="Z39" s="29">
        <v>0</v>
      </c>
      <c r="AA39" s="29">
        <v>3</v>
      </c>
      <c r="AB39" s="28">
        <f t="shared" si="34"/>
        <v>240.5</v>
      </c>
      <c r="AC39" s="30"/>
      <c r="AD39" s="25">
        <v>241.5</v>
      </c>
      <c r="AE39" s="29">
        <v>0</v>
      </c>
      <c r="AF39" s="29">
        <v>3</v>
      </c>
      <c r="AG39" s="28">
        <f t="shared" si="35"/>
        <v>244.5</v>
      </c>
      <c r="AI39" s="31">
        <f t="shared" si="36"/>
        <v>-4</v>
      </c>
      <c r="AJ39" s="32">
        <f t="shared" si="37"/>
        <v>-7.5</v>
      </c>
      <c r="AK39" s="32">
        <f t="shared" si="38"/>
        <v>-23.5</v>
      </c>
      <c r="AL39" s="32">
        <f t="shared" si="39"/>
        <v>-15</v>
      </c>
      <c r="AM39" s="32">
        <f t="shared" si="40"/>
        <v>-21</v>
      </c>
      <c r="AN39" s="33">
        <f t="shared" si="41"/>
        <v>-71</v>
      </c>
      <c r="AP39" s="31">
        <f t="shared" si="42"/>
        <v>-4</v>
      </c>
      <c r="AQ39" s="32">
        <f t="shared" si="43"/>
        <v>-7.5</v>
      </c>
      <c r="AR39" s="32">
        <f t="shared" si="44"/>
        <v>-23.5</v>
      </c>
      <c r="AS39" s="32">
        <f t="shared" si="45"/>
        <v>-15</v>
      </c>
      <c r="AT39" s="32">
        <f t="shared" si="46"/>
        <v>-19</v>
      </c>
      <c r="AU39" s="33">
        <f t="shared" si="47"/>
        <v>-50</v>
      </c>
      <c r="AW39" s="11">
        <f t="shared" si="48"/>
        <v>1</v>
      </c>
      <c r="AX39" s="13">
        <f t="shared" si="49"/>
        <v>1</v>
      </c>
      <c r="AY39" s="13">
        <f t="shared" si="50"/>
        <v>1</v>
      </c>
      <c r="AZ39" s="13">
        <f t="shared" si="51"/>
        <v>1</v>
      </c>
      <c r="BA39" s="13">
        <f t="shared" si="52"/>
        <v>1</v>
      </c>
      <c r="BB39" s="34">
        <f t="shared" si="53"/>
        <v>1</v>
      </c>
      <c r="BD39" s="35">
        <f t="shared" si="54"/>
        <v>1</v>
      </c>
      <c r="BE39" s="36">
        <f t="shared" si="55"/>
        <v>1</v>
      </c>
      <c r="BF39" s="36">
        <f t="shared" si="56"/>
        <v>1</v>
      </c>
      <c r="BG39" s="36">
        <f t="shared" si="57"/>
        <v>1</v>
      </c>
      <c r="BH39" s="36">
        <f t="shared" si="58"/>
        <v>1</v>
      </c>
      <c r="BI39" s="37">
        <f t="shared" si="59"/>
        <v>1</v>
      </c>
    </row>
    <row r="40" spans="1:61">
      <c r="A40" s="2">
        <v>45</v>
      </c>
      <c r="B40" s="22" t="s">
        <v>104</v>
      </c>
      <c r="C40" s="23" t="s">
        <v>106</v>
      </c>
      <c r="D40" s="24">
        <v>2</v>
      </c>
      <c r="E40" s="25">
        <v>343</v>
      </c>
      <c r="F40" s="26">
        <v>0</v>
      </c>
      <c r="G40" s="27">
        <v>4.5</v>
      </c>
      <c r="H40" s="28">
        <f t="shared" si="30"/>
        <v>347.5</v>
      </c>
      <c r="I40" s="24"/>
      <c r="J40" s="25">
        <v>338.5</v>
      </c>
      <c r="K40" s="26">
        <v>0</v>
      </c>
      <c r="L40" s="27">
        <v>4.5</v>
      </c>
      <c r="M40" s="28">
        <f t="shared" si="31"/>
        <v>343</v>
      </c>
      <c r="O40" s="25">
        <v>351</v>
      </c>
      <c r="P40" s="29">
        <v>0</v>
      </c>
      <c r="Q40" s="29">
        <v>5</v>
      </c>
      <c r="R40" s="28">
        <f t="shared" si="32"/>
        <v>356</v>
      </c>
      <c r="S40" s="30"/>
      <c r="T40" s="25">
        <v>373.5</v>
      </c>
      <c r="U40" s="29">
        <v>0</v>
      </c>
      <c r="V40" s="29">
        <v>4.5</v>
      </c>
      <c r="W40" s="28">
        <f t="shared" si="33"/>
        <v>378</v>
      </c>
      <c r="X40" s="30"/>
      <c r="Y40" s="25">
        <v>383.5</v>
      </c>
      <c r="Z40" s="29">
        <v>0</v>
      </c>
      <c r="AA40" s="29">
        <v>4</v>
      </c>
      <c r="AB40" s="28">
        <f t="shared" si="34"/>
        <v>387.5</v>
      </c>
      <c r="AC40" s="30"/>
      <c r="AD40" s="25">
        <v>390</v>
      </c>
      <c r="AE40" s="29">
        <v>0</v>
      </c>
      <c r="AF40" s="29">
        <v>4</v>
      </c>
      <c r="AG40" s="28">
        <f t="shared" si="35"/>
        <v>394</v>
      </c>
      <c r="AI40" s="31">
        <f t="shared" si="36"/>
        <v>-6.5</v>
      </c>
      <c r="AJ40" s="32">
        <f t="shared" si="37"/>
        <v>-10</v>
      </c>
      <c r="AK40" s="32">
        <f t="shared" si="38"/>
        <v>-22.5</v>
      </c>
      <c r="AL40" s="32">
        <f t="shared" si="39"/>
        <v>-12.5</v>
      </c>
      <c r="AM40" s="32">
        <f t="shared" si="40"/>
        <v>4.5</v>
      </c>
      <c r="AN40" s="33">
        <f t="shared" si="41"/>
        <v>-47</v>
      </c>
      <c r="AP40" s="31">
        <f t="shared" si="42"/>
        <v>-6.5</v>
      </c>
      <c r="AQ40" s="32">
        <f t="shared" si="43"/>
        <v>-9.5</v>
      </c>
      <c r="AR40" s="32">
        <f t="shared" si="44"/>
        <v>-22</v>
      </c>
      <c r="AS40" s="32">
        <f t="shared" si="45"/>
        <v>-13</v>
      </c>
      <c r="AT40" s="32">
        <f t="shared" si="46"/>
        <v>4.5</v>
      </c>
      <c r="AU40" s="33">
        <f t="shared" si="47"/>
        <v>-51</v>
      </c>
      <c r="AW40" s="11">
        <f t="shared" si="48"/>
        <v>1</v>
      </c>
      <c r="AX40" s="13">
        <f t="shared" si="49"/>
        <v>1</v>
      </c>
      <c r="AY40" s="13">
        <f t="shared" si="50"/>
        <v>1</v>
      </c>
      <c r="AZ40" s="13">
        <f t="shared" si="51"/>
        <v>1</v>
      </c>
      <c r="BA40" s="13">
        <f t="shared" si="52"/>
        <v>0</v>
      </c>
      <c r="BB40" s="34">
        <f t="shared" si="53"/>
        <v>0</v>
      </c>
      <c r="BD40" s="35">
        <f t="shared" si="54"/>
        <v>1</v>
      </c>
      <c r="BE40" s="36">
        <f t="shared" si="55"/>
        <v>1</v>
      </c>
      <c r="BF40" s="36">
        <f t="shared" si="56"/>
        <v>1</v>
      </c>
      <c r="BG40" s="36">
        <f t="shared" si="57"/>
        <v>1</v>
      </c>
      <c r="BH40" s="36">
        <f t="shared" si="58"/>
        <v>0</v>
      </c>
      <c r="BI40" s="37">
        <f t="shared" si="59"/>
        <v>0</v>
      </c>
    </row>
    <row r="41" spans="1:61">
      <c r="A41" s="2">
        <v>81</v>
      </c>
      <c r="B41" s="22" t="s">
        <v>87</v>
      </c>
      <c r="C41" s="23" t="s">
        <v>146</v>
      </c>
      <c r="D41" s="24">
        <v>2</v>
      </c>
      <c r="E41" s="25">
        <v>153</v>
      </c>
      <c r="F41" s="26">
        <v>0</v>
      </c>
      <c r="G41" s="27">
        <v>3</v>
      </c>
      <c r="H41" s="28">
        <f t="shared" si="30"/>
        <v>156</v>
      </c>
      <c r="I41" s="24"/>
      <c r="J41" s="25">
        <v>151</v>
      </c>
      <c r="K41" s="26">
        <v>0</v>
      </c>
      <c r="L41" s="27">
        <v>4</v>
      </c>
      <c r="M41" s="28">
        <f t="shared" si="31"/>
        <v>155</v>
      </c>
      <c r="O41" s="25">
        <v>165.5</v>
      </c>
      <c r="P41" s="29">
        <v>0</v>
      </c>
      <c r="Q41" s="29">
        <v>4</v>
      </c>
      <c r="R41" s="28">
        <f t="shared" si="32"/>
        <v>169.5</v>
      </c>
      <c r="S41" s="30"/>
      <c r="T41" s="25">
        <v>190</v>
      </c>
      <c r="U41" s="29">
        <v>0</v>
      </c>
      <c r="V41" s="29">
        <v>5.5</v>
      </c>
      <c r="W41" s="28">
        <f t="shared" si="33"/>
        <v>195.5</v>
      </c>
      <c r="X41" s="30"/>
      <c r="Y41" s="25">
        <v>204.5</v>
      </c>
      <c r="Z41" s="29">
        <v>0</v>
      </c>
      <c r="AA41" s="29">
        <v>4</v>
      </c>
      <c r="AB41" s="28">
        <f t="shared" si="34"/>
        <v>208.5</v>
      </c>
      <c r="AC41" s="30"/>
      <c r="AD41" s="25">
        <v>207.5</v>
      </c>
      <c r="AE41" s="29">
        <v>0</v>
      </c>
      <c r="AF41" s="29">
        <v>4</v>
      </c>
      <c r="AG41" s="28">
        <f t="shared" si="35"/>
        <v>211.5</v>
      </c>
      <c r="AI41" s="31">
        <f t="shared" si="36"/>
        <v>-3</v>
      </c>
      <c r="AJ41" s="32">
        <f t="shared" si="37"/>
        <v>-14.5</v>
      </c>
      <c r="AK41" s="32">
        <f t="shared" si="38"/>
        <v>-24.5</v>
      </c>
      <c r="AL41" s="32">
        <f t="shared" si="39"/>
        <v>-14.5</v>
      </c>
      <c r="AM41" s="32">
        <f t="shared" si="40"/>
        <v>2</v>
      </c>
      <c r="AN41" s="33">
        <f t="shared" si="41"/>
        <v>-54.5</v>
      </c>
      <c r="AP41" s="31">
        <f t="shared" si="42"/>
        <v>-3</v>
      </c>
      <c r="AQ41" s="32">
        <f t="shared" si="43"/>
        <v>-13</v>
      </c>
      <c r="AR41" s="32">
        <f t="shared" si="44"/>
        <v>-26</v>
      </c>
      <c r="AS41" s="32">
        <f t="shared" si="45"/>
        <v>-14.5</v>
      </c>
      <c r="AT41" s="32">
        <f t="shared" si="46"/>
        <v>1</v>
      </c>
      <c r="AU41" s="33">
        <f t="shared" si="47"/>
        <v>-56.5</v>
      </c>
      <c r="AW41" s="11">
        <f t="shared" si="48"/>
        <v>1</v>
      </c>
      <c r="AX41" s="13">
        <f t="shared" si="49"/>
        <v>1</v>
      </c>
      <c r="AY41" s="13">
        <f t="shared" si="50"/>
        <v>1</v>
      </c>
      <c r="AZ41" s="13">
        <f t="shared" si="51"/>
        <v>1</v>
      </c>
      <c r="BA41" s="13">
        <f t="shared" si="52"/>
        <v>0</v>
      </c>
      <c r="BB41" s="34">
        <f t="shared" si="53"/>
        <v>0</v>
      </c>
      <c r="BD41" s="35">
        <f t="shared" si="54"/>
        <v>1</v>
      </c>
      <c r="BE41" s="36">
        <f t="shared" si="55"/>
        <v>1</v>
      </c>
      <c r="BF41" s="36">
        <f t="shared" si="56"/>
        <v>1</v>
      </c>
      <c r="BG41" s="36">
        <f t="shared" si="57"/>
        <v>1</v>
      </c>
      <c r="BH41" s="36">
        <f t="shared" si="58"/>
        <v>0</v>
      </c>
      <c r="BI41" s="37">
        <f t="shared" si="59"/>
        <v>0</v>
      </c>
    </row>
    <row r="42" spans="1:61">
      <c r="A42" s="2">
        <v>85</v>
      </c>
      <c r="B42" s="22" t="s">
        <v>87</v>
      </c>
      <c r="C42" s="23" t="s">
        <v>150</v>
      </c>
      <c r="D42" s="24">
        <v>2</v>
      </c>
      <c r="E42" s="25">
        <v>693.5</v>
      </c>
      <c r="F42" s="26">
        <v>0</v>
      </c>
      <c r="G42" s="27">
        <v>17.5</v>
      </c>
      <c r="H42" s="28">
        <f t="shared" si="30"/>
        <v>711</v>
      </c>
      <c r="I42" s="24"/>
      <c r="J42" s="25">
        <v>676</v>
      </c>
      <c r="K42" s="26">
        <v>0</v>
      </c>
      <c r="L42" s="27">
        <v>21.5</v>
      </c>
      <c r="M42" s="28">
        <f t="shared" si="31"/>
        <v>697.5</v>
      </c>
      <c r="O42" s="25">
        <v>691.5</v>
      </c>
      <c r="P42" s="29">
        <v>0</v>
      </c>
      <c r="Q42" s="29">
        <v>18</v>
      </c>
      <c r="R42" s="28">
        <f t="shared" si="32"/>
        <v>709.5</v>
      </c>
      <c r="S42" s="30"/>
      <c r="T42" s="25">
        <v>701</v>
      </c>
      <c r="U42" s="29">
        <v>0</v>
      </c>
      <c r="V42" s="29">
        <v>15</v>
      </c>
      <c r="W42" s="28">
        <f t="shared" si="33"/>
        <v>716</v>
      </c>
      <c r="X42" s="30"/>
      <c r="Y42" s="25">
        <v>731.5</v>
      </c>
      <c r="Z42" s="29">
        <v>0</v>
      </c>
      <c r="AA42" s="29">
        <v>11</v>
      </c>
      <c r="AB42" s="28">
        <f t="shared" si="34"/>
        <v>742.5</v>
      </c>
      <c r="AC42" s="30"/>
      <c r="AD42" s="25">
        <v>751.5</v>
      </c>
      <c r="AE42" s="29">
        <v>0</v>
      </c>
      <c r="AF42" s="29">
        <v>11</v>
      </c>
      <c r="AG42" s="28">
        <f t="shared" si="35"/>
        <v>762.5</v>
      </c>
      <c r="AI42" s="31">
        <f t="shared" si="36"/>
        <v>-20</v>
      </c>
      <c r="AJ42" s="32">
        <f t="shared" si="37"/>
        <v>-30.5</v>
      </c>
      <c r="AK42" s="32">
        <f t="shared" si="38"/>
        <v>-9.5</v>
      </c>
      <c r="AL42" s="32">
        <f t="shared" si="39"/>
        <v>-15.5</v>
      </c>
      <c r="AM42" s="32">
        <f t="shared" si="40"/>
        <v>17.5</v>
      </c>
      <c r="AN42" s="33">
        <f t="shared" si="41"/>
        <v>-58</v>
      </c>
      <c r="AP42" s="31">
        <f t="shared" si="42"/>
        <v>-20</v>
      </c>
      <c r="AQ42" s="32">
        <f t="shared" si="43"/>
        <v>-26.5</v>
      </c>
      <c r="AR42" s="32">
        <f t="shared" si="44"/>
        <v>-6.5</v>
      </c>
      <c r="AS42" s="32">
        <f t="shared" si="45"/>
        <v>-12</v>
      </c>
      <c r="AT42" s="32">
        <f t="shared" si="46"/>
        <v>13.5</v>
      </c>
      <c r="AU42" s="33">
        <f t="shared" si="47"/>
        <v>-65</v>
      </c>
      <c r="AW42" s="11">
        <f t="shared" si="48"/>
        <v>1</v>
      </c>
      <c r="AX42" s="13">
        <f t="shared" si="49"/>
        <v>1</v>
      </c>
      <c r="AY42" s="13">
        <f t="shared" si="50"/>
        <v>1</v>
      </c>
      <c r="AZ42" s="13">
        <f t="shared" si="51"/>
        <v>1</v>
      </c>
      <c r="BA42" s="13">
        <f t="shared" si="52"/>
        <v>0</v>
      </c>
      <c r="BB42" s="34">
        <f t="shared" si="53"/>
        <v>0</v>
      </c>
      <c r="BD42" s="35">
        <f t="shared" si="54"/>
        <v>1</v>
      </c>
      <c r="BE42" s="36">
        <f t="shared" si="55"/>
        <v>1</v>
      </c>
      <c r="BF42" s="36">
        <f t="shared" si="56"/>
        <v>1</v>
      </c>
      <c r="BG42" s="36">
        <f t="shared" si="57"/>
        <v>1</v>
      </c>
      <c r="BH42" s="36">
        <f t="shared" si="58"/>
        <v>0</v>
      </c>
      <c r="BI42" s="37">
        <f t="shared" si="59"/>
        <v>0</v>
      </c>
    </row>
    <row r="43" spans="1:61">
      <c r="A43" s="2">
        <v>100</v>
      </c>
      <c r="B43" s="22" t="s">
        <v>166</v>
      </c>
      <c r="C43" s="23" t="s">
        <v>168</v>
      </c>
      <c r="D43" s="24">
        <v>2</v>
      </c>
      <c r="E43" s="25">
        <v>452</v>
      </c>
      <c r="F43" s="26">
        <v>0</v>
      </c>
      <c r="G43" s="27">
        <v>9</v>
      </c>
      <c r="H43" s="28">
        <f t="shared" si="30"/>
        <v>461</v>
      </c>
      <c r="I43" s="24"/>
      <c r="J43" s="25">
        <v>468</v>
      </c>
      <c r="K43" s="26">
        <v>0</v>
      </c>
      <c r="L43" s="27">
        <v>9.5</v>
      </c>
      <c r="M43" s="28">
        <f t="shared" si="31"/>
        <v>477.5</v>
      </c>
      <c r="O43" s="25">
        <v>491.5</v>
      </c>
      <c r="P43" s="29">
        <v>0</v>
      </c>
      <c r="Q43" s="29">
        <v>10</v>
      </c>
      <c r="R43" s="28">
        <f t="shared" si="32"/>
        <v>501.5</v>
      </c>
      <c r="S43" s="30"/>
      <c r="T43" s="25">
        <v>502</v>
      </c>
      <c r="U43" s="29">
        <v>0</v>
      </c>
      <c r="V43" s="29">
        <v>11</v>
      </c>
      <c r="W43" s="28">
        <f t="shared" si="33"/>
        <v>513</v>
      </c>
      <c r="X43" s="30"/>
      <c r="Y43" s="25">
        <v>536</v>
      </c>
      <c r="Z43" s="29">
        <v>2</v>
      </c>
      <c r="AA43" s="29">
        <v>9</v>
      </c>
      <c r="AB43" s="28">
        <f t="shared" si="34"/>
        <v>547</v>
      </c>
      <c r="AC43" s="30"/>
      <c r="AD43" s="25">
        <v>576</v>
      </c>
      <c r="AE43" s="29">
        <v>0</v>
      </c>
      <c r="AF43" s="29">
        <v>9</v>
      </c>
      <c r="AG43" s="28">
        <f t="shared" si="35"/>
        <v>585</v>
      </c>
      <c r="AI43" s="31">
        <f t="shared" si="36"/>
        <v>-40</v>
      </c>
      <c r="AJ43" s="32">
        <f t="shared" si="37"/>
        <v>-34</v>
      </c>
      <c r="AK43" s="32">
        <f t="shared" si="38"/>
        <v>-10.5</v>
      </c>
      <c r="AL43" s="32">
        <f t="shared" si="39"/>
        <v>-23.5</v>
      </c>
      <c r="AM43" s="32">
        <f t="shared" si="40"/>
        <v>-16</v>
      </c>
      <c r="AN43" s="33">
        <f t="shared" si="41"/>
        <v>-124</v>
      </c>
      <c r="AP43" s="31">
        <f t="shared" si="42"/>
        <v>-38</v>
      </c>
      <c r="AQ43" s="32">
        <f t="shared" si="43"/>
        <v>-34</v>
      </c>
      <c r="AR43" s="32">
        <f t="shared" si="44"/>
        <v>-11.5</v>
      </c>
      <c r="AS43" s="32">
        <f t="shared" si="45"/>
        <v>-24</v>
      </c>
      <c r="AT43" s="32">
        <f t="shared" si="46"/>
        <v>-16.5</v>
      </c>
      <c r="AU43" s="33">
        <f t="shared" si="47"/>
        <v>-107.5</v>
      </c>
      <c r="AW43" s="11">
        <f t="shared" si="48"/>
        <v>1</v>
      </c>
      <c r="AX43" s="13">
        <f t="shared" si="49"/>
        <v>1</v>
      </c>
      <c r="AY43" s="13">
        <f t="shared" si="50"/>
        <v>1</v>
      </c>
      <c r="AZ43" s="13">
        <f t="shared" si="51"/>
        <v>1</v>
      </c>
      <c r="BA43" s="13">
        <f t="shared" si="52"/>
        <v>1</v>
      </c>
      <c r="BB43" s="34">
        <f t="shared" si="53"/>
        <v>1</v>
      </c>
      <c r="BD43" s="35">
        <f t="shared" si="54"/>
        <v>1</v>
      </c>
      <c r="BE43" s="36">
        <f t="shared" si="55"/>
        <v>1</v>
      </c>
      <c r="BF43" s="36">
        <f t="shared" si="56"/>
        <v>1</v>
      </c>
      <c r="BG43" s="36">
        <f t="shared" si="57"/>
        <v>1</v>
      </c>
      <c r="BH43" s="36">
        <f t="shared" si="58"/>
        <v>1</v>
      </c>
      <c r="BI43" s="37">
        <f t="shared" si="59"/>
        <v>1</v>
      </c>
    </row>
    <row r="44" spans="1:61">
      <c r="A44" s="2">
        <v>42</v>
      </c>
      <c r="B44" s="22" t="s">
        <v>102</v>
      </c>
      <c r="C44" s="23" t="s">
        <v>102</v>
      </c>
      <c r="D44" s="24">
        <v>3</v>
      </c>
      <c r="E44" s="25">
        <v>51752.5</v>
      </c>
      <c r="F44" s="26">
        <v>3102.5</v>
      </c>
      <c r="G44" s="27">
        <v>63.5</v>
      </c>
      <c r="H44" s="28">
        <f t="shared" si="30"/>
        <v>54918.5</v>
      </c>
      <c r="I44" s="24"/>
      <c r="J44" s="25">
        <v>49669.5</v>
      </c>
      <c r="K44" s="26">
        <v>0</v>
      </c>
      <c r="L44" s="27">
        <v>25</v>
      </c>
      <c r="M44" s="28">
        <f t="shared" si="31"/>
        <v>49694.5</v>
      </c>
      <c r="O44" s="25">
        <v>47337.5</v>
      </c>
      <c r="P44" s="29">
        <v>0</v>
      </c>
      <c r="Q44" s="29">
        <v>25</v>
      </c>
      <c r="R44" s="28">
        <f t="shared" si="32"/>
        <v>47362.5</v>
      </c>
      <c r="S44" s="30"/>
      <c r="T44" s="25">
        <v>44802</v>
      </c>
      <c r="U44" s="29">
        <v>0</v>
      </c>
      <c r="V44" s="29">
        <v>25</v>
      </c>
      <c r="W44" s="28">
        <f t="shared" si="33"/>
        <v>44827</v>
      </c>
      <c r="X44" s="30"/>
      <c r="Y44" s="25">
        <v>41868.5</v>
      </c>
      <c r="Z44" s="29">
        <v>0</v>
      </c>
      <c r="AA44" s="29">
        <v>13</v>
      </c>
      <c r="AB44" s="28">
        <f t="shared" si="34"/>
        <v>41881.5</v>
      </c>
      <c r="AC44" s="30"/>
      <c r="AD44" s="25">
        <v>40020</v>
      </c>
      <c r="AE44" s="29">
        <v>0</v>
      </c>
      <c r="AF44" s="29">
        <v>13</v>
      </c>
      <c r="AG44" s="28">
        <f t="shared" si="35"/>
        <v>40033</v>
      </c>
      <c r="AI44" s="31">
        <f t="shared" si="36"/>
        <v>1848.5</v>
      </c>
      <c r="AJ44" s="32">
        <f t="shared" si="37"/>
        <v>2933.5</v>
      </c>
      <c r="AK44" s="32">
        <f t="shared" si="38"/>
        <v>2535.5</v>
      </c>
      <c r="AL44" s="32">
        <f t="shared" si="39"/>
        <v>2332</v>
      </c>
      <c r="AM44" s="32">
        <f t="shared" si="40"/>
        <v>2083</v>
      </c>
      <c r="AN44" s="33">
        <f t="shared" si="41"/>
        <v>11732.5</v>
      </c>
      <c r="AP44" s="31">
        <f t="shared" si="42"/>
        <v>1848.5</v>
      </c>
      <c r="AQ44" s="32">
        <f t="shared" si="43"/>
        <v>2945.5</v>
      </c>
      <c r="AR44" s="32">
        <f t="shared" si="44"/>
        <v>2535.5</v>
      </c>
      <c r="AS44" s="32">
        <f t="shared" si="45"/>
        <v>2332</v>
      </c>
      <c r="AT44" s="32">
        <f t="shared" si="46"/>
        <v>5224</v>
      </c>
      <c r="AU44" s="33">
        <f t="shared" si="47"/>
        <v>9661.5</v>
      </c>
      <c r="AW44" s="11">
        <f t="shared" si="48"/>
        <v>0</v>
      </c>
      <c r="AX44" s="13">
        <f t="shared" si="49"/>
        <v>0</v>
      </c>
      <c r="AY44" s="13">
        <f t="shared" si="50"/>
        <v>0</v>
      </c>
      <c r="AZ44" s="13">
        <f t="shared" si="51"/>
        <v>0</v>
      </c>
      <c r="BA44" s="13">
        <f t="shared" si="52"/>
        <v>0</v>
      </c>
      <c r="BB44" s="34">
        <f t="shared" si="53"/>
        <v>0</v>
      </c>
      <c r="BD44" s="35">
        <f t="shared" si="54"/>
        <v>0</v>
      </c>
      <c r="BE44" s="36">
        <f t="shared" si="55"/>
        <v>0</v>
      </c>
      <c r="BF44" s="36">
        <f t="shared" si="56"/>
        <v>0</v>
      </c>
      <c r="BG44" s="36">
        <f t="shared" si="57"/>
        <v>0</v>
      </c>
      <c r="BH44" s="36">
        <f t="shared" si="58"/>
        <v>0</v>
      </c>
      <c r="BI44" s="37">
        <f t="shared" si="59"/>
        <v>0</v>
      </c>
    </row>
    <row r="45" spans="1:61">
      <c r="A45" s="2">
        <v>4</v>
      </c>
      <c r="B45" s="22" t="s">
        <v>53</v>
      </c>
      <c r="C45" s="23" t="s">
        <v>57</v>
      </c>
      <c r="D45" s="24">
        <v>3</v>
      </c>
      <c r="E45" s="25">
        <v>12573.5</v>
      </c>
      <c r="F45" s="26">
        <v>0</v>
      </c>
      <c r="G45" s="27">
        <v>217</v>
      </c>
      <c r="H45" s="28">
        <f t="shared" si="30"/>
        <v>12790.5</v>
      </c>
      <c r="I45" s="24"/>
      <c r="J45" s="25">
        <v>11736.5</v>
      </c>
      <c r="K45" s="26">
        <v>0</v>
      </c>
      <c r="L45" s="27">
        <v>151</v>
      </c>
      <c r="M45" s="28">
        <f t="shared" si="31"/>
        <v>11887.5</v>
      </c>
      <c r="O45" s="25">
        <v>10807</v>
      </c>
      <c r="P45" s="29">
        <v>0</v>
      </c>
      <c r="Q45" s="29">
        <v>137</v>
      </c>
      <c r="R45" s="28">
        <f t="shared" si="32"/>
        <v>10944</v>
      </c>
      <c r="S45" s="30"/>
      <c r="T45" s="25">
        <v>9760</v>
      </c>
      <c r="U45" s="29">
        <v>0</v>
      </c>
      <c r="V45" s="29">
        <v>102.5</v>
      </c>
      <c r="W45" s="28">
        <f t="shared" si="33"/>
        <v>9862.5</v>
      </c>
      <c r="X45" s="30"/>
      <c r="Y45" s="25">
        <v>8700</v>
      </c>
      <c r="Z45" s="29">
        <v>0</v>
      </c>
      <c r="AA45" s="29">
        <v>64</v>
      </c>
      <c r="AB45" s="28">
        <f t="shared" si="34"/>
        <v>8764</v>
      </c>
      <c r="AC45" s="30"/>
      <c r="AD45" s="25">
        <v>7736</v>
      </c>
      <c r="AE45" s="29">
        <v>0</v>
      </c>
      <c r="AF45" s="29">
        <v>64</v>
      </c>
      <c r="AG45" s="28">
        <f t="shared" si="35"/>
        <v>7800</v>
      </c>
      <c r="AI45" s="31">
        <f t="shared" si="36"/>
        <v>964</v>
      </c>
      <c r="AJ45" s="32">
        <f t="shared" si="37"/>
        <v>1060</v>
      </c>
      <c r="AK45" s="32">
        <f t="shared" si="38"/>
        <v>1047</v>
      </c>
      <c r="AL45" s="32">
        <f t="shared" si="39"/>
        <v>929.5</v>
      </c>
      <c r="AM45" s="32">
        <f t="shared" si="40"/>
        <v>837</v>
      </c>
      <c r="AN45" s="33">
        <f t="shared" si="41"/>
        <v>4837.5</v>
      </c>
      <c r="AP45" s="31">
        <f t="shared" si="42"/>
        <v>964</v>
      </c>
      <c r="AQ45" s="32">
        <f t="shared" si="43"/>
        <v>1098.5</v>
      </c>
      <c r="AR45" s="32">
        <f t="shared" si="44"/>
        <v>1081.5</v>
      </c>
      <c r="AS45" s="32">
        <f t="shared" si="45"/>
        <v>943.5</v>
      </c>
      <c r="AT45" s="32">
        <f t="shared" si="46"/>
        <v>903</v>
      </c>
      <c r="AU45" s="33">
        <f t="shared" si="47"/>
        <v>4087.5</v>
      </c>
      <c r="AW45" s="11">
        <f t="shared" si="48"/>
        <v>0</v>
      </c>
      <c r="AX45" s="13">
        <f t="shared" si="49"/>
        <v>0</v>
      </c>
      <c r="AY45" s="13">
        <f t="shared" si="50"/>
        <v>0</v>
      </c>
      <c r="AZ45" s="13">
        <f t="shared" si="51"/>
        <v>0</v>
      </c>
      <c r="BA45" s="13">
        <f t="shared" si="52"/>
        <v>0</v>
      </c>
      <c r="BB45" s="34">
        <f t="shared" si="53"/>
        <v>0</v>
      </c>
      <c r="BD45" s="35">
        <f t="shared" si="54"/>
        <v>0</v>
      </c>
      <c r="BE45" s="36">
        <f t="shared" si="55"/>
        <v>0</v>
      </c>
      <c r="BF45" s="36">
        <f t="shared" si="56"/>
        <v>0</v>
      </c>
      <c r="BG45" s="36">
        <f t="shared" si="57"/>
        <v>0</v>
      </c>
      <c r="BH45" s="36">
        <f t="shared" si="58"/>
        <v>0</v>
      </c>
      <c r="BI45" s="37">
        <f t="shared" si="59"/>
        <v>0</v>
      </c>
    </row>
    <row r="46" spans="1:61">
      <c r="A46" s="2">
        <v>2</v>
      </c>
      <c r="B46" s="22" t="s">
        <v>53</v>
      </c>
      <c r="C46" s="23" t="s">
        <v>55</v>
      </c>
      <c r="D46" s="24">
        <v>3</v>
      </c>
      <c r="E46" s="25">
        <v>34206</v>
      </c>
      <c r="F46" s="26">
        <v>4327</v>
      </c>
      <c r="G46" s="27">
        <v>268.5</v>
      </c>
      <c r="H46" s="28">
        <f t="shared" si="30"/>
        <v>38801.5</v>
      </c>
      <c r="I46" s="24"/>
      <c r="J46" s="25">
        <v>33548</v>
      </c>
      <c r="K46" s="26">
        <v>3101.5</v>
      </c>
      <c r="L46" s="27">
        <v>175</v>
      </c>
      <c r="M46" s="28">
        <f t="shared" si="31"/>
        <v>36824.5</v>
      </c>
      <c r="O46" s="25">
        <v>32580</v>
      </c>
      <c r="P46" s="29">
        <v>2629</v>
      </c>
      <c r="Q46" s="29">
        <v>169</v>
      </c>
      <c r="R46" s="28">
        <f t="shared" si="32"/>
        <v>35378</v>
      </c>
      <c r="S46" s="30"/>
      <c r="T46" s="25">
        <v>33380.5</v>
      </c>
      <c r="U46" s="29">
        <v>2133</v>
      </c>
      <c r="V46" s="29">
        <v>129.5</v>
      </c>
      <c r="W46" s="28">
        <f t="shared" si="33"/>
        <v>35643</v>
      </c>
      <c r="X46" s="30"/>
      <c r="Y46" s="25">
        <v>32666.5</v>
      </c>
      <c r="Z46" s="29">
        <v>1615</v>
      </c>
      <c r="AA46" s="29">
        <v>110.5</v>
      </c>
      <c r="AB46" s="28">
        <f t="shared" si="34"/>
        <v>34392</v>
      </c>
      <c r="AC46" s="30"/>
      <c r="AD46" s="25">
        <v>31694</v>
      </c>
      <c r="AE46" s="29">
        <v>1226.5</v>
      </c>
      <c r="AF46" s="29">
        <v>110.5</v>
      </c>
      <c r="AG46" s="28">
        <f t="shared" si="35"/>
        <v>33031</v>
      </c>
      <c r="AI46" s="31">
        <f t="shared" si="36"/>
        <v>972.5</v>
      </c>
      <c r="AJ46" s="32">
        <f t="shared" si="37"/>
        <v>714</v>
      </c>
      <c r="AK46" s="32">
        <f t="shared" si="38"/>
        <v>-800.5</v>
      </c>
      <c r="AL46" s="32">
        <f t="shared" si="39"/>
        <v>968</v>
      </c>
      <c r="AM46" s="32">
        <f t="shared" si="40"/>
        <v>658</v>
      </c>
      <c r="AN46" s="33">
        <f t="shared" si="41"/>
        <v>2512</v>
      </c>
      <c r="AP46" s="31">
        <f t="shared" si="42"/>
        <v>1361</v>
      </c>
      <c r="AQ46" s="32">
        <f t="shared" si="43"/>
        <v>1251</v>
      </c>
      <c r="AR46" s="32">
        <f t="shared" si="44"/>
        <v>-265</v>
      </c>
      <c r="AS46" s="32">
        <f t="shared" si="45"/>
        <v>1446.5</v>
      </c>
      <c r="AT46" s="32">
        <f t="shared" si="46"/>
        <v>1977</v>
      </c>
      <c r="AU46" s="33">
        <f t="shared" si="47"/>
        <v>3793.5</v>
      </c>
      <c r="AW46" s="11">
        <f t="shared" si="48"/>
        <v>0</v>
      </c>
      <c r="AX46" s="13">
        <f t="shared" si="49"/>
        <v>0</v>
      </c>
      <c r="AY46" s="13">
        <f t="shared" si="50"/>
        <v>1</v>
      </c>
      <c r="AZ46" s="13">
        <f t="shared" si="51"/>
        <v>0</v>
      </c>
      <c r="BA46" s="13">
        <f t="shared" si="52"/>
        <v>0</v>
      </c>
      <c r="BB46" s="34">
        <f t="shared" si="53"/>
        <v>0</v>
      </c>
      <c r="BD46" s="35">
        <f t="shared" si="54"/>
        <v>0</v>
      </c>
      <c r="BE46" s="36">
        <f t="shared" si="55"/>
        <v>0</v>
      </c>
      <c r="BF46" s="36">
        <f t="shared" si="56"/>
        <v>1</v>
      </c>
      <c r="BG46" s="36">
        <f t="shared" si="57"/>
        <v>0</v>
      </c>
      <c r="BH46" s="36">
        <f t="shared" si="58"/>
        <v>0</v>
      </c>
      <c r="BI46" s="37">
        <f t="shared" si="59"/>
        <v>0</v>
      </c>
    </row>
    <row r="47" spans="1:61">
      <c r="A47" s="2">
        <v>12</v>
      </c>
      <c r="B47" s="22" t="s">
        <v>63</v>
      </c>
      <c r="C47" s="23" t="s">
        <v>66</v>
      </c>
      <c r="D47" s="24">
        <v>3</v>
      </c>
      <c r="E47" s="25">
        <v>47970</v>
      </c>
      <c r="F47" s="26">
        <v>0</v>
      </c>
      <c r="G47" s="27">
        <v>134</v>
      </c>
      <c r="H47" s="28">
        <f t="shared" si="30"/>
        <v>48104</v>
      </c>
      <c r="I47" s="24"/>
      <c r="J47" s="25">
        <v>47630.5</v>
      </c>
      <c r="K47" s="26">
        <v>0</v>
      </c>
      <c r="L47" s="27">
        <v>121.5</v>
      </c>
      <c r="M47" s="28">
        <f t="shared" si="31"/>
        <v>47752</v>
      </c>
      <c r="O47" s="25">
        <v>46915</v>
      </c>
      <c r="P47" s="29">
        <v>0</v>
      </c>
      <c r="Q47" s="29">
        <v>117.5</v>
      </c>
      <c r="R47" s="28">
        <f t="shared" si="32"/>
        <v>47032.5</v>
      </c>
      <c r="S47" s="30"/>
      <c r="T47" s="25">
        <v>45932.5</v>
      </c>
      <c r="U47" s="29">
        <v>0</v>
      </c>
      <c r="V47" s="29">
        <v>110</v>
      </c>
      <c r="W47" s="28">
        <f t="shared" si="33"/>
        <v>46042.5</v>
      </c>
      <c r="X47" s="30"/>
      <c r="Y47" s="25">
        <v>44971.5</v>
      </c>
      <c r="Z47" s="29">
        <v>0</v>
      </c>
      <c r="AA47" s="29">
        <v>84</v>
      </c>
      <c r="AB47" s="28">
        <f t="shared" si="34"/>
        <v>45055.5</v>
      </c>
      <c r="AC47" s="30"/>
      <c r="AD47" s="25">
        <v>43992</v>
      </c>
      <c r="AE47" s="29">
        <v>0</v>
      </c>
      <c r="AF47" s="29">
        <v>83</v>
      </c>
      <c r="AG47" s="28">
        <f t="shared" si="35"/>
        <v>44075</v>
      </c>
      <c r="AI47" s="31">
        <f t="shared" si="36"/>
        <v>979.5</v>
      </c>
      <c r="AJ47" s="32">
        <f t="shared" si="37"/>
        <v>961</v>
      </c>
      <c r="AK47" s="32">
        <f t="shared" si="38"/>
        <v>982.5</v>
      </c>
      <c r="AL47" s="32">
        <f t="shared" si="39"/>
        <v>715.5</v>
      </c>
      <c r="AM47" s="32">
        <f t="shared" si="40"/>
        <v>339.5</v>
      </c>
      <c r="AN47" s="33">
        <f t="shared" si="41"/>
        <v>3978</v>
      </c>
      <c r="AP47" s="31">
        <f t="shared" si="42"/>
        <v>980.5</v>
      </c>
      <c r="AQ47" s="32">
        <f t="shared" si="43"/>
        <v>987</v>
      </c>
      <c r="AR47" s="32">
        <f t="shared" si="44"/>
        <v>990</v>
      </c>
      <c r="AS47" s="32">
        <f t="shared" si="45"/>
        <v>719.5</v>
      </c>
      <c r="AT47" s="32">
        <f t="shared" si="46"/>
        <v>352</v>
      </c>
      <c r="AU47" s="33">
        <f t="shared" si="47"/>
        <v>3677</v>
      </c>
      <c r="AW47" s="11">
        <f t="shared" si="48"/>
        <v>0</v>
      </c>
      <c r="AX47" s="13">
        <f t="shared" si="49"/>
        <v>0</v>
      </c>
      <c r="AY47" s="13">
        <f t="shared" si="50"/>
        <v>0</v>
      </c>
      <c r="AZ47" s="13">
        <f t="shared" si="51"/>
        <v>0</v>
      </c>
      <c r="BA47" s="13">
        <f t="shared" si="52"/>
        <v>0</v>
      </c>
      <c r="BB47" s="34">
        <f t="shared" si="53"/>
        <v>0</v>
      </c>
      <c r="BD47" s="35">
        <f t="shared" si="54"/>
        <v>0</v>
      </c>
      <c r="BE47" s="36">
        <f t="shared" si="55"/>
        <v>0</v>
      </c>
      <c r="BF47" s="36">
        <f t="shared" si="56"/>
        <v>0</v>
      </c>
      <c r="BG47" s="36">
        <f t="shared" si="57"/>
        <v>0</v>
      </c>
      <c r="BH47" s="36">
        <f t="shared" si="58"/>
        <v>0</v>
      </c>
      <c r="BI47" s="37">
        <f t="shared" si="59"/>
        <v>0</v>
      </c>
    </row>
    <row r="48" spans="1:61">
      <c r="A48" s="2">
        <v>15</v>
      </c>
      <c r="B48" s="22" t="s">
        <v>63</v>
      </c>
      <c r="C48" s="23" t="s">
        <v>69</v>
      </c>
      <c r="D48" s="24">
        <v>3</v>
      </c>
      <c r="E48" s="25">
        <v>32079.5</v>
      </c>
      <c r="F48" s="26">
        <v>0</v>
      </c>
      <c r="G48" s="27">
        <v>654.5</v>
      </c>
      <c r="H48" s="28">
        <f t="shared" si="30"/>
        <v>32734</v>
      </c>
      <c r="I48" s="24"/>
      <c r="J48" s="25">
        <v>31048.5</v>
      </c>
      <c r="K48" s="26">
        <v>0</v>
      </c>
      <c r="L48" s="27">
        <v>395</v>
      </c>
      <c r="M48" s="28">
        <f t="shared" si="31"/>
        <v>31443.5</v>
      </c>
      <c r="O48" s="25">
        <v>31198</v>
      </c>
      <c r="P48" s="29">
        <v>0</v>
      </c>
      <c r="Q48" s="29">
        <v>291.5</v>
      </c>
      <c r="R48" s="28">
        <f t="shared" si="32"/>
        <v>31489.5</v>
      </c>
      <c r="S48" s="30"/>
      <c r="T48" s="25">
        <v>31027</v>
      </c>
      <c r="U48" s="29">
        <v>0</v>
      </c>
      <c r="V48" s="29">
        <v>197.5</v>
      </c>
      <c r="W48" s="28">
        <f t="shared" si="33"/>
        <v>31224.5</v>
      </c>
      <c r="X48" s="30"/>
      <c r="Y48" s="25">
        <v>30132</v>
      </c>
      <c r="Z48" s="29">
        <v>0</v>
      </c>
      <c r="AA48" s="29">
        <v>147</v>
      </c>
      <c r="AB48" s="28">
        <f t="shared" si="34"/>
        <v>30279</v>
      </c>
      <c r="AC48" s="30"/>
      <c r="AD48" s="25">
        <v>30439.5</v>
      </c>
      <c r="AE48" s="29">
        <v>0</v>
      </c>
      <c r="AF48" s="29">
        <v>146</v>
      </c>
      <c r="AG48" s="28">
        <f t="shared" si="35"/>
        <v>30585.5</v>
      </c>
      <c r="AI48" s="31">
        <f t="shared" si="36"/>
        <v>-307.5</v>
      </c>
      <c r="AJ48" s="32">
        <f t="shared" si="37"/>
        <v>895</v>
      </c>
      <c r="AK48" s="32">
        <f t="shared" si="38"/>
        <v>171</v>
      </c>
      <c r="AL48" s="32">
        <f t="shared" si="39"/>
        <v>-149.5</v>
      </c>
      <c r="AM48" s="32">
        <f t="shared" si="40"/>
        <v>1031</v>
      </c>
      <c r="AN48" s="33">
        <f t="shared" si="41"/>
        <v>1640</v>
      </c>
      <c r="AP48" s="31">
        <f t="shared" si="42"/>
        <v>-306.5</v>
      </c>
      <c r="AQ48" s="32">
        <f t="shared" si="43"/>
        <v>945.5</v>
      </c>
      <c r="AR48" s="32">
        <f t="shared" si="44"/>
        <v>265</v>
      </c>
      <c r="AS48" s="32">
        <f t="shared" si="45"/>
        <v>-46</v>
      </c>
      <c r="AT48" s="32">
        <f t="shared" si="46"/>
        <v>1290.5</v>
      </c>
      <c r="AU48" s="33">
        <f t="shared" si="47"/>
        <v>858</v>
      </c>
      <c r="AW48" s="11">
        <f t="shared" si="48"/>
        <v>1</v>
      </c>
      <c r="AX48" s="13">
        <f t="shared" si="49"/>
        <v>0</v>
      </c>
      <c r="AY48" s="13">
        <f t="shared" si="50"/>
        <v>0</v>
      </c>
      <c r="AZ48" s="13">
        <f t="shared" si="51"/>
        <v>1</v>
      </c>
      <c r="BA48" s="13">
        <f t="shared" si="52"/>
        <v>0</v>
      </c>
      <c r="BB48" s="34">
        <f t="shared" si="53"/>
        <v>0</v>
      </c>
      <c r="BD48" s="35">
        <f t="shared" si="54"/>
        <v>1</v>
      </c>
      <c r="BE48" s="36">
        <f t="shared" si="55"/>
        <v>0</v>
      </c>
      <c r="BF48" s="36">
        <f t="shared" si="56"/>
        <v>0</v>
      </c>
      <c r="BG48" s="36">
        <f t="shared" si="57"/>
        <v>1</v>
      </c>
      <c r="BH48" s="36">
        <f t="shared" si="58"/>
        <v>0</v>
      </c>
      <c r="BI48" s="37">
        <f t="shared" si="59"/>
        <v>0</v>
      </c>
    </row>
    <row r="49" spans="1:61">
      <c r="A49" s="2">
        <v>40</v>
      </c>
      <c r="B49" s="22" t="s">
        <v>100</v>
      </c>
      <c r="C49" s="23" t="s">
        <v>100</v>
      </c>
      <c r="D49" s="24">
        <v>3</v>
      </c>
      <c r="E49" s="25">
        <v>66137</v>
      </c>
      <c r="F49" s="26">
        <v>679</v>
      </c>
      <c r="G49" s="27">
        <v>2044.5</v>
      </c>
      <c r="H49" s="28">
        <f t="shared" si="30"/>
        <v>68860.5</v>
      </c>
      <c r="I49" s="24"/>
      <c r="J49" s="25">
        <v>66022.5</v>
      </c>
      <c r="K49" s="26">
        <v>469.5</v>
      </c>
      <c r="L49" s="27">
        <v>1565.5</v>
      </c>
      <c r="M49" s="28">
        <f t="shared" si="31"/>
        <v>68057.5</v>
      </c>
      <c r="O49" s="25">
        <v>65756.5</v>
      </c>
      <c r="P49" s="29">
        <v>448.5</v>
      </c>
      <c r="Q49" s="29">
        <v>1357.5</v>
      </c>
      <c r="R49" s="28">
        <f t="shared" si="32"/>
        <v>67562.5</v>
      </c>
      <c r="S49" s="30"/>
      <c r="T49" s="25">
        <v>66132.5</v>
      </c>
      <c r="U49" s="29">
        <v>385</v>
      </c>
      <c r="V49" s="29">
        <v>1219</v>
      </c>
      <c r="W49" s="28">
        <f t="shared" si="33"/>
        <v>67736.5</v>
      </c>
      <c r="X49" s="30"/>
      <c r="Y49" s="25">
        <v>66562.5</v>
      </c>
      <c r="Z49" s="29">
        <v>314</v>
      </c>
      <c r="AA49" s="29">
        <v>826</v>
      </c>
      <c r="AB49" s="28">
        <f t="shared" si="34"/>
        <v>67702.5</v>
      </c>
      <c r="AC49" s="30"/>
      <c r="AD49" s="25">
        <v>66220</v>
      </c>
      <c r="AE49" s="29">
        <v>286</v>
      </c>
      <c r="AF49" s="29">
        <v>826</v>
      </c>
      <c r="AG49" s="28">
        <f t="shared" si="35"/>
        <v>67332</v>
      </c>
      <c r="AI49" s="31">
        <f t="shared" si="36"/>
        <v>342.5</v>
      </c>
      <c r="AJ49" s="32">
        <f t="shared" si="37"/>
        <v>-430</v>
      </c>
      <c r="AK49" s="32">
        <f t="shared" si="38"/>
        <v>-376</v>
      </c>
      <c r="AL49" s="32">
        <f t="shared" si="39"/>
        <v>266</v>
      </c>
      <c r="AM49" s="32">
        <f t="shared" si="40"/>
        <v>114.5</v>
      </c>
      <c r="AN49" s="33">
        <f t="shared" si="41"/>
        <v>-83</v>
      </c>
      <c r="AP49" s="31">
        <f t="shared" si="42"/>
        <v>370.5</v>
      </c>
      <c r="AQ49" s="32">
        <f t="shared" si="43"/>
        <v>34</v>
      </c>
      <c r="AR49" s="32">
        <f t="shared" si="44"/>
        <v>-174</v>
      </c>
      <c r="AS49" s="32">
        <f t="shared" si="45"/>
        <v>495</v>
      </c>
      <c r="AT49" s="32">
        <f t="shared" si="46"/>
        <v>803</v>
      </c>
      <c r="AU49" s="33">
        <f t="shared" si="47"/>
        <v>725.5</v>
      </c>
      <c r="AW49" s="11">
        <f t="shared" si="48"/>
        <v>0</v>
      </c>
      <c r="AX49" s="13">
        <f t="shared" si="49"/>
        <v>1</v>
      </c>
      <c r="AY49" s="13">
        <f t="shared" si="50"/>
        <v>1</v>
      </c>
      <c r="AZ49" s="13">
        <f t="shared" si="51"/>
        <v>0</v>
      </c>
      <c r="BA49" s="13">
        <f t="shared" si="52"/>
        <v>0</v>
      </c>
      <c r="BB49" s="34">
        <f t="shared" si="53"/>
        <v>0</v>
      </c>
      <c r="BD49" s="35">
        <f t="shared" si="54"/>
        <v>0</v>
      </c>
      <c r="BE49" s="36">
        <f t="shared" si="55"/>
        <v>0</v>
      </c>
      <c r="BF49" s="36">
        <f t="shared" si="56"/>
        <v>1</v>
      </c>
      <c r="BG49" s="36">
        <f t="shared" si="57"/>
        <v>0</v>
      </c>
      <c r="BH49" s="36">
        <f t="shared" si="58"/>
        <v>0</v>
      </c>
      <c r="BI49" s="37">
        <f t="shared" si="59"/>
        <v>0</v>
      </c>
    </row>
    <row r="50" spans="1:61">
      <c r="A50" s="2">
        <v>26</v>
      </c>
      <c r="B50" s="22" t="s">
        <v>81</v>
      </c>
      <c r="C50" s="23" t="s">
        <v>81</v>
      </c>
      <c r="D50" s="24">
        <v>3</v>
      </c>
      <c r="E50" s="25">
        <v>27119.5</v>
      </c>
      <c r="F50" s="26">
        <v>0</v>
      </c>
      <c r="G50" s="27">
        <v>173.5</v>
      </c>
      <c r="H50" s="28">
        <f t="shared" si="30"/>
        <v>27293</v>
      </c>
      <c r="I50" s="24"/>
      <c r="J50" s="25">
        <v>27066</v>
      </c>
      <c r="K50" s="26">
        <v>0</v>
      </c>
      <c r="L50" s="27">
        <v>161.5</v>
      </c>
      <c r="M50" s="28">
        <f t="shared" si="31"/>
        <v>27227.5</v>
      </c>
      <c r="O50" s="25">
        <v>26768.5</v>
      </c>
      <c r="P50" s="29">
        <v>0</v>
      </c>
      <c r="Q50" s="29">
        <v>145.5</v>
      </c>
      <c r="R50" s="28">
        <f t="shared" si="32"/>
        <v>26914</v>
      </c>
      <c r="S50" s="30"/>
      <c r="T50" s="25">
        <v>26620</v>
      </c>
      <c r="U50" s="29">
        <v>0</v>
      </c>
      <c r="V50" s="29">
        <v>120.5</v>
      </c>
      <c r="W50" s="28">
        <f t="shared" si="33"/>
        <v>26740.5</v>
      </c>
      <c r="X50" s="30"/>
      <c r="Y50" s="25">
        <v>26727.5</v>
      </c>
      <c r="Z50" s="29">
        <v>0</v>
      </c>
      <c r="AA50" s="29">
        <v>70.5</v>
      </c>
      <c r="AB50" s="28">
        <f t="shared" si="34"/>
        <v>26798</v>
      </c>
      <c r="AC50" s="30"/>
      <c r="AD50" s="25">
        <v>26583</v>
      </c>
      <c r="AE50" s="29">
        <v>0</v>
      </c>
      <c r="AF50" s="29">
        <v>70.5</v>
      </c>
      <c r="AG50" s="28">
        <f t="shared" si="35"/>
        <v>26653.5</v>
      </c>
      <c r="AI50" s="31">
        <f t="shared" si="36"/>
        <v>144.5</v>
      </c>
      <c r="AJ50" s="32">
        <f t="shared" si="37"/>
        <v>-107.5</v>
      </c>
      <c r="AK50" s="32">
        <f t="shared" si="38"/>
        <v>148.5</v>
      </c>
      <c r="AL50" s="32">
        <f t="shared" si="39"/>
        <v>297.5</v>
      </c>
      <c r="AM50" s="32">
        <f t="shared" si="40"/>
        <v>53.5</v>
      </c>
      <c r="AN50" s="33">
        <f t="shared" si="41"/>
        <v>536.5</v>
      </c>
      <c r="AP50" s="31">
        <f t="shared" si="42"/>
        <v>144.5</v>
      </c>
      <c r="AQ50" s="32">
        <f t="shared" si="43"/>
        <v>-57.5</v>
      </c>
      <c r="AR50" s="32">
        <f t="shared" si="44"/>
        <v>173.5</v>
      </c>
      <c r="AS50" s="32">
        <f t="shared" si="45"/>
        <v>313.5</v>
      </c>
      <c r="AT50" s="32">
        <f t="shared" si="46"/>
        <v>65.5</v>
      </c>
      <c r="AU50" s="33">
        <f t="shared" si="47"/>
        <v>574</v>
      </c>
      <c r="AW50" s="11">
        <f t="shared" si="48"/>
        <v>0</v>
      </c>
      <c r="AX50" s="13">
        <f t="shared" si="49"/>
        <v>1</v>
      </c>
      <c r="AY50" s="13">
        <f t="shared" si="50"/>
        <v>0</v>
      </c>
      <c r="AZ50" s="13">
        <f t="shared" si="51"/>
        <v>0</v>
      </c>
      <c r="BA50" s="13">
        <f t="shared" si="52"/>
        <v>0</v>
      </c>
      <c r="BB50" s="34">
        <f t="shared" si="53"/>
        <v>0</v>
      </c>
      <c r="BD50" s="35">
        <f t="shared" si="54"/>
        <v>0</v>
      </c>
      <c r="BE50" s="36">
        <f t="shared" si="55"/>
        <v>1</v>
      </c>
      <c r="BF50" s="36">
        <f t="shared" si="56"/>
        <v>0</v>
      </c>
      <c r="BG50" s="36">
        <f t="shared" si="57"/>
        <v>0</v>
      </c>
      <c r="BH50" s="36">
        <f t="shared" si="58"/>
        <v>0</v>
      </c>
      <c r="BI50" s="37">
        <f t="shared" si="59"/>
        <v>0</v>
      </c>
    </row>
    <row r="51" spans="1:61">
      <c r="A51" s="2">
        <v>3</v>
      </c>
      <c r="B51" s="22" t="s">
        <v>53</v>
      </c>
      <c r="C51" s="23" t="s">
        <v>56</v>
      </c>
      <c r="D51" s="24">
        <v>3</v>
      </c>
      <c r="E51" s="25">
        <v>6184.5</v>
      </c>
      <c r="F51" s="26">
        <v>0</v>
      </c>
      <c r="G51" s="27">
        <v>289.5</v>
      </c>
      <c r="H51" s="28">
        <f t="shared" si="30"/>
        <v>6474</v>
      </c>
      <c r="I51" s="24"/>
      <c r="J51" s="25">
        <v>6030.5</v>
      </c>
      <c r="K51" s="26">
        <v>2</v>
      </c>
      <c r="L51" s="27">
        <v>240</v>
      </c>
      <c r="M51" s="28">
        <f t="shared" si="31"/>
        <v>6272.5</v>
      </c>
      <c r="O51" s="25">
        <v>6180</v>
      </c>
      <c r="P51" s="29">
        <v>10</v>
      </c>
      <c r="Q51" s="29">
        <v>196</v>
      </c>
      <c r="R51" s="28">
        <f t="shared" si="32"/>
        <v>6386</v>
      </c>
      <c r="S51" s="30"/>
      <c r="T51" s="25">
        <v>6210</v>
      </c>
      <c r="U51" s="29">
        <v>15</v>
      </c>
      <c r="V51" s="29">
        <v>178</v>
      </c>
      <c r="W51" s="28">
        <f t="shared" si="33"/>
        <v>6403</v>
      </c>
      <c r="X51" s="30"/>
      <c r="Y51" s="25">
        <v>5984</v>
      </c>
      <c r="Z51" s="29">
        <v>12.5</v>
      </c>
      <c r="AA51" s="29">
        <v>149.5</v>
      </c>
      <c r="AB51" s="28">
        <f t="shared" si="34"/>
        <v>6146</v>
      </c>
      <c r="AC51" s="30"/>
      <c r="AD51" s="25">
        <v>5878.5</v>
      </c>
      <c r="AE51" s="29">
        <v>14</v>
      </c>
      <c r="AF51" s="29">
        <v>149.5</v>
      </c>
      <c r="AG51" s="28">
        <f t="shared" si="35"/>
        <v>6042</v>
      </c>
      <c r="AI51" s="31">
        <f t="shared" si="36"/>
        <v>105.5</v>
      </c>
      <c r="AJ51" s="32">
        <f t="shared" si="37"/>
        <v>226</v>
      </c>
      <c r="AK51" s="32">
        <f t="shared" si="38"/>
        <v>-30</v>
      </c>
      <c r="AL51" s="32">
        <f t="shared" si="39"/>
        <v>-149.5</v>
      </c>
      <c r="AM51" s="32">
        <f t="shared" si="40"/>
        <v>154</v>
      </c>
      <c r="AN51" s="33">
        <f t="shared" si="41"/>
        <v>306</v>
      </c>
      <c r="AP51" s="31">
        <f t="shared" si="42"/>
        <v>104</v>
      </c>
      <c r="AQ51" s="32">
        <f t="shared" si="43"/>
        <v>257</v>
      </c>
      <c r="AR51" s="32">
        <f t="shared" si="44"/>
        <v>-17</v>
      </c>
      <c r="AS51" s="32">
        <f t="shared" si="45"/>
        <v>-113.5</v>
      </c>
      <c r="AT51" s="32">
        <f t="shared" si="46"/>
        <v>201.5</v>
      </c>
      <c r="AU51" s="33">
        <f t="shared" si="47"/>
        <v>230.5</v>
      </c>
      <c r="AW51" s="11">
        <f t="shared" si="48"/>
        <v>0</v>
      </c>
      <c r="AX51" s="13">
        <f t="shared" si="49"/>
        <v>0</v>
      </c>
      <c r="AY51" s="13">
        <f t="shared" si="50"/>
        <v>1</v>
      </c>
      <c r="AZ51" s="13">
        <f t="shared" si="51"/>
        <v>1</v>
      </c>
      <c r="BA51" s="13">
        <f t="shared" si="52"/>
        <v>0</v>
      </c>
      <c r="BB51" s="34">
        <f t="shared" si="53"/>
        <v>0</v>
      </c>
      <c r="BD51" s="35">
        <f t="shared" si="54"/>
        <v>0</v>
      </c>
      <c r="BE51" s="36">
        <f t="shared" si="55"/>
        <v>0</v>
      </c>
      <c r="BF51" s="36">
        <f t="shared" si="56"/>
        <v>1</v>
      </c>
      <c r="BG51" s="36">
        <f t="shared" si="57"/>
        <v>1</v>
      </c>
      <c r="BH51" s="36">
        <f t="shared" si="58"/>
        <v>0</v>
      </c>
      <c r="BI51" s="37">
        <f t="shared" si="59"/>
        <v>0</v>
      </c>
    </row>
    <row r="52" spans="1:61">
      <c r="A52" s="2">
        <v>44</v>
      </c>
      <c r="B52" s="22" t="s">
        <v>104</v>
      </c>
      <c r="C52" s="23" t="s">
        <v>105</v>
      </c>
      <c r="D52" s="24">
        <v>3</v>
      </c>
      <c r="E52" s="25">
        <v>2623</v>
      </c>
      <c r="F52" s="26">
        <v>0</v>
      </c>
      <c r="G52" s="27">
        <v>10.5</v>
      </c>
      <c r="H52" s="28">
        <f t="shared" si="30"/>
        <v>2633.5</v>
      </c>
      <c r="I52" s="24"/>
      <c r="J52" s="25">
        <v>2744.5</v>
      </c>
      <c r="K52" s="26">
        <v>0</v>
      </c>
      <c r="L52" s="27">
        <v>7.5</v>
      </c>
      <c r="M52" s="28">
        <f t="shared" si="31"/>
        <v>2752</v>
      </c>
      <c r="O52" s="25">
        <v>2785.5</v>
      </c>
      <c r="P52" s="29">
        <v>0</v>
      </c>
      <c r="Q52" s="29">
        <v>7.5</v>
      </c>
      <c r="R52" s="28">
        <f t="shared" si="32"/>
        <v>2793</v>
      </c>
      <c r="S52" s="30"/>
      <c r="T52" s="25">
        <v>2740</v>
      </c>
      <c r="U52" s="29">
        <v>0</v>
      </c>
      <c r="V52" s="29">
        <v>7.5</v>
      </c>
      <c r="W52" s="28">
        <f t="shared" si="33"/>
        <v>2747.5</v>
      </c>
      <c r="X52" s="30"/>
      <c r="Y52" s="25">
        <v>2720</v>
      </c>
      <c r="Z52" s="29">
        <v>0</v>
      </c>
      <c r="AA52" s="29">
        <v>6.5</v>
      </c>
      <c r="AB52" s="28">
        <f t="shared" si="34"/>
        <v>2726.5</v>
      </c>
      <c r="AC52" s="30"/>
      <c r="AD52" s="25">
        <v>2751</v>
      </c>
      <c r="AE52" s="29">
        <v>0</v>
      </c>
      <c r="AF52" s="29">
        <v>6.5</v>
      </c>
      <c r="AG52" s="28">
        <f t="shared" si="35"/>
        <v>2757.5</v>
      </c>
      <c r="AI52" s="31">
        <f t="shared" si="36"/>
        <v>-31</v>
      </c>
      <c r="AJ52" s="32">
        <f t="shared" si="37"/>
        <v>20</v>
      </c>
      <c r="AK52" s="32">
        <f t="shared" si="38"/>
        <v>45.5</v>
      </c>
      <c r="AL52" s="32">
        <f t="shared" si="39"/>
        <v>-41</v>
      </c>
      <c r="AM52" s="32">
        <f t="shared" si="40"/>
        <v>-121.5</v>
      </c>
      <c r="AN52" s="33">
        <f t="shared" si="41"/>
        <v>-128</v>
      </c>
      <c r="AP52" s="31">
        <f t="shared" si="42"/>
        <v>-31</v>
      </c>
      <c r="AQ52" s="32">
        <f t="shared" si="43"/>
        <v>21</v>
      </c>
      <c r="AR52" s="32">
        <f t="shared" si="44"/>
        <v>45.5</v>
      </c>
      <c r="AS52" s="32">
        <f t="shared" si="45"/>
        <v>-41</v>
      </c>
      <c r="AT52" s="32">
        <f t="shared" si="46"/>
        <v>-118.5</v>
      </c>
      <c r="AU52" s="33">
        <f t="shared" si="47"/>
        <v>-5.5</v>
      </c>
      <c r="AW52" s="11">
        <f t="shared" si="48"/>
        <v>1</v>
      </c>
      <c r="AX52" s="13">
        <f t="shared" si="49"/>
        <v>0</v>
      </c>
      <c r="AY52" s="13">
        <f t="shared" si="50"/>
        <v>0</v>
      </c>
      <c r="AZ52" s="13">
        <f t="shared" si="51"/>
        <v>1</v>
      </c>
      <c r="BA52" s="13">
        <f t="shared" si="52"/>
        <v>1</v>
      </c>
      <c r="BB52" s="34">
        <f t="shared" si="53"/>
        <v>0</v>
      </c>
      <c r="BD52" s="35">
        <f t="shared" si="54"/>
        <v>1</v>
      </c>
      <c r="BE52" s="36">
        <f t="shared" si="55"/>
        <v>0</v>
      </c>
      <c r="BF52" s="36">
        <f t="shared" si="56"/>
        <v>0</v>
      </c>
      <c r="BG52" s="36">
        <f t="shared" si="57"/>
        <v>1</v>
      </c>
      <c r="BH52" s="36">
        <f t="shared" si="58"/>
        <v>1</v>
      </c>
      <c r="BI52" s="37">
        <f t="shared" si="59"/>
        <v>0</v>
      </c>
    </row>
    <row r="53" spans="1:61">
      <c r="A53" s="2">
        <v>70</v>
      </c>
      <c r="B53" s="22" t="s">
        <v>133</v>
      </c>
      <c r="C53" s="23" t="s">
        <v>133</v>
      </c>
      <c r="D53" s="24">
        <v>3</v>
      </c>
      <c r="E53" s="25">
        <v>310</v>
      </c>
      <c r="F53" s="26">
        <v>0</v>
      </c>
      <c r="G53" s="27">
        <v>3.5</v>
      </c>
      <c r="H53" s="28">
        <f t="shared" si="30"/>
        <v>313.5</v>
      </c>
      <c r="I53" s="24"/>
      <c r="J53" s="25">
        <v>319.5</v>
      </c>
      <c r="K53" s="26">
        <v>0</v>
      </c>
      <c r="L53" s="27">
        <v>3.5</v>
      </c>
      <c r="M53" s="28">
        <f t="shared" si="31"/>
        <v>323</v>
      </c>
      <c r="O53" s="25">
        <v>329</v>
      </c>
      <c r="P53" s="29">
        <v>0</v>
      </c>
      <c r="Q53" s="29">
        <v>3.5</v>
      </c>
      <c r="R53" s="28">
        <f t="shared" si="32"/>
        <v>332.5</v>
      </c>
      <c r="S53" s="30"/>
      <c r="T53" s="25">
        <v>305</v>
      </c>
      <c r="U53" s="29">
        <v>0</v>
      </c>
      <c r="V53" s="29">
        <v>3.5</v>
      </c>
      <c r="W53" s="28">
        <f t="shared" si="33"/>
        <v>308.5</v>
      </c>
      <c r="X53" s="30"/>
      <c r="Y53" s="25">
        <v>338.5</v>
      </c>
      <c r="Z53" s="29">
        <v>0</v>
      </c>
      <c r="AA53" s="29">
        <v>3</v>
      </c>
      <c r="AB53" s="28">
        <f t="shared" si="34"/>
        <v>341.5</v>
      </c>
      <c r="AC53" s="30"/>
      <c r="AD53" s="25">
        <v>367.5</v>
      </c>
      <c r="AE53" s="29">
        <v>0</v>
      </c>
      <c r="AF53" s="29">
        <v>3</v>
      </c>
      <c r="AG53" s="28">
        <f t="shared" si="35"/>
        <v>370.5</v>
      </c>
      <c r="AI53" s="31">
        <f t="shared" si="36"/>
        <v>-29</v>
      </c>
      <c r="AJ53" s="32">
        <f t="shared" si="37"/>
        <v>-33.5</v>
      </c>
      <c r="AK53" s="32">
        <f t="shared" si="38"/>
        <v>24</v>
      </c>
      <c r="AL53" s="32">
        <f t="shared" si="39"/>
        <v>-9.5</v>
      </c>
      <c r="AM53" s="32">
        <f t="shared" si="40"/>
        <v>-9.5</v>
      </c>
      <c r="AN53" s="33">
        <f t="shared" si="41"/>
        <v>-57.5</v>
      </c>
      <c r="AP53" s="31">
        <f t="shared" si="42"/>
        <v>-29</v>
      </c>
      <c r="AQ53" s="32">
        <f t="shared" si="43"/>
        <v>-33</v>
      </c>
      <c r="AR53" s="32">
        <f t="shared" si="44"/>
        <v>24</v>
      </c>
      <c r="AS53" s="32">
        <f t="shared" si="45"/>
        <v>-9.5</v>
      </c>
      <c r="AT53" s="32">
        <f t="shared" si="46"/>
        <v>-9.5</v>
      </c>
      <c r="AU53" s="33">
        <f t="shared" si="47"/>
        <v>-47.5</v>
      </c>
      <c r="AW53" s="11">
        <f t="shared" si="48"/>
        <v>1</v>
      </c>
      <c r="AX53" s="13">
        <f t="shared" si="49"/>
        <v>1</v>
      </c>
      <c r="AY53" s="13">
        <f t="shared" si="50"/>
        <v>0</v>
      </c>
      <c r="AZ53" s="13">
        <f t="shared" si="51"/>
        <v>1</v>
      </c>
      <c r="BA53" s="13">
        <f t="shared" si="52"/>
        <v>1</v>
      </c>
      <c r="BB53" s="34">
        <f t="shared" si="53"/>
        <v>0</v>
      </c>
      <c r="BD53" s="35">
        <f t="shared" si="54"/>
        <v>1</v>
      </c>
      <c r="BE53" s="36">
        <f t="shared" si="55"/>
        <v>1</v>
      </c>
      <c r="BF53" s="36">
        <f t="shared" si="56"/>
        <v>0</v>
      </c>
      <c r="BG53" s="36">
        <f t="shared" si="57"/>
        <v>1</v>
      </c>
      <c r="BH53" s="36">
        <f t="shared" si="58"/>
        <v>1</v>
      </c>
      <c r="BI53" s="37">
        <f t="shared" si="59"/>
        <v>0</v>
      </c>
    </row>
    <row r="54" spans="1:61">
      <c r="A54" s="2">
        <v>128</v>
      </c>
      <c r="B54" s="22" t="s">
        <v>200</v>
      </c>
      <c r="C54" s="23" t="s">
        <v>201</v>
      </c>
      <c r="D54" s="24">
        <v>3</v>
      </c>
      <c r="E54" s="25">
        <v>1163</v>
      </c>
      <c r="F54" s="26">
        <v>0</v>
      </c>
      <c r="G54" s="27">
        <v>11.5</v>
      </c>
      <c r="H54" s="28">
        <f t="shared" si="30"/>
        <v>1174.5</v>
      </c>
      <c r="I54" s="24"/>
      <c r="J54" s="25">
        <v>1156.5</v>
      </c>
      <c r="K54" s="26">
        <v>0</v>
      </c>
      <c r="L54" s="27">
        <v>11</v>
      </c>
      <c r="M54" s="28">
        <f t="shared" si="31"/>
        <v>1167.5</v>
      </c>
      <c r="O54" s="25">
        <v>1217</v>
      </c>
      <c r="P54" s="29">
        <v>0</v>
      </c>
      <c r="Q54" s="29">
        <v>11</v>
      </c>
      <c r="R54" s="28">
        <f t="shared" si="32"/>
        <v>1228</v>
      </c>
      <c r="S54" s="30"/>
      <c r="T54" s="25">
        <v>1231</v>
      </c>
      <c r="U54" s="29">
        <v>0</v>
      </c>
      <c r="V54" s="29">
        <v>6</v>
      </c>
      <c r="W54" s="28">
        <f t="shared" si="33"/>
        <v>1237</v>
      </c>
      <c r="X54" s="30"/>
      <c r="Y54" s="25">
        <v>1250</v>
      </c>
      <c r="Z54" s="29">
        <v>0</v>
      </c>
      <c r="AA54" s="29">
        <v>5</v>
      </c>
      <c r="AB54" s="28">
        <f t="shared" si="34"/>
        <v>1255</v>
      </c>
      <c r="AC54" s="30"/>
      <c r="AD54" s="25">
        <v>1309.5</v>
      </c>
      <c r="AE54" s="29">
        <v>0</v>
      </c>
      <c r="AF54" s="29">
        <v>5</v>
      </c>
      <c r="AG54" s="28">
        <f t="shared" si="35"/>
        <v>1314.5</v>
      </c>
      <c r="AI54" s="31">
        <f t="shared" si="36"/>
        <v>-59.5</v>
      </c>
      <c r="AJ54" s="32">
        <f t="shared" si="37"/>
        <v>-19</v>
      </c>
      <c r="AK54" s="32">
        <f t="shared" si="38"/>
        <v>-14</v>
      </c>
      <c r="AL54" s="32">
        <f t="shared" si="39"/>
        <v>-60.5</v>
      </c>
      <c r="AM54" s="32">
        <f t="shared" si="40"/>
        <v>6.5</v>
      </c>
      <c r="AN54" s="33">
        <f t="shared" si="41"/>
        <v>-146.5</v>
      </c>
      <c r="AP54" s="31">
        <f t="shared" si="42"/>
        <v>-59.5</v>
      </c>
      <c r="AQ54" s="32">
        <f t="shared" si="43"/>
        <v>-18</v>
      </c>
      <c r="AR54" s="32">
        <f t="shared" si="44"/>
        <v>-9</v>
      </c>
      <c r="AS54" s="32">
        <f t="shared" si="45"/>
        <v>-60.5</v>
      </c>
      <c r="AT54" s="32">
        <f t="shared" si="46"/>
        <v>7</v>
      </c>
      <c r="AU54" s="33">
        <f t="shared" si="47"/>
        <v>-147</v>
      </c>
      <c r="AW54" s="11">
        <f t="shared" si="48"/>
        <v>1</v>
      </c>
      <c r="AX54" s="13">
        <f t="shared" si="49"/>
        <v>1</v>
      </c>
      <c r="AY54" s="13">
        <f t="shared" si="50"/>
        <v>1</v>
      </c>
      <c r="AZ54" s="13">
        <f t="shared" si="51"/>
        <v>1</v>
      </c>
      <c r="BA54" s="13">
        <f t="shared" si="52"/>
        <v>0</v>
      </c>
      <c r="BB54" s="34">
        <f t="shared" si="53"/>
        <v>0</v>
      </c>
      <c r="BD54" s="35">
        <f t="shared" si="54"/>
        <v>1</v>
      </c>
      <c r="BE54" s="36">
        <f t="shared" si="55"/>
        <v>1</v>
      </c>
      <c r="BF54" s="36">
        <f t="shared" si="56"/>
        <v>1</v>
      </c>
      <c r="BG54" s="36">
        <f t="shared" si="57"/>
        <v>1</v>
      </c>
      <c r="BH54" s="36">
        <f t="shared" si="58"/>
        <v>0</v>
      </c>
      <c r="BI54" s="37">
        <f t="shared" si="59"/>
        <v>0</v>
      </c>
    </row>
    <row r="55" spans="1:61">
      <c r="A55" s="2">
        <v>31</v>
      </c>
      <c r="B55" s="22" t="s">
        <v>88</v>
      </c>
      <c r="C55" s="23" t="s">
        <v>88</v>
      </c>
      <c r="D55" s="24">
        <v>3</v>
      </c>
      <c r="E55" s="25">
        <v>872</v>
      </c>
      <c r="F55" s="26">
        <v>0</v>
      </c>
      <c r="G55" s="27">
        <v>19.5</v>
      </c>
      <c r="H55" s="28">
        <f t="shared" si="30"/>
        <v>891.5</v>
      </c>
      <c r="I55" s="24"/>
      <c r="J55" s="25">
        <v>935.5</v>
      </c>
      <c r="K55" s="26">
        <v>0</v>
      </c>
      <c r="L55" s="27">
        <v>16.5</v>
      </c>
      <c r="M55" s="28">
        <f t="shared" si="31"/>
        <v>952</v>
      </c>
      <c r="O55" s="25">
        <v>941</v>
      </c>
      <c r="P55" s="29">
        <v>0</v>
      </c>
      <c r="Q55" s="29">
        <v>20</v>
      </c>
      <c r="R55" s="28">
        <f t="shared" si="32"/>
        <v>961</v>
      </c>
      <c r="S55" s="30"/>
      <c r="T55" s="25">
        <v>969.5</v>
      </c>
      <c r="U55" s="29">
        <v>0</v>
      </c>
      <c r="V55" s="29">
        <v>20</v>
      </c>
      <c r="W55" s="28">
        <f t="shared" si="33"/>
        <v>989.5</v>
      </c>
      <c r="X55" s="30"/>
      <c r="Y55" s="25">
        <v>1052.5</v>
      </c>
      <c r="Z55" s="29">
        <v>0</v>
      </c>
      <c r="AA55" s="29">
        <v>18</v>
      </c>
      <c r="AB55" s="28">
        <f t="shared" si="34"/>
        <v>1070.5</v>
      </c>
      <c r="AC55" s="30"/>
      <c r="AD55" s="25">
        <v>1114</v>
      </c>
      <c r="AE55" s="29">
        <v>0</v>
      </c>
      <c r="AF55" s="29">
        <v>18</v>
      </c>
      <c r="AG55" s="28">
        <f t="shared" si="35"/>
        <v>1132</v>
      </c>
      <c r="AI55" s="31">
        <f t="shared" si="36"/>
        <v>-61.5</v>
      </c>
      <c r="AJ55" s="32">
        <f t="shared" si="37"/>
        <v>-83</v>
      </c>
      <c r="AK55" s="32">
        <f t="shared" si="38"/>
        <v>-28.5</v>
      </c>
      <c r="AL55" s="32">
        <f t="shared" si="39"/>
        <v>-5.5</v>
      </c>
      <c r="AM55" s="32">
        <f t="shared" si="40"/>
        <v>-63.5</v>
      </c>
      <c r="AN55" s="33">
        <f t="shared" si="41"/>
        <v>-242</v>
      </c>
      <c r="AP55" s="31">
        <f t="shared" si="42"/>
        <v>-61.5</v>
      </c>
      <c r="AQ55" s="32">
        <f t="shared" si="43"/>
        <v>-81</v>
      </c>
      <c r="AR55" s="32">
        <f t="shared" si="44"/>
        <v>-28.5</v>
      </c>
      <c r="AS55" s="32">
        <f t="shared" si="45"/>
        <v>-9</v>
      </c>
      <c r="AT55" s="32">
        <f t="shared" si="46"/>
        <v>-60.5</v>
      </c>
      <c r="AU55" s="33">
        <f t="shared" si="47"/>
        <v>-180</v>
      </c>
      <c r="AW55" s="11">
        <f t="shared" si="48"/>
        <v>1</v>
      </c>
      <c r="AX55" s="13">
        <f t="shared" si="49"/>
        <v>1</v>
      </c>
      <c r="AY55" s="13">
        <f t="shared" si="50"/>
        <v>1</v>
      </c>
      <c r="AZ55" s="13">
        <f t="shared" si="51"/>
        <v>1</v>
      </c>
      <c r="BA55" s="13">
        <f t="shared" si="52"/>
        <v>1</v>
      </c>
      <c r="BB55" s="34">
        <f t="shared" si="53"/>
        <v>1</v>
      </c>
      <c r="BD55" s="35">
        <f t="shared" si="54"/>
        <v>1</v>
      </c>
      <c r="BE55" s="36">
        <f t="shared" si="55"/>
        <v>1</v>
      </c>
      <c r="BF55" s="36">
        <f t="shared" si="56"/>
        <v>1</v>
      </c>
      <c r="BG55" s="36">
        <f t="shared" si="57"/>
        <v>1</v>
      </c>
      <c r="BH55" s="36">
        <f t="shared" si="58"/>
        <v>1</v>
      </c>
      <c r="BI55" s="37">
        <f t="shared" si="59"/>
        <v>1</v>
      </c>
    </row>
    <row r="56" spans="1:61">
      <c r="A56" s="2">
        <v>1</v>
      </c>
      <c r="B56" s="22" t="s">
        <v>53</v>
      </c>
      <c r="C56" s="23" t="s">
        <v>54</v>
      </c>
      <c r="D56" s="24">
        <v>3</v>
      </c>
      <c r="E56" s="25">
        <v>5175.5</v>
      </c>
      <c r="F56" s="26">
        <v>0</v>
      </c>
      <c r="G56" s="27">
        <v>161</v>
      </c>
      <c r="H56" s="28">
        <f t="shared" si="30"/>
        <v>5336.5</v>
      </c>
      <c r="I56" s="24"/>
      <c r="J56" s="25">
        <v>4987</v>
      </c>
      <c r="K56" s="26">
        <v>0</v>
      </c>
      <c r="L56" s="27">
        <v>116</v>
      </c>
      <c r="M56" s="28">
        <f t="shared" si="31"/>
        <v>5103</v>
      </c>
      <c r="O56" s="25">
        <v>5084</v>
      </c>
      <c r="P56" s="29">
        <v>0</v>
      </c>
      <c r="Q56" s="29">
        <v>108.5</v>
      </c>
      <c r="R56" s="28">
        <f t="shared" si="32"/>
        <v>5192.5</v>
      </c>
      <c r="S56" s="30"/>
      <c r="T56" s="25">
        <v>5101</v>
      </c>
      <c r="U56" s="29">
        <v>0</v>
      </c>
      <c r="V56" s="29">
        <v>93.5</v>
      </c>
      <c r="W56" s="28">
        <f t="shared" si="33"/>
        <v>5194.5</v>
      </c>
      <c r="X56" s="30"/>
      <c r="Y56" s="25">
        <v>5220</v>
      </c>
      <c r="Z56" s="29">
        <v>0</v>
      </c>
      <c r="AA56" s="29">
        <v>77.5</v>
      </c>
      <c r="AB56" s="28">
        <f t="shared" si="34"/>
        <v>5297.5</v>
      </c>
      <c r="AC56" s="30"/>
      <c r="AD56" s="25">
        <v>5281</v>
      </c>
      <c r="AE56" s="29">
        <v>0</v>
      </c>
      <c r="AF56" s="29">
        <v>77.5</v>
      </c>
      <c r="AG56" s="28">
        <f t="shared" si="35"/>
        <v>5358.5</v>
      </c>
      <c r="AI56" s="31">
        <f t="shared" si="36"/>
        <v>-61</v>
      </c>
      <c r="AJ56" s="32">
        <f t="shared" si="37"/>
        <v>-119</v>
      </c>
      <c r="AK56" s="32">
        <f t="shared" si="38"/>
        <v>-17</v>
      </c>
      <c r="AL56" s="32">
        <f t="shared" si="39"/>
        <v>-97</v>
      </c>
      <c r="AM56" s="32">
        <f t="shared" si="40"/>
        <v>188.5</v>
      </c>
      <c r="AN56" s="33">
        <f t="shared" si="41"/>
        <v>-105.5</v>
      </c>
      <c r="AP56" s="31">
        <f t="shared" si="42"/>
        <v>-61</v>
      </c>
      <c r="AQ56" s="32">
        <f t="shared" si="43"/>
        <v>-103</v>
      </c>
      <c r="AR56" s="32">
        <f t="shared" si="44"/>
        <v>-2</v>
      </c>
      <c r="AS56" s="32">
        <f t="shared" si="45"/>
        <v>-89.5</v>
      </c>
      <c r="AT56" s="32">
        <f t="shared" si="46"/>
        <v>233.5</v>
      </c>
      <c r="AU56" s="33">
        <f t="shared" si="47"/>
        <v>-255.5</v>
      </c>
      <c r="AW56" s="11">
        <f t="shared" si="48"/>
        <v>1</v>
      </c>
      <c r="AX56" s="13">
        <f t="shared" si="49"/>
        <v>1</v>
      </c>
      <c r="AY56" s="13">
        <f t="shared" si="50"/>
        <v>1</v>
      </c>
      <c r="AZ56" s="13">
        <f t="shared" si="51"/>
        <v>1</v>
      </c>
      <c r="BA56" s="13">
        <f t="shared" si="52"/>
        <v>0</v>
      </c>
      <c r="BB56" s="34">
        <f t="shared" si="53"/>
        <v>0</v>
      </c>
      <c r="BD56" s="35">
        <f t="shared" si="54"/>
        <v>1</v>
      </c>
      <c r="BE56" s="36">
        <f t="shared" si="55"/>
        <v>1</v>
      </c>
      <c r="BF56" s="36">
        <f t="shared" si="56"/>
        <v>1</v>
      </c>
      <c r="BG56" s="36">
        <f t="shared" si="57"/>
        <v>1</v>
      </c>
      <c r="BH56" s="36">
        <f t="shared" si="58"/>
        <v>0</v>
      </c>
      <c r="BI56" s="37">
        <f t="shared" si="59"/>
        <v>0</v>
      </c>
    </row>
    <row r="57" spans="1:61">
      <c r="A57" s="2">
        <v>11</v>
      </c>
      <c r="B57" s="22" t="s">
        <v>63</v>
      </c>
      <c r="C57" s="23" t="s">
        <v>65</v>
      </c>
      <c r="D57" s="24">
        <v>3</v>
      </c>
      <c r="E57" s="25">
        <v>1441.5</v>
      </c>
      <c r="F57" s="26">
        <v>0</v>
      </c>
      <c r="G57" s="27">
        <v>35.5</v>
      </c>
      <c r="H57" s="28">
        <f t="shared" si="30"/>
        <v>1477</v>
      </c>
      <c r="I57" s="24"/>
      <c r="J57" s="25">
        <v>1346.5</v>
      </c>
      <c r="K57" s="26">
        <v>0</v>
      </c>
      <c r="L57" s="27">
        <v>62.5</v>
      </c>
      <c r="M57" s="28">
        <f t="shared" si="31"/>
        <v>1409</v>
      </c>
      <c r="O57" s="25">
        <v>1440.5</v>
      </c>
      <c r="P57" s="29">
        <v>0</v>
      </c>
      <c r="Q57" s="29">
        <v>62.5</v>
      </c>
      <c r="R57" s="28">
        <f t="shared" si="32"/>
        <v>1503</v>
      </c>
      <c r="S57" s="30"/>
      <c r="T57" s="25">
        <v>1571.5</v>
      </c>
      <c r="U57" s="29">
        <v>0</v>
      </c>
      <c r="V57" s="29">
        <v>62.5</v>
      </c>
      <c r="W57" s="28">
        <f t="shared" si="33"/>
        <v>1634</v>
      </c>
      <c r="X57" s="30"/>
      <c r="Y57" s="25">
        <v>1567.5</v>
      </c>
      <c r="Z57" s="29">
        <v>0</v>
      </c>
      <c r="AA57" s="29">
        <v>59.5</v>
      </c>
      <c r="AB57" s="28">
        <f t="shared" si="34"/>
        <v>1627</v>
      </c>
      <c r="AC57" s="30"/>
      <c r="AD57" s="25">
        <v>1695</v>
      </c>
      <c r="AE57" s="29">
        <v>0</v>
      </c>
      <c r="AF57" s="29">
        <v>60.5</v>
      </c>
      <c r="AG57" s="28">
        <f t="shared" si="35"/>
        <v>1755.5</v>
      </c>
      <c r="AI57" s="31">
        <f t="shared" si="36"/>
        <v>-127.5</v>
      </c>
      <c r="AJ57" s="32">
        <f t="shared" si="37"/>
        <v>4</v>
      </c>
      <c r="AK57" s="32">
        <f t="shared" si="38"/>
        <v>-131</v>
      </c>
      <c r="AL57" s="32">
        <f t="shared" si="39"/>
        <v>-94</v>
      </c>
      <c r="AM57" s="32">
        <f t="shared" si="40"/>
        <v>95</v>
      </c>
      <c r="AN57" s="33">
        <f t="shared" si="41"/>
        <v>-253.5</v>
      </c>
      <c r="AP57" s="31">
        <f t="shared" si="42"/>
        <v>-128.5</v>
      </c>
      <c r="AQ57" s="32">
        <f t="shared" si="43"/>
        <v>7</v>
      </c>
      <c r="AR57" s="32">
        <f t="shared" si="44"/>
        <v>-131</v>
      </c>
      <c r="AS57" s="32">
        <f t="shared" si="45"/>
        <v>-94</v>
      </c>
      <c r="AT57" s="32">
        <f t="shared" si="46"/>
        <v>68</v>
      </c>
      <c r="AU57" s="33">
        <f t="shared" si="47"/>
        <v>-346.5</v>
      </c>
      <c r="AW57" s="11">
        <f t="shared" si="48"/>
        <v>1</v>
      </c>
      <c r="AX57" s="13">
        <f t="shared" si="49"/>
        <v>0</v>
      </c>
      <c r="AY57" s="13">
        <f t="shared" si="50"/>
        <v>1</v>
      </c>
      <c r="AZ57" s="13">
        <f t="shared" si="51"/>
        <v>1</v>
      </c>
      <c r="BA57" s="13">
        <f t="shared" si="52"/>
        <v>0</v>
      </c>
      <c r="BB57" s="34">
        <f t="shared" si="53"/>
        <v>0</v>
      </c>
      <c r="BD57" s="35">
        <f t="shared" si="54"/>
        <v>1</v>
      </c>
      <c r="BE57" s="36">
        <f t="shared" si="55"/>
        <v>0</v>
      </c>
      <c r="BF57" s="36">
        <f t="shared" si="56"/>
        <v>1</v>
      </c>
      <c r="BG57" s="36">
        <f t="shared" si="57"/>
        <v>1</v>
      </c>
      <c r="BH57" s="36">
        <f t="shared" si="58"/>
        <v>0</v>
      </c>
      <c r="BI57" s="37">
        <f t="shared" si="59"/>
        <v>0</v>
      </c>
    </row>
    <row r="58" spans="1:61">
      <c r="A58" s="2">
        <v>7</v>
      </c>
      <c r="B58" s="22" t="s">
        <v>53</v>
      </c>
      <c r="C58" s="23" t="s">
        <v>60</v>
      </c>
      <c r="D58" s="24">
        <v>3</v>
      </c>
      <c r="E58" s="25">
        <v>8852.5</v>
      </c>
      <c r="F58" s="26">
        <v>0</v>
      </c>
      <c r="G58" s="27">
        <v>310.5</v>
      </c>
      <c r="H58" s="28">
        <f t="shared" si="30"/>
        <v>9163</v>
      </c>
      <c r="I58" s="24"/>
      <c r="J58" s="25">
        <v>9205</v>
      </c>
      <c r="K58" s="26">
        <v>0</v>
      </c>
      <c r="L58" s="27">
        <v>237.5</v>
      </c>
      <c r="M58" s="28">
        <f t="shared" si="31"/>
        <v>9442.5</v>
      </c>
      <c r="O58" s="25">
        <v>9775</v>
      </c>
      <c r="P58" s="29">
        <v>0</v>
      </c>
      <c r="Q58" s="29">
        <v>220</v>
      </c>
      <c r="R58" s="28">
        <f t="shared" si="32"/>
        <v>9995</v>
      </c>
      <c r="S58" s="30"/>
      <c r="T58" s="25">
        <v>9896.5</v>
      </c>
      <c r="U58" s="29">
        <v>1.5</v>
      </c>
      <c r="V58" s="29">
        <v>144.5</v>
      </c>
      <c r="W58" s="28">
        <f t="shared" si="33"/>
        <v>10042.5</v>
      </c>
      <c r="X58" s="30"/>
      <c r="Y58" s="25">
        <v>9842.5</v>
      </c>
      <c r="Z58" s="29">
        <v>1.5</v>
      </c>
      <c r="AA58" s="29">
        <v>70.5</v>
      </c>
      <c r="AB58" s="28">
        <f t="shared" si="34"/>
        <v>9914.5</v>
      </c>
      <c r="AC58" s="30"/>
      <c r="AD58" s="25">
        <v>9877.5</v>
      </c>
      <c r="AE58" s="29">
        <v>4.5</v>
      </c>
      <c r="AF58" s="29">
        <v>70.5</v>
      </c>
      <c r="AG58" s="28">
        <f t="shared" si="35"/>
        <v>9952.5</v>
      </c>
      <c r="AI58" s="31">
        <f t="shared" si="36"/>
        <v>-35</v>
      </c>
      <c r="AJ58" s="32">
        <f t="shared" si="37"/>
        <v>54</v>
      </c>
      <c r="AK58" s="32">
        <f t="shared" si="38"/>
        <v>-121.5</v>
      </c>
      <c r="AL58" s="32">
        <f t="shared" si="39"/>
        <v>-570</v>
      </c>
      <c r="AM58" s="32">
        <f t="shared" si="40"/>
        <v>-352.5</v>
      </c>
      <c r="AN58" s="33">
        <f t="shared" si="41"/>
        <v>-1025</v>
      </c>
      <c r="AP58" s="31">
        <f t="shared" si="42"/>
        <v>-38</v>
      </c>
      <c r="AQ58" s="32">
        <f t="shared" si="43"/>
        <v>128</v>
      </c>
      <c r="AR58" s="32">
        <f t="shared" si="44"/>
        <v>-47.5</v>
      </c>
      <c r="AS58" s="32">
        <f t="shared" si="45"/>
        <v>-552.5</v>
      </c>
      <c r="AT58" s="32">
        <f t="shared" si="46"/>
        <v>-279.5</v>
      </c>
      <c r="AU58" s="33">
        <f t="shared" si="47"/>
        <v>-510</v>
      </c>
      <c r="AW58" s="11">
        <f t="shared" si="48"/>
        <v>1</v>
      </c>
      <c r="AX58" s="13">
        <f t="shared" si="49"/>
        <v>0</v>
      </c>
      <c r="AY58" s="13">
        <f t="shared" si="50"/>
        <v>1</v>
      </c>
      <c r="AZ58" s="13">
        <f t="shared" si="51"/>
        <v>1</v>
      </c>
      <c r="BA58" s="13">
        <f t="shared" si="52"/>
        <v>1</v>
      </c>
      <c r="BB58" s="34">
        <f t="shared" si="53"/>
        <v>0</v>
      </c>
      <c r="BD58" s="35">
        <f t="shared" si="54"/>
        <v>1</v>
      </c>
      <c r="BE58" s="36">
        <f t="shared" si="55"/>
        <v>0</v>
      </c>
      <c r="BF58" s="36">
        <f t="shared" si="56"/>
        <v>1</v>
      </c>
      <c r="BG58" s="36">
        <f t="shared" si="57"/>
        <v>1</v>
      </c>
      <c r="BH58" s="36">
        <f t="shared" si="58"/>
        <v>1</v>
      </c>
      <c r="BI58" s="37">
        <f t="shared" si="59"/>
        <v>0</v>
      </c>
    </row>
    <row r="59" spans="1:61">
      <c r="A59" s="2">
        <v>10</v>
      </c>
      <c r="B59" s="22" t="s">
        <v>63</v>
      </c>
      <c r="C59" s="23" t="s">
        <v>64</v>
      </c>
      <c r="D59" s="24">
        <v>3</v>
      </c>
      <c r="E59" s="25">
        <v>2973</v>
      </c>
      <c r="F59" s="26">
        <v>0</v>
      </c>
      <c r="G59" s="27">
        <v>81.5</v>
      </c>
      <c r="H59" s="28">
        <f t="shared" si="30"/>
        <v>3054.5</v>
      </c>
      <c r="I59" s="24"/>
      <c r="J59" s="25">
        <v>3137</v>
      </c>
      <c r="K59" s="26">
        <v>0</v>
      </c>
      <c r="L59" s="27">
        <v>77.5</v>
      </c>
      <c r="M59" s="28">
        <f t="shared" si="31"/>
        <v>3214.5</v>
      </c>
      <c r="O59" s="25">
        <v>3231.5</v>
      </c>
      <c r="P59" s="29">
        <v>0</v>
      </c>
      <c r="Q59" s="29">
        <v>67.5</v>
      </c>
      <c r="R59" s="28">
        <f t="shared" si="32"/>
        <v>3299</v>
      </c>
      <c r="S59" s="30"/>
      <c r="T59" s="25">
        <v>3455.5</v>
      </c>
      <c r="U59" s="29">
        <v>0</v>
      </c>
      <c r="V59" s="29">
        <v>67.5</v>
      </c>
      <c r="W59" s="28">
        <f t="shared" si="33"/>
        <v>3523</v>
      </c>
      <c r="X59" s="30"/>
      <c r="Y59" s="25">
        <v>3629.5</v>
      </c>
      <c r="Z59" s="29">
        <v>0</v>
      </c>
      <c r="AA59" s="29">
        <v>52.5</v>
      </c>
      <c r="AB59" s="28">
        <f t="shared" si="34"/>
        <v>3682</v>
      </c>
      <c r="AC59" s="30"/>
      <c r="AD59" s="25">
        <v>3794</v>
      </c>
      <c r="AE59" s="29">
        <v>0</v>
      </c>
      <c r="AF59" s="29">
        <v>52.5</v>
      </c>
      <c r="AG59" s="28">
        <f t="shared" si="35"/>
        <v>3846.5</v>
      </c>
      <c r="AI59" s="31">
        <f t="shared" si="36"/>
        <v>-164.5</v>
      </c>
      <c r="AJ59" s="32">
        <f t="shared" si="37"/>
        <v>-174</v>
      </c>
      <c r="AK59" s="32">
        <f t="shared" si="38"/>
        <v>-224</v>
      </c>
      <c r="AL59" s="32">
        <f t="shared" si="39"/>
        <v>-94.5</v>
      </c>
      <c r="AM59" s="32">
        <f t="shared" si="40"/>
        <v>-164</v>
      </c>
      <c r="AN59" s="33">
        <f t="shared" si="41"/>
        <v>-821</v>
      </c>
      <c r="AP59" s="31">
        <f t="shared" si="42"/>
        <v>-164.5</v>
      </c>
      <c r="AQ59" s="32">
        <f t="shared" si="43"/>
        <v>-159</v>
      </c>
      <c r="AR59" s="32">
        <f t="shared" si="44"/>
        <v>-224</v>
      </c>
      <c r="AS59" s="32">
        <f t="shared" si="45"/>
        <v>-84.5</v>
      </c>
      <c r="AT59" s="32">
        <f t="shared" si="46"/>
        <v>-160</v>
      </c>
      <c r="AU59" s="33">
        <f t="shared" si="47"/>
        <v>-632</v>
      </c>
      <c r="AW59" s="11">
        <f t="shared" si="48"/>
        <v>1</v>
      </c>
      <c r="AX59" s="13">
        <f t="shared" si="49"/>
        <v>1</v>
      </c>
      <c r="AY59" s="13">
        <f t="shared" si="50"/>
        <v>1</v>
      </c>
      <c r="AZ59" s="13">
        <f t="shared" si="51"/>
        <v>1</v>
      </c>
      <c r="BA59" s="13">
        <f t="shared" si="52"/>
        <v>1</v>
      </c>
      <c r="BB59" s="34">
        <f t="shared" si="53"/>
        <v>1</v>
      </c>
      <c r="BD59" s="35">
        <f t="shared" si="54"/>
        <v>1</v>
      </c>
      <c r="BE59" s="36">
        <f t="shared" si="55"/>
        <v>1</v>
      </c>
      <c r="BF59" s="36">
        <f t="shared" si="56"/>
        <v>1</v>
      </c>
      <c r="BG59" s="36">
        <f t="shared" si="57"/>
        <v>1</v>
      </c>
      <c r="BH59" s="36">
        <f t="shared" si="58"/>
        <v>1</v>
      </c>
      <c r="BI59" s="37">
        <f t="shared" si="59"/>
        <v>1</v>
      </c>
    </row>
    <row r="60" spans="1:61">
      <c r="A60" s="2">
        <v>13</v>
      </c>
      <c r="B60" s="22" t="s">
        <v>63</v>
      </c>
      <c r="C60" s="23" t="s">
        <v>67</v>
      </c>
      <c r="D60" s="24">
        <v>3</v>
      </c>
      <c r="E60" s="25">
        <v>14751.5</v>
      </c>
      <c r="F60" s="26">
        <v>0</v>
      </c>
      <c r="G60" s="27">
        <v>75</v>
      </c>
      <c r="H60" s="28">
        <f t="shared" si="30"/>
        <v>14826.5</v>
      </c>
      <c r="I60" s="24"/>
      <c r="J60" s="25">
        <v>14928.5</v>
      </c>
      <c r="K60" s="26">
        <v>0</v>
      </c>
      <c r="L60" s="27">
        <v>53.5</v>
      </c>
      <c r="M60" s="28">
        <f t="shared" si="31"/>
        <v>14982</v>
      </c>
      <c r="O60" s="25">
        <v>15219</v>
      </c>
      <c r="P60" s="29">
        <v>0</v>
      </c>
      <c r="Q60" s="29">
        <v>55</v>
      </c>
      <c r="R60" s="28">
        <f t="shared" si="32"/>
        <v>15274</v>
      </c>
      <c r="S60" s="30"/>
      <c r="T60" s="25">
        <v>15355.5</v>
      </c>
      <c r="U60" s="29">
        <v>0</v>
      </c>
      <c r="V60" s="29">
        <v>55</v>
      </c>
      <c r="W60" s="28">
        <f t="shared" si="33"/>
        <v>15410.5</v>
      </c>
      <c r="X60" s="30"/>
      <c r="Y60" s="25">
        <v>15520.5</v>
      </c>
      <c r="Z60" s="29">
        <v>0</v>
      </c>
      <c r="AA60" s="29">
        <v>47</v>
      </c>
      <c r="AB60" s="28">
        <f t="shared" si="34"/>
        <v>15567.5</v>
      </c>
      <c r="AC60" s="30"/>
      <c r="AD60" s="25">
        <v>15724</v>
      </c>
      <c r="AE60" s="29">
        <v>0</v>
      </c>
      <c r="AF60" s="29">
        <v>47</v>
      </c>
      <c r="AG60" s="28">
        <f t="shared" si="35"/>
        <v>15771</v>
      </c>
      <c r="AI60" s="31">
        <f t="shared" si="36"/>
        <v>-203.5</v>
      </c>
      <c r="AJ60" s="32">
        <f t="shared" si="37"/>
        <v>-165</v>
      </c>
      <c r="AK60" s="32">
        <f t="shared" si="38"/>
        <v>-136.5</v>
      </c>
      <c r="AL60" s="32">
        <f t="shared" si="39"/>
        <v>-290.5</v>
      </c>
      <c r="AM60" s="32">
        <f t="shared" si="40"/>
        <v>-177</v>
      </c>
      <c r="AN60" s="33">
        <f t="shared" si="41"/>
        <v>-972.5</v>
      </c>
      <c r="AP60" s="31">
        <f t="shared" si="42"/>
        <v>-203.5</v>
      </c>
      <c r="AQ60" s="32">
        <f t="shared" si="43"/>
        <v>-157</v>
      </c>
      <c r="AR60" s="32">
        <f t="shared" si="44"/>
        <v>-136.5</v>
      </c>
      <c r="AS60" s="32">
        <f t="shared" si="45"/>
        <v>-292</v>
      </c>
      <c r="AT60" s="32">
        <f t="shared" si="46"/>
        <v>-155.5</v>
      </c>
      <c r="AU60" s="33">
        <f t="shared" si="47"/>
        <v>-789</v>
      </c>
      <c r="AW60" s="11">
        <f t="shared" si="48"/>
        <v>1</v>
      </c>
      <c r="AX60" s="13">
        <f t="shared" si="49"/>
        <v>1</v>
      </c>
      <c r="AY60" s="13">
        <f t="shared" si="50"/>
        <v>1</v>
      </c>
      <c r="AZ60" s="13">
        <f t="shared" si="51"/>
        <v>1</v>
      </c>
      <c r="BA60" s="13">
        <f t="shared" si="52"/>
        <v>1</v>
      </c>
      <c r="BB60" s="34">
        <f t="shared" si="53"/>
        <v>1</v>
      </c>
      <c r="BD60" s="35">
        <f t="shared" si="54"/>
        <v>1</v>
      </c>
      <c r="BE60" s="36">
        <f t="shared" si="55"/>
        <v>1</v>
      </c>
      <c r="BF60" s="36">
        <f t="shared" si="56"/>
        <v>1</v>
      </c>
      <c r="BG60" s="36">
        <f t="shared" si="57"/>
        <v>1</v>
      </c>
      <c r="BH60" s="36">
        <f t="shared" si="58"/>
        <v>1</v>
      </c>
      <c r="BI60" s="37">
        <f t="shared" si="59"/>
        <v>1</v>
      </c>
    </row>
    <row r="61" spans="1:61">
      <c r="A61" s="2">
        <v>78</v>
      </c>
      <c r="B61" s="22" t="s">
        <v>143</v>
      </c>
      <c r="C61" s="23" t="s">
        <v>143</v>
      </c>
      <c r="D61" s="24">
        <v>3</v>
      </c>
      <c r="E61" s="25">
        <v>79906.5</v>
      </c>
      <c r="F61" s="26">
        <v>0</v>
      </c>
      <c r="G61" s="27">
        <v>604.5</v>
      </c>
      <c r="H61" s="28">
        <f t="shared" si="30"/>
        <v>80511</v>
      </c>
      <c r="I61" s="24"/>
      <c r="J61" s="25">
        <v>80400.5</v>
      </c>
      <c r="K61" s="26">
        <v>102.5</v>
      </c>
      <c r="L61" s="27">
        <v>488</v>
      </c>
      <c r="M61" s="28">
        <f t="shared" si="31"/>
        <v>80991</v>
      </c>
      <c r="O61" s="25">
        <v>80634.5</v>
      </c>
      <c r="P61" s="29">
        <v>0</v>
      </c>
      <c r="Q61" s="29">
        <v>458</v>
      </c>
      <c r="R61" s="28">
        <f t="shared" si="32"/>
        <v>81092.5</v>
      </c>
      <c r="S61" s="30"/>
      <c r="T61" s="25">
        <v>81018</v>
      </c>
      <c r="U61" s="29">
        <v>0</v>
      </c>
      <c r="V61" s="29">
        <v>405.5</v>
      </c>
      <c r="W61" s="28">
        <f t="shared" si="33"/>
        <v>81423.5</v>
      </c>
      <c r="X61" s="30"/>
      <c r="Y61" s="25">
        <v>81719</v>
      </c>
      <c r="Z61" s="29">
        <v>0</v>
      </c>
      <c r="AA61" s="29">
        <v>306.5</v>
      </c>
      <c r="AB61" s="28">
        <f t="shared" si="34"/>
        <v>82025.5</v>
      </c>
      <c r="AC61" s="30"/>
      <c r="AD61" s="25">
        <v>82189</v>
      </c>
      <c r="AE61" s="29">
        <v>0</v>
      </c>
      <c r="AF61" s="29">
        <v>307</v>
      </c>
      <c r="AG61" s="28">
        <f t="shared" si="35"/>
        <v>82496</v>
      </c>
      <c r="AI61" s="31">
        <f t="shared" si="36"/>
        <v>-470</v>
      </c>
      <c r="AJ61" s="32">
        <f t="shared" si="37"/>
        <v>-701</v>
      </c>
      <c r="AK61" s="32">
        <f t="shared" si="38"/>
        <v>-383.5</v>
      </c>
      <c r="AL61" s="32">
        <f t="shared" si="39"/>
        <v>-234</v>
      </c>
      <c r="AM61" s="32">
        <f t="shared" si="40"/>
        <v>-494</v>
      </c>
      <c r="AN61" s="33">
        <f t="shared" si="41"/>
        <v>-2282.5</v>
      </c>
      <c r="AP61" s="31">
        <f t="shared" si="42"/>
        <v>-470.5</v>
      </c>
      <c r="AQ61" s="32">
        <f t="shared" si="43"/>
        <v>-602</v>
      </c>
      <c r="AR61" s="32">
        <f t="shared" si="44"/>
        <v>-331</v>
      </c>
      <c r="AS61" s="32">
        <f t="shared" si="45"/>
        <v>-101.5</v>
      </c>
      <c r="AT61" s="32">
        <f t="shared" si="46"/>
        <v>-480</v>
      </c>
      <c r="AU61" s="33">
        <f t="shared" si="47"/>
        <v>-1505</v>
      </c>
      <c r="AV61" s="13"/>
      <c r="AW61" s="11">
        <f t="shared" si="48"/>
        <v>1</v>
      </c>
      <c r="AX61" s="13">
        <f t="shared" si="49"/>
        <v>1</v>
      </c>
      <c r="AY61" s="13">
        <f t="shared" si="50"/>
        <v>1</v>
      </c>
      <c r="AZ61" s="13">
        <f t="shared" si="51"/>
        <v>1</v>
      </c>
      <c r="BA61" s="13">
        <f t="shared" si="52"/>
        <v>1</v>
      </c>
      <c r="BB61" s="34">
        <f t="shared" si="53"/>
        <v>1</v>
      </c>
      <c r="BC61" s="13"/>
      <c r="BD61" s="35">
        <f t="shared" si="54"/>
        <v>1</v>
      </c>
      <c r="BE61" s="36">
        <f t="shared" si="55"/>
        <v>1</v>
      </c>
      <c r="BF61" s="36">
        <f t="shared" si="56"/>
        <v>1</v>
      </c>
      <c r="BG61" s="36">
        <f t="shared" si="57"/>
        <v>1</v>
      </c>
      <c r="BH61" s="36">
        <f t="shared" si="58"/>
        <v>1</v>
      </c>
      <c r="BI61" s="37">
        <f t="shared" si="59"/>
        <v>1</v>
      </c>
    </row>
    <row r="62" spans="1:61">
      <c r="A62" s="2">
        <v>108</v>
      </c>
      <c r="B62" s="22" t="s">
        <v>175</v>
      </c>
      <c r="C62" s="23" t="s">
        <v>178</v>
      </c>
      <c r="D62" s="24">
        <v>4</v>
      </c>
      <c r="E62" s="25">
        <v>20707</v>
      </c>
      <c r="F62" s="26">
        <v>0</v>
      </c>
      <c r="G62" s="27">
        <v>200</v>
      </c>
      <c r="H62" s="28">
        <f t="shared" si="30"/>
        <v>20907</v>
      </c>
      <c r="I62" s="24"/>
      <c r="J62" s="25">
        <v>20029.5</v>
      </c>
      <c r="K62" s="26">
        <v>0</v>
      </c>
      <c r="L62" s="27">
        <v>211.5</v>
      </c>
      <c r="M62" s="28">
        <f t="shared" si="31"/>
        <v>20241</v>
      </c>
      <c r="O62" s="25">
        <v>20011</v>
      </c>
      <c r="P62" s="29">
        <v>0</v>
      </c>
      <c r="Q62" s="29">
        <v>195</v>
      </c>
      <c r="R62" s="28">
        <f t="shared" si="32"/>
        <v>20206</v>
      </c>
      <c r="S62" s="30"/>
      <c r="T62" s="25">
        <v>19478</v>
      </c>
      <c r="U62" s="29">
        <v>0</v>
      </c>
      <c r="V62" s="29">
        <v>177.5</v>
      </c>
      <c r="W62" s="28">
        <f t="shared" si="33"/>
        <v>19655.5</v>
      </c>
      <c r="X62" s="30"/>
      <c r="Y62" s="25">
        <v>19051</v>
      </c>
      <c r="Z62" s="29">
        <v>0</v>
      </c>
      <c r="AA62" s="29">
        <v>145.5</v>
      </c>
      <c r="AB62" s="28">
        <f t="shared" si="34"/>
        <v>19196.5</v>
      </c>
      <c r="AC62" s="30"/>
      <c r="AD62" s="25">
        <v>19051.5</v>
      </c>
      <c r="AE62" s="29">
        <v>0</v>
      </c>
      <c r="AF62" s="29">
        <v>145.5</v>
      </c>
      <c r="AG62" s="28">
        <f t="shared" si="35"/>
        <v>19197</v>
      </c>
      <c r="AI62" s="31">
        <f t="shared" si="36"/>
        <v>-0.5</v>
      </c>
      <c r="AJ62" s="32">
        <f t="shared" si="37"/>
        <v>427</v>
      </c>
      <c r="AK62" s="32">
        <f t="shared" si="38"/>
        <v>533</v>
      </c>
      <c r="AL62" s="32">
        <f t="shared" si="39"/>
        <v>18.5</v>
      </c>
      <c r="AM62" s="32">
        <f t="shared" si="40"/>
        <v>677.5</v>
      </c>
      <c r="AN62" s="33">
        <f t="shared" si="41"/>
        <v>1655.5</v>
      </c>
      <c r="AP62" s="31">
        <f t="shared" si="42"/>
        <v>-0.5</v>
      </c>
      <c r="AQ62" s="32">
        <f t="shared" si="43"/>
        <v>459</v>
      </c>
      <c r="AR62" s="32">
        <f t="shared" si="44"/>
        <v>550.5</v>
      </c>
      <c r="AS62" s="32">
        <f t="shared" si="45"/>
        <v>35</v>
      </c>
      <c r="AT62" s="32">
        <f t="shared" si="46"/>
        <v>666</v>
      </c>
      <c r="AU62" s="33">
        <f t="shared" si="47"/>
        <v>1044</v>
      </c>
      <c r="AW62" s="11">
        <f t="shared" si="48"/>
        <v>1</v>
      </c>
      <c r="AX62" s="13">
        <f t="shared" si="49"/>
        <v>0</v>
      </c>
      <c r="AY62" s="13">
        <f t="shared" si="50"/>
        <v>0</v>
      </c>
      <c r="AZ62" s="13">
        <f t="shared" si="51"/>
        <v>0</v>
      </c>
      <c r="BA62" s="13">
        <f t="shared" si="52"/>
        <v>0</v>
      </c>
      <c r="BB62" s="34">
        <f t="shared" si="53"/>
        <v>0</v>
      </c>
      <c r="BD62" s="35">
        <f t="shared" si="54"/>
        <v>1</v>
      </c>
      <c r="BE62" s="36">
        <f t="shared" si="55"/>
        <v>0</v>
      </c>
      <c r="BF62" s="36">
        <f t="shared" si="56"/>
        <v>0</v>
      </c>
      <c r="BG62" s="36">
        <f t="shared" si="57"/>
        <v>0</v>
      </c>
      <c r="BH62" s="36">
        <f t="shared" si="58"/>
        <v>0</v>
      </c>
      <c r="BI62" s="37">
        <f t="shared" si="59"/>
        <v>0</v>
      </c>
    </row>
    <row r="63" spans="1:61">
      <c r="A63" s="2">
        <v>114</v>
      </c>
      <c r="B63" s="22" t="s">
        <v>184</v>
      </c>
      <c r="C63" s="23" t="s">
        <v>184</v>
      </c>
      <c r="D63" s="24">
        <v>4</v>
      </c>
      <c r="E63" s="25">
        <v>6010.5</v>
      </c>
      <c r="F63" s="26">
        <v>0</v>
      </c>
      <c r="G63" s="27">
        <v>68</v>
      </c>
      <c r="H63" s="28">
        <f t="shared" si="30"/>
        <v>6078.5</v>
      </c>
      <c r="I63" s="24"/>
      <c r="J63" s="25">
        <v>5868</v>
      </c>
      <c r="K63" s="26">
        <v>6</v>
      </c>
      <c r="L63" s="27">
        <v>62.5</v>
      </c>
      <c r="M63" s="28">
        <f t="shared" si="31"/>
        <v>5936.5</v>
      </c>
      <c r="O63" s="25">
        <v>5682</v>
      </c>
      <c r="P63" s="29">
        <v>0</v>
      </c>
      <c r="Q63" s="29">
        <v>52</v>
      </c>
      <c r="R63" s="28">
        <f t="shared" si="32"/>
        <v>5734</v>
      </c>
      <c r="S63" s="30"/>
      <c r="T63" s="25">
        <v>5495.5</v>
      </c>
      <c r="U63" s="29">
        <v>0</v>
      </c>
      <c r="V63" s="29">
        <v>37.5</v>
      </c>
      <c r="W63" s="28">
        <f t="shared" si="33"/>
        <v>5533</v>
      </c>
      <c r="X63" s="30"/>
      <c r="Y63" s="25">
        <v>5417</v>
      </c>
      <c r="Z63" s="29">
        <v>0</v>
      </c>
      <c r="AA63" s="29">
        <v>23.5</v>
      </c>
      <c r="AB63" s="28">
        <f t="shared" si="34"/>
        <v>5440.5</v>
      </c>
      <c r="AC63" s="30"/>
      <c r="AD63" s="25">
        <v>5229</v>
      </c>
      <c r="AE63" s="29">
        <v>0</v>
      </c>
      <c r="AF63" s="29">
        <v>23.5</v>
      </c>
      <c r="AG63" s="28">
        <f t="shared" si="35"/>
        <v>5252.5</v>
      </c>
      <c r="AI63" s="31">
        <f t="shared" si="36"/>
        <v>188</v>
      </c>
      <c r="AJ63" s="32">
        <f t="shared" si="37"/>
        <v>78.5</v>
      </c>
      <c r="AK63" s="32">
        <f t="shared" si="38"/>
        <v>186.5</v>
      </c>
      <c r="AL63" s="32">
        <f t="shared" si="39"/>
        <v>186</v>
      </c>
      <c r="AM63" s="32">
        <f t="shared" si="40"/>
        <v>142.5</v>
      </c>
      <c r="AN63" s="33">
        <f t="shared" si="41"/>
        <v>781.5</v>
      </c>
      <c r="AP63" s="31">
        <f t="shared" si="42"/>
        <v>188</v>
      </c>
      <c r="AQ63" s="32">
        <f t="shared" si="43"/>
        <v>92.5</v>
      </c>
      <c r="AR63" s="32">
        <f t="shared" si="44"/>
        <v>201</v>
      </c>
      <c r="AS63" s="32">
        <f t="shared" si="45"/>
        <v>202.5</v>
      </c>
      <c r="AT63" s="32">
        <f t="shared" si="46"/>
        <v>142</v>
      </c>
      <c r="AU63" s="33">
        <f t="shared" si="47"/>
        <v>684</v>
      </c>
      <c r="AW63" s="11">
        <f t="shared" si="48"/>
        <v>0</v>
      </c>
      <c r="AX63" s="13">
        <f t="shared" si="49"/>
        <v>0</v>
      </c>
      <c r="AY63" s="13">
        <f t="shared" si="50"/>
        <v>0</v>
      </c>
      <c r="AZ63" s="13">
        <f t="shared" si="51"/>
        <v>0</v>
      </c>
      <c r="BA63" s="13">
        <f t="shared" si="52"/>
        <v>0</v>
      </c>
      <c r="BB63" s="34">
        <f t="shared" si="53"/>
        <v>0</v>
      </c>
      <c r="BD63" s="35">
        <f t="shared" si="54"/>
        <v>0</v>
      </c>
      <c r="BE63" s="36">
        <f t="shared" si="55"/>
        <v>0</v>
      </c>
      <c r="BF63" s="36">
        <f t="shared" si="56"/>
        <v>0</v>
      </c>
      <c r="BG63" s="36">
        <f t="shared" si="57"/>
        <v>0</v>
      </c>
      <c r="BH63" s="36">
        <f t="shared" si="58"/>
        <v>0</v>
      </c>
      <c r="BI63" s="37">
        <f t="shared" si="59"/>
        <v>0</v>
      </c>
    </row>
    <row r="64" spans="1:61">
      <c r="A64" s="2">
        <v>68</v>
      </c>
      <c r="B64" s="22" t="s">
        <v>129</v>
      </c>
      <c r="C64" s="23" t="s">
        <v>131</v>
      </c>
      <c r="D64" s="24">
        <v>4</v>
      </c>
      <c r="E64" s="25">
        <v>4419</v>
      </c>
      <c r="F64" s="26">
        <v>171.5</v>
      </c>
      <c r="G64" s="27">
        <v>40</v>
      </c>
      <c r="H64" s="28">
        <f t="shared" si="30"/>
        <v>4630.5</v>
      </c>
      <c r="I64" s="24"/>
      <c r="J64" s="25">
        <v>4136</v>
      </c>
      <c r="K64" s="26">
        <v>18</v>
      </c>
      <c r="L64" s="27">
        <v>33</v>
      </c>
      <c r="M64" s="28">
        <f t="shared" si="31"/>
        <v>4187</v>
      </c>
      <c r="O64" s="25">
        <v>4027.5</v>
      </c>
      <c r="P64" s="29">
        <v>0</v>
      </c>
      <c r="Q64" s="29">
        <v>27.5</v>
      </c>
      <c r="R64" s="28">
        <f t="shared" si="32"/>
        <v>4055</v>
      </c>
      <c r="S64" s="30"/>
      <c r="T64" s="25">
        <v>3775</v>
      </c>
      <c r="U64" s="29">
        <v>0</v>
      </c>
      <c r="V64" s="29">
        <v>25</v>
      </c>
      <c r="W64" s="28">
        <f t="shared" si="33"/>
        <v>3800</v>
      </c>
      <c r="X64" s="30"/>
      <c r="Y64" s="25">
        <v>3652.5</v>
      </c>
      <c r="Z64" s="29">
        <v>0</v>
      </c>
      <c r="AA64" s="29">
        <v>21.5</v>
      </c>
      <c r="AB64" s="28">
        <f t="shared" si="34"/>
        <v>3674</v>
      </c>
      <c r="AC64" s="30"/>
      <c r="AD64" s="25">
        <v>3601</v>
      </c>
      <c r="AE64" s="29">
        <v>0</v>
      </c>
      <c r="AF64" s="29">
        <v>21.5</v>
      </c>
      <c r="AG64" s="28">
        <f t="shared" si="35"/>
        <v>3622.5</v>
      </c>
      <c r="AI64" s="31">
        <f t="shared" si="36"/>
        <v>51.5</v>
      </c>
      <c r="AJ64" s="32">
        <f t="shared" si="37"/>
        <v>122.5</v>
      </c>
      <c r="AK64" s="32">
        <f t="shared" si="38"/>
        <v>252.5</v>
      </c>
      <c r="AL64" s="32">
        <f t="shared" si="39"/>
        <v>108.5</v>
      </c>
      <c r="AM64" s="32">
        <f t="shared" si="40"/>
        <v>283</v>
      </c>
      <c r="AN64" s="33">
        <f t="shared" si="41"/>
        <v>818</v>
      </c>
      <c r="AP64" s="31">
        <f t="shared" si="42"/>
        <v>51.5</v>
      </c>
      <c r="AQ64" s="32">
        <f t="shared" si="43"/>
        <v>126</v>
      </c>
      <c r="AR64" s="32">
        <f t="shared" si="44"/>
        <v>255</v>
      </c>
      <c r="AS64" s="32">
        <f t="shared" si="45"/>
        <v>132</v>
      </c>
      <c r="AT64" s="32">
        <f t="shared" si="46"/>
        <v>443.5</v>
      </c>
      <c r="AU64" s="33">
        <f t="shared" si="47"/>
        <v>564.5</v>
      </c>
      <c r="AW64" s="11">
        <f t="shared" si="48"/>
        <v>0</v>
      </c>
      <c r="AX64" s="13">
        <f t="shared" si="49"/>
        <v>0</v>
      </c>
      <c r="AY64" s="13">
        <f t="shared" si="50"/>
        <v>0</v>
      </c>
      <c r="AZ64" s="13">
        <f t="shared" si="51"/>
        <v>0</v>
      </c>
      <c r="BA64" s="13">
        <f t="shared" si="52"/>
        <v>0</v>
      </c>
      <c r="BB64" s="34">
        <f t="shared" si="53"/>
        <v>0</v>
      </c>
      <c r="BD64" s="35">
        <f t="shared" si="54"/>
        <v>0</v>
      </c>
      <c r="BE64" s="36">
        <f t="shared" si="55"/>
        <v>0</v>
      </c>
      <c r="BF64" s="36">
        <f t="shared" si="56"/>
        <v>0</v>
      </c>
      <c r="BG64" s="36">
        <f t="shared" si="57"/>
        <v>0</v>
      </c>
      <c r="BH64" s="36">
        <f t="shared" si="58"/>
        <v>0</v>
      </c>
      <c r="BI64" s="37">
        <f t="shared" si="59"/>
        <v>0</v>
      </c>
    </row>
    <row r="65" spans="1:61">
      <c r="A65" s="2">
        <v>43</v>
      </c>
      <c r="B65" s="22" t="s">
        <v>103</v>
      </c>
      <c r="C65" s="23" t="s">
        <v>103</v>
      </c>
      <c r="D65" s="24">
        <v>4</v>
      </c>
      <c r="E65" s="25">
        <v>5530</v>
      </c>
      <c r="F65" s="26">
        <v>0</v>
      </c>
      <c r="G65" s="27">
        <v>58.5</v>
      </c>
      <c r="H65" s="28">
        <f t="shared" si="30"/>
        <v>5588.5</v>
      </c>
      <c r="I65" s="24"/>
      <c r="J65" s="25">
        <v>5255</v>
      </c>
      <c r="K65" s="26">
        <v>0</v>
      </c>
      <c r="L65" s="27">
        <v>35</v>
      </c>
      <c r="M65" s="28">
        <f t="shared" si="31"/>
        <v>5290</v>
      </c>
      <c r="O65" s="25">
        <v>5063</v>
      </c>
      <c r="P65" s="29">
        <v>0</v>
      </c>
      <c r="Q65" s="29">
        <v>33.5</v>
      </c>
      <c r="R65" s="28">
        <f t="shared" si="32"/>
        <v>5096.5</v>
      </c>
      <c r="S65" s="30"/>
      <c r="T65" s="25">
        <v>4954</v>
      </c>
      <c r="U65" s="29">
        <v>0</v>
      </c>
      <c r="V65" s="29">
        <v>35</v>
      </c>
      <c r="W65" s="28">
        <f t="shared" si="33"/>
        <v>4989</v>
      </c>
      <c r="X65" s="30"/>
      <c r="Y65" s="25">
        <v>4804</v>
      </c>
      <c r="Z65" s="29">
        <v>0</v>
      </c>
      <c r="AA65" s="29">
        <v>26</v>
      </c>
      <c r="AB65" s="28">
        <f t="shared" si="34"/>
        <v>4830</v>
      </c>
      <c r="AC65" s="30"/>
      <c r="AD65" s="25">
        <v>4727.5</v>
      </c>
      <c r="AE65" s="29">
        <v>0</v>
      </c>
      <c r="AF65" s="29">
        <v>29</v>
      </c>
      <c r="AG65" s="28">
        <f t="shared" si="35"/>
        <v>4756.5</v>
      </c>
      <c r="AI65" s="31">
        <f t="shared" si="36"/>
        <v>76.5</v>
      </c>
      <c r="AJ65" s="32">
        <f t="shared" si="37"/>
        <v>150</v>
      </c>
      <c r="AK65" s="32">
        <f t="shared" si="38"/>
        <v>109</v>
      </c>
      <c r="AL65" s="32">
        <f t="shared" si="39"/>
        <v>192</v>
      </c>
      <c r="AM65" s="32">
        <f t="shared" si="40"/>
        <v>275</v>
      </c>
      <c r="AN65" s="33">
        <f t="shared" si="41"/>
        <v>802.5</v>
      </c>
      <c r="AP65" s="31">
        <f t="shared" si="42"/>
        <v>73.5</v>
      </c>
      <c r="AQ65" s="32">
        <f t="shared" si="43"/>
        <v>159</v>
      </c>
      <c r="AR65" s="32">
        <f t="shared" si="44"/>
        <v>107.5</v>
      </c>
      <c r="AS65" s="32">
        <f t="shared" si="45"/>
        <v>193.5</v>
      </c>
      <c r="AT65" s="32">
        <f t="shared" si="46"/>
        <v>298.5</v>
      </c>
      <c r="AU65" s="33">
        <f t="shared" si="47"/>
        <v>533.5</v>
      </c>
      <c r="AW65" s="11">
        <f t="shared" si="48"/>
        <v>0</v>
      </c>
      <c r="AX65" s="13">
        <f t="shared" si="49"/>
        <v>0</v>
      </c>
      <c r="AY65" s="13">
        <f t="shared" si="50"/>
        <v>0</v>
      </c>
      <c r="AZ65" s="13">
        <f t="shared" si="51"/>
        <v>0</v>
      </c>
      <c r="BA65" s="13">
        <f t="shared" si="52"/>
        <v>0</v>
      </c>
      <c r="BB65" s="34">
        <f t="shared" si="53"/>
        <v>0</v>
      </c>
      <c r="BD65" s="35">
        <f t="shared" si="54"/>
        <v>0</v>
      </c>
      <c r="BE65" s="36">
        <f t="shared" si="55"/>
        <v>0</v>
      </c>
      <c r="BF65" s="36">
        <f t="shared" si="56"/>
        <v>0</v>
      </c>
      <c r="BG65" s="36">
        <f t="shared" si="57"/>
        <v>0</v>
      </c>
      <c r="BH65" s="36">
        <f t="shared" si="58"/>
        <v>0</v>
      </c>
      <c r="BI65" s="37">
        <f t="shared" si="59"/>
        <v>0</v>
      </c>
    </row>
    <row r="66" spans="1:61">
      <c r="A66" s="2">
        <v>69</v>
      </c>
      <c r="B66" s="22" t="s">
        <v>129</v>
      </c>
      <c r="C66" s="23" t="s">
        <v>132</v>
      </c>
      <c r="D66" s="24">
        <v>4</v>
      </c>
      <c r="E66" s="25">
        <v>1273.5</v>
      </c>
      <c r="F66" s="26">
        <v>0</v>
      </c>
      <c r="G66" s="27">
        <v>35</v>
      </c>
      <c r="H66" s="28">
        <f t="shared" si="30"/>
        <v>1308.5</v>
      </c>
      <c r="I66" s="24"/>
      <c r="J66" s="25">
        <v>1178.5</v>
      </c>
      <c r="K66" s="26">
        <v>0</v>
      </c>
      <c r="L66" s="27">
        <v>23</v>
      </c>
      <c r="M66" s="28">
        <f t="shared" si="31"/>
        <v>1201.5</v>
      </c>
      <c r="O66" s="25">
        <v>1057.5</v>
      </c>
      <c r="P66" s="29">
        <v>0</v>
      </c>
      <c r="Q66" s="29">
        <v>18</v>
      </c>
      <c r="R66" s="28">
        <f t="shared" si="32"/>
        <v>1075.5</v>
      </c>
      <c r="S66" s="30"/>
      <c r="T66" s="25">
        <v>964.5</v>
      </c>
      <c r="U66" s="29">
        <v>1</v>
      </c>
      <c r="V66" s="29">
        <v>12.5</v>
      </c>
      <c r="W66" s="28">
        <f t="shared" si="33"/>
        <v>978</v>
      </c>
      <c r="X66" s="30"/>
      <c r="Y66" s="25">
        <v>920.5</v>
      </c>
      <c r="Z66" s="29">
        <v>0</v>
      </c>
      <c r="AA66" s="29">
        <v>8.5</v>
      </c>
      <c r="AB66" s="28">
        <f t="shared" si="34"/>
        <v>929</v>
      </c>
      <c r="AC66" s="30"/>
      <c r="AD66" s="25">
        <v>922</v>
      </c>
      <c r="AE66" s="29">
        <v>0</v>
      </c>
      <c r="AF66" s="29">
        <v>8.5</v>
      </c>
      <c r="AG66" s="28">
        <f t="shared" si="35"/>
        <v>930.5</v>
      </c>
      <c r="AI66" s="31">
        <f t="shared" si="36"/>
        <v>-1.5</v>
      </c>
      <c r="AJ66" s="32">
        <f t="shared" si="37"/>
        <v>44</v>
      </c>
      <c r="AK66" s="32">
        <f t="shared" si="38"/>
        <v>93</v>
      </c>
      <c r="AL66" s="32">
        <f t="shared" si="39"/>
        <v>121</v>
      </c>
      <c r="AM66" s="32">
        <f t="shared" si="40"/>
        <v>95</v>
      </c>
      <c r="AN66" s="33">
        <f t="shared" si="41"/>
        <v>351.5</v>
      </c>
      <c r="AP66" s="31">
        <f t="shared" si="42"/>
        <v>-1.5</v>
      </c>
      <c r="AQ66" s="32">
        <f t="shared" si="43"/>
        <v>49</v>
      </c>
      <c r="AR66" s="32">
        <f t="shared" si="44"/>
        <v>97.5</v>
      </c>
      <c r="AS66" s="32">
        <f t="shared" si="45"/>
        <v>126</v>
      </c>
      <c r="AT66" s="32">
        <f t="shared" si="46"/>
        <v>107</v>
      </c>
      <c r="AU66" s="33">
        <f t="shared" si="47"/>
        <v>271</v>
      </c>
      <c r="AW66" s="11">
        <f t="shared" si="48"/>
        <v>1</v>
      </c>
      <c r="AX66" s="13">
        <f t="shared" si="49"/>
        <v>0</v>
      </c>
      <c r="AY66" s="13">
        <f t="shared" si="50"/>
        <v>0</v>
      </c>
      <c r="AZ66" s="13">
        <f t="shared" si="51"/>
        <v>0</v>
      </c>
      <c r="BA66" s="13">
        <f t="shared" si="52"/>
        <v>0</v>
      </c>
      <c r="BB66" s="34">
        <f t="shared" si="53"/>
        <v>0</v>
      </c>
      <c r="BD66" s="35">
        <f t="shared" si="54"/>
        <v>1</v>
      </c>
      <c r="BE66" s="36">
        <f t="shared" si="55"/>
        <v>0</v>
      </c>
      <c r="BF66" s="36">
        <f t="shared" si="56"/>
        <v>0</v>
      </c>
      <c r="BG66" s="36">
        <f t="shared" si="57"/>
        <v>0</v>
      </c>
      <c r="BH66" s="36">
        <f t="shared" si="58"/>
        <v>0</v>
      </c>
      <c r="BI66" s="37">
        <f t="shared" si="59"/>
        <v>0</v>
      </c>
    </row>
    <row r="67" spans="1:61">
      <c r="A67" s="2">
        <v>67</v>
      </c>
      <c r="B67" s="22" t="s">
        <v>129</v>
      </c>
      <c r="C67" s="23" t="s">
        <v>130</v>
      </c>
      <c r="D67" s="24">
        <v>4</v>
      </c>
      <c r="E67" s="25">
        <v>5007</v>
      </c>
      <c r="F67" s="26">
        <v>0</v>
      </c>
      <c r="G67" s="27">
        <v>58.5</v>
      </c>
      <c r="H67" s="28">
        <f t="shared" si="30"/>
        <v>5065.5</v>
      </c>
      <c r="I67" s="24"/>
      <c r="J67" s="25">
        <v>4883.5</v>
      </c>
      <c r="K67" s="26">
        <v>0</v>
      </c>
      <c r="L67" s="27">
        <v>45</v>
      </c>
      <c r="M67" s="28">
        <f t="shared" si="31"/>
        <v>4928.5</v>
      </c>
      <c r="O67" s="25">
        <v>4808</v>
      </c>
      <c r="P67" s="29">
        <v>0</v>
      </c>
      <c r="Q67" s="29">
        <v>43</v>
      </c>
      <c r="R67" s="28">
        <f t="shared" si="32"/>
        <v>4851</v>
      </c>
      <c r="S67" s="30"/>
      <c r="T67" s="25">
        <v>4738</v>
      </c>
      <c r="U67" s="29">
        <v>0</v>
      </c>
      <c r="V67" s="29">
        <v>34</v>
      </c>
      <c r="W67" s="28">
        <f t="shared" si="33"/>
        <v>4772</v>
      </c>
      <c r="X67" s="30"/>
      <c r="Y67" s="25">
        <v>4772</v>
      </c>
      <c r="Z67" s="29">
        <v>0</v>
      </c>
      <c r="AA67" s="29">
        <v>30.5</v>
      </c>
      <c r="AB67" s="28">
        <f t="shared" si="34"/>
        <v>4802.5</v>
      </c>
      <c r="AC67" s="30"/>
      <c r="AD67" s="25">
        <v>4645.5</v>
      </c>
      <c r="AE67" s="29">
        <v>0</v>
      </c>
      <c r="AF67" s="29">
        <v>30</v>
      </c>
      <c r="AG67" s="28">
        <f t="shared" si="35"/>
        <v>4675.5</v>
      </c>
      <c r="AI67" s="31">
        <f t="shared" si="36"/>
        <v>126.5</v>
      </c>
      <c r="AJ67" s="32">
        <f t="shared" si="37"/>
        <v>-34</v>
      </c>
      <c r="AK67" s="32">
        <f t="shared" si="38"/>
        <v>70</v>
      </c>
      <c r="AL67" s="32">
        <f t="shared" si="39"/>
        <v>75.5</v>
      </c>
      <c r="AM67" s="32">
        <f t="shared" si="40"/>
        <v>123.5</v>
      </c>
      <c r="AN67" s="33">
        <f t="shared" si="41"/>
        <v>361.5</v>
      </c>
      <c r="AP67" s="31">
        <f t="shared" si="42"/>
        <v>127</v>
      </c>
      <c r="AQ67" s="32">
        <f t="shared" si="43"/>
        <v>-30.5</v>
      </c>
      <c r="AR67" s="32">
        <f t="shared" si="44"/>
        <v>79</v>
      </c>
      <c r="AS67" s="32">
        <f t="shared" si="45"/>
        <v>77.5</v>
      </c>
      <c r="AT67" s="32">
        <f t="shared" si="46"/>
        <v>137</v>
      </c>
      <c r="AU67" s="33">
        <f t="shared" si="47"/>
        <v>253</v>
      </c>
      <c r="AW67" s="11">
        <f t="shared" si="48"/>
        <v>0</v>
      </c>
      <c r="AX67" s="13">
        <f t="shared" si="49"/>
        <v>1</v>
      </c>
      <c r="AY67" s="13">
        <f t="shared" si="50"/>
        <v>0</v>
      </c>
      <c r="AZ67" s="13">
        <f t="shared" si="51"/>
        <v>0</v>
      </c>
      <c r="BA67" s="13">
        <f t="shared" si="52"/>
        <v>0</v>
      </c>
      <c r="BB67" s="34">
        <f t="shared" si="53"/>
        <v>0</v>
      </c>
      <c r="BD67" s="35">
        <f t="shared" si="54"/>
        <v>0</v>
      </c>
      <c r="BE67" s="36">
        <f t="shared" si="55"/>
        <v>1</v>
      </c>
      <c r="BF67" s="36">
        <f t="shared" si="56"/>
        <v>0</v>
      </c>
      <c r="BG67" s="36">
        <f t="shared" si="57"/>
        <v>0</v>
      </c>
      <c r="BH67" s="36">
        <f t="shared" si="58"/>
        <v>0</v>
      </c>
      <c r="BI67" s="37">
        <f t="shared" si="59"/>
        <v>0</v>
      </c>
    </row>
    <row r="68" spans="1:61">
      <c r="A68" s="2">
        <v>39</v>
      </c>
      <c r="B68" s="22" t="s">
        <v>99</v>
      </c>
      <c r="C68" s="23" t="s">
        <v>99</v>
      </c>
      <c r="D68" s="24">
        <v>4</v>
      </c>
      <c r="E68" s="25">
        <v>5033</v>
      </c>
      <c r="F68" s="26">
        <v>0</v>
      </c>
      <c r="G68" s="27">
        <v>104</v>
      </c>
      <c r="H68" s="28">
        <f t="shared" ref="H68:H99" si="60">SUM(E68:G68)</f>
        <v>5137</v>
      </c>
      <c r="I68" s="24"/>
      <c r="J68" s="25">
        <v>5075.5</v>
      </c>
      <c r="K68" s="26">
        <v>0</v>
      </c>
      <c r="L68" s="27">
        <v>72.5</v>
      </c>
      <c r="M68" s="28">
        <f t="shared" ref="M68:M99" si="61">SUM(J68:L68)</f>
        <v>5148</v>
      </c>
      <c r="O68" s="25">
        <v>5033</v>
      </c>
      <c r="P68" s="29">
        <v>0</v>
      </c>
      <c r="Q68" s="29">
        <v>65</v>
      </c>
      <c r="R68" s="28">
        <f t="shared" ref="R68:R99" si="62">SUM(O68:Q68)</f>
        <v>5098</v>
      </c>
      <c r="S68" s="30"/>
      <c r="T68" s="25">
        <v>4984</v>
      </c>
      <c r="U68" s="29">
        <v>0</v>
      </c>
      <c r="V68" s="29">
        <v>40</v>
      </c>
      <c r="W68" s="28">
        <f t="shared" ref="W68:W99" si="63">SUM(T68:V68)</f>
        <v>5024</v>
      </c>
      <c r="X68" s="30"/>
      <c r="Y68" s="25">
        <v>4955</v>
      </c>
      <c r="Z68" s="29">
        <v>0</v>
      </c>
      <c r="AA68" s="29">
        <v>0</v>
      </c>
      <c r="AB68" s="28">
        <f t="shared" ref="AB68:AB99" si="64">SUM(Y68:AA68)</f>
        <v>4955</v>
      </c>
      <c r="AC68" s="30"/>
      <c r="AD68" s="25">
        <v>4914</v>
      </c>
      <c r="AE68" s="29">
        <v>0</v>
      </c>
      <c r="AF68" s="29">
        <v>0</v>
      </c>
      <c r="AG68" s="28">
        <f t="shared" ref="AG68:AG99" si="65">SUM(AD68:AF68)</f>
        <v>4914</v>
      </c>
      <c r="AI68" s="31">
        <f t="shared" ref="AI68:AI99" si="66">Y68-AD68</f>
        <v>41</v>
      </c>
      <c r="AJ68" s="32">
        <f t="shared" ref="AJ68:AJ99" si="67">T68-Y68</f>
        <v>29</v>
      </c>
      <c r="AK68" s="32">
        <f t="shared" ref="AK68:AK99" si="68">O68-T68</f>
        <v>49</v>
      </c>
      <c r="AL68" s="32">
        <f t="shared" ref="AL68:AL99" si="69">J68-O68</f>
        <v>42.5</v>
      </c>
      <c r="AM68" s="32">
        <f t="shared" ref="AM68:AM99" si="70">E68-J68</f>
        <v>-42.5</v>
      </c>
      <c r="AN68" s="33">
        <f t="shared" ref="AN68:AN99" si="71">SUM(AI68:AM68)</f>
        <v>119</v>
      </c>
      <c r="AP68" s="31">
        <f t="shared" ref="AP68:AP99" si="72">AB68-AG68</f>
        <v>41</v>
      </c>
      <c r="AQ68" s="32">
        <f t="shared" ref="AQ68:AQ99" si="73">W68-AB68</f>
        <v>69</v>
      </c>
      <c r="AR68" s="32">
        <f t="shared" ref="AR68:AR99" si="74">R68-W68</f>
        <v>74</v>
      </c>
      <c r="AS68" s="32">
        <f t="shared" ref="AS68:AS99" si="75">M68-R68</f>
        <v>50</v>
      </c>
      <c r="AT68" s="32">
        <f t="shared" ref="AT68:AT99" si="76">H68-M68</f>
        <v>-11</v>
      </c>
      <c r="AU68" s="33">
        <f t="shared" ref="AU68:AU99" si="77">SUM(AP68:AS68)</f>
        <v>234</v>
      </c>
      <c r="AW68" s="11">
        <f t="shared" si="48"/>
        <v>0</v>
      </c>
      <c r="AX68" s="13">
        <f t="shared" si="49"/>
        <v>0</v>
      </c>
      <c r="AY68" s="13">
        <f t="shared" si="50"/>
        <v>0</v>
      </c>
      <c r="AZ68" s="13">
        <f t="shared" si="51"/>
        <v>0</v>
      </c>
      <c r="BA68" s="13">
        <f t="shared" si="52"/>
        <v>1</v>
      </c>
      <c r="BB68" s="34">
        <f t="shared" si="53"/>
        <v>0</v>
      </c>
      <c r="BD68" s="35">
        <f t="shared" si="54"/>
        <v>0</v>
      </c>
      <c r="BE68" s="36">
        <f t="shared" si="55"/>
        <v>0</v>
      </c>
      <c r="BF68" s="36">
        <f t="shared" si="56"/>
        <v>0</v>
      </c>
      <c r="BG68" s="36">
        <f t="shared" si="57"/>
        <v>0</v>
      </c>
      <c r="BH68" s="36">
        <f t="shared" si="58"/>
        <v>1</v>
      </c>
      <c r="BI68" s="37">
        <f t="shared" si="59"/>
        <v>0</v>
      </c>
    </row>
    <row r="69" spans="1:61">
      <c r="A69" s="2">
        <v>155</v>
      </c>
      <c r="B69" s="22" t="s">
        <v>237</v>
      </c>
      <c r="C69" s="23" t="s">
        <v>237</v>
      </c>
      <c r="D69" s="24">
        <v>4</v>
      </c>
      <c r="E69" s="25">
        <v>2831.5</v>
      </c>
      <c r="F69" s="26">
        <v>0</v>
      </c>
      <c r="G69" s="27">
        <v>51</v>
      </c>
      <c r="H69" s="28">
        <f t="shared" si="60"/>
        <v>2882.5</v>
      </c>
      <c r="I69" s="24"/>
      <c r="J69" s="25">
        <v>2820.5</v>
      </c>
      <c r="K69" s="26">
        <v>0</v>
      </c>
      <c r="L69" s="27">
        <v>37.5</v>
      </c>
      <c r="M69" s="28">
        <f t="shared" si="61"/>
        <v>2858</v>
      </c>
      <c r="O69" s="25">
        <v>2748.5</v>
      </c>
      <c r="P69" s="29">
        <v>0</v>
      </c>
      <c r="Q69" s="29">
        <v>27.5</v>
      </c>
      <c r="R69" s="28">
        <f t="shared" si="62"/>
        <v>2776</v>
      </c>
      <c r="S69" s="30"/>
      <c r="T69" s="25">
        <v>2687.5</v>
      </c>
      <c r="U69" s="29">
        <v>0</v>
      </c>
      <c r="V69" s="29">
        <v>27.5</v>
      </c>
      <c r="W69" s="28">
        <f t="shared" si="63"/>
        <v>2715</v>
      </c>
      <c r="X69" s="30"/>
      <c r="Y69" s="25">
        <v>2659.5</v>
      </c>
      <c r="Z69" s="29">
        <v>0</v>
      </c>
      <c r="AA69" s="29">
        <v>22</v>
      </c>
      <c r="AB69" s="28">
        <f t="shared" si="64"/>
        <v>2681.5</v>
      </c>
      <c r="AC69" s="30"/>
      <c r="AD69" s="25">
        <v>2630</v>
      </c>
      <c r="AE69" s="29">
        <v>0</v>
      </c>
      <c r="AF69" s="29">
        <v>22</v>
      </c>
      <c r="AG69" s="28">
        <f t="shared" si="65"/>
        <v>2652</v>
      </c>
      <c r="AI69" s="31">
        <f t="shared" si="66"/>
        <v>29.5</v>
      </c>
      <c r="AJ69" s="32">
        <f t="shared" si="67"/>
        <v>28</v>
      </c>
      <c r="AK69" s="32">
        <f t="shared" si="68"/>
        <v>61</v>
      </c>
      <c r="AL69" s="32">
        <f t="shared" si="69"/>
        <v>72</v>
      </c>
      <c r="AM69" s="32">
        <f t="shared" si="70"/>
        <v>11</v>
      </c>
      <c r="AN69" s="33">
        <f t="shared" si="71"/>
        <v>201.5</v>
      </c>
      <c r="AP69" s="31">
        <f t="shared" si="72"/>
        <v>29.5</v>
      </c>
      <c r="AQ69" s="32">
        <f t="shared" si="73"/>
        <v>33.5</v>
      </c>
      <c r="AR69" s="32">
        <f t="shared" si="74"/>
        <v>61</v>
      </c>
      <c r="AS69" s="32">
        <f t="shared" si="75"/>
        <v>82</v>
      </c>
      <c r="AT69" s="32">
        <f t="shared" si="76"/>
        <v>24.5</v>
      </c>
      <c r="AU69" s="33">
        <f t="shared" si="77"/>
        <v>206</v>
      </c>
      <c r="AW69" s="11">
        <f t="shared" ref="AW69:AW100" si="78">IF(AI69&lt;1,1,0)</f>
        <v>0</v>
      </c>
      <c r="AX69" s="13">
        <f t="shared" ref="AX69:AX100" si="79">IF(AJ69&lt;1,1,0)</f>
        <v>0</v>
      </c>
      <c r="AY69" s="13">
        <f t="shared" ref="AY69:AY100" si="80">IF(AK69&lt;1,1,0)</f>
        <v>0</v>
      </c>
      <c r="AZ69" s="13">
        <f t="shared" ref="AZ69:AZ100" si="81">IF(AL69&lt;1,1,0)</f>
        <v>0</v>
      </c>
      <c r="BA69" s="13">
        <f t="shared" ref="BA69:BA100" si="82">IF(AM69&lt;1,1,0)</f>
        <v>0</v>
      </c>
      <c r="BB69" s="34">
        <f t="shared" ref="BB69:BB100" si="83">IF(AND(AI69&lt;1,AJ69&lt;1,AK69&lt;1, AL69&lt;1,AM69&lt;1),1,0)</f>
        <v>0</v>
      </c>
      <c r="BD69" s="35">
        <f t="shared" ref="BD69:BD100" si="84">IF(AP69&lt;1,1,0)</f>
        <v>0</v>
      </c>
      <c r="BE69" s="36">
        <f t="shared" ref="BE69:BE100" si="85">IF(AQ69&lt;1,1,0)</f>
        <v>0</v>
      </c>
      <c r="BF69" s="36">
        <f t="shared" ref="BF69:BF100" si="86">IF(AR69&lt;1,1,0)</f>
        <v>0</v>
      </c>
      <c r="BG69" s="36">
        <f t="shared" ref="BG69:BG100" si="87">IF(AS69&lt;1,1,0)</f>
        <v>0</v>
      </c>
      <c r="BH69" s="36">
        <f t="shared" ref="BH69:BH100" si="88">IF(AT69&lt;1,1,0)</f>
        <v>0</v>
      </c>
      <c r="BI69" s="37">
        <f t="shared" ref="BI69:BI100" si="89">IF(AND(AP69&lt;1,AQ69&lt;1,AR69&lt;1, AS69&lt;1,AT69&lt;1),1,0)</f>
        <v>0</v>
      </c>
    </row>
    <row r="70" spans="1:61">
      <c r="A70" s="2">
        <v>132</v>
      </c>
      <c r="B70" s="22" t="s">
        <v>205</v>
      </c>
      <c r="C70" s="23" t="s">
        <v>206</v>
      </c>
      <c r="D70" s="24">
        <v>4</v>
      </c>
      <c r="E70" s="25">
        <v>1570.5</v>
      </c>
      <c r="F70" s="26">
        <v>0</v>
      </c>
      <c r="G70" s="27">
        <v>17</v>
      </c>
      <c r="H70" s="28">
        <f t="shared" si="60"/>
        <v>1587.5</v>
      </c>
      <c r="I70" s="24"/>
      <c r="J70" s="25">
        <v>1544.5</v>
      </c>
      <c r="K70" s="26">
        <v>0</v>
      </c>
      <c r="L70" s="27">
        <v>12.5</v>
      </c>
      <c r="M70" s="28">
        <f t="shared" si="61"/>
        <v>1557</v>
      </c>
      <c r="O70" s="25">
        <v>1506</v>
      </c>
      <c r="P70" s="29">
        <v>0</v>
      </c>
      <c r="Q70" s="29">
        <v>12.5</v>
      </c>
      <c r="R70" s="28">
        <f t="shared" si="62"/>
        <v>1518.5</v>
      </c>
      <c r="S70" s="30"/>
      <c r="T70" s="25">
        <v>1521</v>
      </c>
      <c r="U70" s="29">
        <v>1</v>
      </c>
      <c r="V70" s="29">
        <v>12.5</v>
      </c>
      <c r="W70" s="28">
        <f t="shared" si="63"/>
        <v>1534.5</v>
      </c>
      <c r="X70" s="30"/>
      <c r="Y70" s="25">
        <v>1512.5</v>
      </c>
      <c r="Z70" s="29">
        <v>0</v>
      </c>
      <c r="AA70" s="29">
        <v>10.5</v>
      </c>
      <c r="AB70" s="28">
        <f t="shared" si="64"/>
        <v>1523</v>
      </c>
      <c r="AC70" s="30"/>
      <c r="AD70" s="25">
        <v>1465</v>
      </c>
      <c r="AE70" s="29">
        <v>0</v>
      </c>
      <c r="AF70" s="29">
        <v>10.5</v>
      </c>
      <c r="AG70" s="28">
        <f t="shared" si="65"/>
        <v>1475.5</v>
      </c>
      <c r="AI70" s="31">
        <f t="shared" si="66"/>
        <v>47.5</v>
      </c>
      <c r="AJ70" s="32">
        <f t="shared" si="67"/>
        <v>8.5</v>
      </c>
      <c r="AK70" s="32">
        <f t="shared" si="68"/>
        <v>-15</v>
      </c>
      <c r="AL70" s="32">
        <f t="shared" si="69"/>
        <v>38.5</v>
      </c>
      <c r="AM70" s="32">
        <f t="shared" si="70"/>
        <v>26</v>
      </c>
      <c r="AN70" s="33">
        <f t="shared" si="71"/>
        <v>105.5</v>
      </c>
      <c r="AP70" s="31">
        <f t="shared" si="72"/>
        <v>47.5</v>
      </c>
      <c r="AQ70" s="32">
        <f t="shared" si="73"/>
        <v>11.5</v>
      </c>
      <c r="AR70" s="32">
        <f t="shared" si="74"/>
        <v>-16</v>
      </c>
      <c r="AS70" s="32">
        <f t="shared" si="75"/>
        <v>38.5</v>
      </c>
      <c r="AT70" s="32">
        <f t="shared" si="76"/>
        <v>30.5</v>
      </c>
      <c r="AU70" s="33">
        <f t="shared" si="77"/>
        <v>81.5</v>
      </c>
      <c r="AW70" s="11">
        <f t="shared" si="78"/>
        <v>0</v>
      </c>
      <c r="AX70" s="13">
        <f t="shared" si="79"/>
        <v>0</v>
      </c>
      <c r="AY70" s="13">
        <f t="shared" si="80"/>
        <v>1</v>
      </c>
      <c r="AZ70" s="13">
        <f t="shared" si="81"/>
        <v>0</v>
      </c>
      <c r="BA70" s="13">
        <f t="shared" si="82"/>
        <v>0</v>
      </c>
      <c r="BB70" s="34">
        <f t="shared" si="83"/>
        <v>0</v>
      </c>
      <c r="BD70" s="35">
        <f t="shared" si="84"/>
        <v>0</v>
      </c>
      <c r="BE70" s="36">
        <f t="shared" si="85"/>
        <v>0</v>
      </c>
      <c r="BF70" s="36">
        <f t="shared" si="86"/>
        <v>1</v>
      </c>
      <c r="BG70" s="36">
        <f t="shared" si="87"/>
        <v>0</v>
      </c>
      <c r="BH70" s="36">
        <f t="shared" si="88"/>
        <v>0</v>
      </c>
      <c r="BI70" s="37">
        <f t="shared" si="89"/>
        <v>0</v>
      </c>
    </row>
    <row r="71" spans="1:61">
      <c r="A71" s="2">
        <v>73</v>
      </c>
      <c r="B71" s="22" t="s">
        <v>137</v>
      </c>
      <c r="C71" s="23" t="s">
        <v>137</v>
      </c>
      <c r="D71" s="24">
        <v>4</v>
      </c>
      <c r="E71" s="25">
        <v>1664.5</v>
      </c>
      <c r="F71" s="26">
        <v>0</v>
      </c>
      <c r="G71" s="27">
        <v>23.5</v>
      </c>
      <c r="H71" s="28">
        <f t="shared" si="60"/>
        <v>1688</v>
      </c>
      <c r="I71" s="24"/>
      <c r="J71" s="25">
        <v>1598.5</v>
      </c>
      <c r="K71" s="26">
        <v>0</v>
      </c>
      <c r="L71" s="27">
        <v>30.5</v>
      </c>
      <c r="M71" s="28">
        <f t="shared" si="61"/>
        <v>1629</v>
      </c>
      <c r="O71" s="25">
        <v>1550</v>
      </c>
      <c r="P71" s="29">
        <v>0</v>
      </c>
      <c r="Q71" s="29">
        <v>31</v>
      </c>
      <c r="R71" s="28">
        <f t="shared" si="62"/>
        <v>1581</v>
      </c>
      <c r="S71" s="30"/>
      <c r="T71" s="25">
        <v>1472.5</v>
      </c>
      <c r="U71" s="29">
        <v>0</v>
      </c>
      <c r="V71" s="29">
        <v>31</v>
      </c>
      <c r="W71" s="28">
        <f t="shared" si="63"/>
        <v>1503.5</v>
      </c>
      <c r="X71" s="30"/>
      <c r="Y71" s="25">
        <v>1505.5</v>
      </c>
      <c r="Z71" s="29">
        <v>0</v>
      </c>
      <c r="AA71" s="29">
        <v>25.5</v>
      </c>
      <c r="AB71" s="28">
        <f t="shared" si="64"/>
        <v>1531</v>
      </c>
      <c r="AC71" s="30"/>
      <c r="AD71" s="25">
        <v>1556</v>
      </c>
      <c r="AE71" s="29">
        <v>0</v>
      </c>
      <c r="AF71" s="29">
        <v>25.5</v>
      </c>
      <c r="AG71" s="28">
        <f t="shared" si="65"/>
        <v>1581.5</v>
      </c>
      <c r="AI71" s="31">
        <f t="shared" si="66"/>
        <v>-50.5</v>
      </c>
      <c r="AJ71" s="32">
        <f t="shared" si="67"/>
        <v>-33</v>
      </c>
      <c r="AK71" s="32">
        <f t="shared" si="68"/>
        <v>77.5</v>
      </c>
      <c r="AL71" s="32">
        <f t="shared" si="69"/>
        <v>48.5</v>
      </c>
      <c r="AM71" s="32">
        <f t="shared" si="70"/>
        <v>66</v>
      </c>
      <c r="AN71" s="33">
        <f t="shared" si="71"/>
        <v>108.5</v>
      </c>
      <c r="AP71" s="31">
        <f t="shared" si="72"/>
        <v>-50.5</v>
      </c>
      <c r="AQ71" s="32">
        <f t="shared" si="73"/>
        <v>-27.5</v>
      </c>
      <c r="AR71" s="32">
        <f t="shared" si="74"/>
        <v>77.5</v>
      </c>
      <c r="AS71" s="32">
        <f t="shared" si="75"/>
        <v>48</v>
      </c>
      <c r="AT71" s="32">
        <f t="shared" si="76"/>
        <v>59</v>
      </c>
      <c r="AU71" s="33">
        <f t="shared" si="77"/>
        <v>47.5</v>
      </c>
      <c r="AW71" s="11">
        <f t="shared" si="78"/>
        <v>1</v>
      </c>
      <c r="AX71" s="13">
        <f t="shared" si="79"/>
        <v>1</v>
      </c>
      <c r="AY71" s="13">
        <f t="shared" si="80"/>
        <v>0</v>
      </c>
      <c r="AZ71" s="13">
        <f t="shared" si="81"/>
        <v>0</v>
      </c>
      <c r="BA71" s="13">
        <f t="shared" si="82"/>
        <v>0</v>
      </c>
      <c r="BB71" s="34">
        <f t="shared" si="83"/>
        <v>0</v>
      </c>
      <c r="BD71" s="35">
        <f t="shared" si="84"/>
        <v>1</v>
      </c>
      <c r="BE71" s="36">
        <f t="shared" si="85"/>
        <v>1</v>
      </c>
      <c r="BF71" s="36">
        <f t="shared" si="86"/>
        <v>0</v>
      </c>
      <c r="BG71" s="36">
        <f t="shared" si="87"/>
        <v>0</v>
      </c>
      <c r="BH71" s="36">
        <f t="shared" si="88"/>
        <v>0</v>
      </c>
      <c r="BI71" s="37">
        <f t="shared" si="89"/>
        <v>0</v>
      </c>
    </row>
    <row r="72" spans="1:61">
      <c r="A72" s="2">
        <v>86</v>
      </c>
      <c r="B72" s="22" t="s">
        <v>151</v>
      </c>
      <c r="C72" s="23" t="s">
        <v>151</v>
      </c>
      <c r="D72" s="24">
        <v>4</v>
      </c>
      <c r="E72" s="25">
        <v>1077</v>
      </c>
      <c r="F72" s="26">
        <v>0</v>
      </c>
      <c r="G72" s="27">
        <v>37.5</v>
      </c>
      <c r="H72" s="28">
        <f t="shared" si="60"/>
        <v>1114.5</v>
      </c>
      <c r="I72" s="24"/>
      <c r="J72" s="25">
        <v>1054</v>
      </c>
      <c r="K72" s="26">
        <v>0</v>
      </c>
      <c r="L72" s="27">
        <v>46.5</v>
      </c>
      <c r="M72" s="28">
        <f t="shared" si="61"/>
        <v>1100.5</v>
      </c>
      <c r="O72" s="25">
        <v>1029.5</v>
      </c>
      <c r="P72" s="29">
        <v>0</v>
      </c>
      <c r="Q72" s="29">
        <v>46.5</v>
      </c>
      <c r="R72" s="28">
        <f t="shared" si="62"/>
        <v>1076</v>
      </c>
      <c r="S72" s="30"/>
      <c r="T72" s="25">
        <v>1051</v>
      </c>
      <c r="U72" s="29">
        <v>0</v>
      </c>
      <c r="V72" s="29">
        <v>46.5</v>
      </c>
      <c r="W72" s="28">
        <f t="shared" si="63"/>
        <v>1097.5</v>
      </c>
      <c r="X72" s="30"/>
      <c r="Y72" s="25">
        <v>1069.5</v>
      </c>
      <c r="Z72" s="29">
        <v>0</v>
      </c>
      <c r="AA72" s="29">
        <v>40.5</v>
      </c>
      <c r="AB72" s="28">
        <f t="shared" si="64"/>
        <v>1110</v>
      </c>
      <c r="AC72" s="30"/>
      <c r="AD72" s="25">
        <v>1057.5</v>
      </c>
      <c r="AE72" s="29">
        <v>0</v>
      </c>
      <c r="AF72" s="29">
        <v>40.5</v>
      </c>
      <c r="AG72" s="28">
        <f t="shared" si="65"/>
        <v>1098</v>
      </c>
      <c r="AI72" s="31">
        <f t="shared" si="66"/>
        <v>12</v>
      </c>
      <c r="AJ72" s="32">
        <f t="shared" si="67"/>
        <v>-18.5</v>
      </c>
      <c r="AK72" s="32">
        <f t="shared" si="68"/>
        <v>-21.5</v>
      </c>
      <c r="AL72" s="32">
        <f t="shared" si="69"/>
        <v>24.5</v>
      </c>
      <c r="AM72" s="32">
        <f t="shared" si="70"/>
        <v>23</v>
      </c>
      <c r="AN72" s="33">
        <f t="shared" si="71"/>
        <v>19.5</v>
      </c>
      <c r="AP72" s="31">
        <f t="shared" si="72"/>
        <v>12</v>
      </c>
      <c r="AQ72" s="32">
        <f t="shared" si="73"/>
        <v>-12.5</v>
      </c>
      <c r="AR72" s="32">
        <f t="shared" si="74"/>
        <v>-21.5</v>
      </c>
      <c r="AS72" s="32">
        <f t="shared" si="75"/>
        <v>24.5</v>
      </c>
      <c r="AT72" s="32">
        <f t="shared" si="76"/>
        <v>14</v>
      </c>
      <c r="AU72" s="33">
        <f t="shared" si="77"/>
        <v>2.5</v>
      </c>
      <c r="AW72" s="11">
        <f t="shared" si="78"/>
        <v>0</v>
      </c>
      <c r="AX72" s="13">
        <f t="shared" si="79"/>
        <v>1</v>
      </c>
      <c r="AY72" s="13">
        <f t="shared" si="80"/>
        <v>1</v>
      </c>
      <c r="AZ72" s="13">
        <f t="shared" si="81"/>
        <v>0</v>
      </c>
      <c r="BA72" s="13">
        <f t="shared" si="82"/>
        <v>0</v>
      </c>
      <c r="BB72" s="34">
        <f t="shared" si="83"/>
        <v>0</v>
      </c>
      <c r="BD72" s="35">
        <f t="shared" si="84"/>
        <v>0</v>
      </c>
      <c r="BE72" s="36">
        <f t="shared" si="85"/>
        <v>1</v>
      </c>
      <c r="BF72" s="36">
        <f t="shared" si="86"/>
        <v>1</v>
      </c>
      <c r="BG72" s="36">
        <f t="shared" si="87"/>
        <v>0</v>
      </c>
      <c r="BH72" s="36">
        <f t="shared" si="88"/>
        <v>0</v>
      </c>
      <c r="BI72" s="37">
        <f t="shared" si="89"/>
        <v>0</v>
      </c>
    </row>
    <row r="73" spans="1:61">
      <c r="A73" s="2">
        <v>27</v>
      </c>
      <c r="B73" s="22" t="s">
        <v>83</v>
      </c>
      <c r="C73" s="23" t="s">
        <v>84</v>
      </c>
      <c r="D73" s="24">
        <v>4</v>
      </c>
      <c r="E73" s="25">
        <v>903</v>
      </c>
      <c r="F73" s="26">
        <v>0</v>
      </c>
      <c r="G73" s="27">
        <v>8</v>
      </c>
      <c r="H73" s="28">
        <f t="shared" si="60"/>
        <v>911</v>
      </c>
      <c r="I73" s="24"/>
      <c r="J73" s="25">
        <v>935</v>
      </c>
      <c r="K73" s="26">
        <v>0</v>
      </c>
      <c r="L73" s="27">
        <v>15.5</v>
      </c>
      <c r="M73" s="28">
        <f t="shared" si="61"/>
        <v>950.5</v>
      </c>
      <c r="O73" s="25">
        <v>946</v>
      </c>
      <c r="P73" s="29">
        <v>0</v>
      </c>
      <c r="Q73" s="29">
        <v>13.5</v>
      </c>
      <c r="R73" s="28">
        <f t="shared" si="62"/>
        <v>959.5</v>
      </c>
      <c r="S73" s="30"/>
      <c r="T73" s="25">
        <v>942.5</v>
      </c>
      <c r="U73" s="29">
        <v>3</v>
      </c>
      <c r="V73" s="29">
        <v>6</v>
      </c>
      <c r="W73" s="28">
        <f t="shared" si="63"/>
        <v>951.5</v>
      </c>
      <c r="X73" s="30"/>
      <c r="Y73" s="25">
        <v>939.5</v>
      </c>
      <c r="Z73" s="29">
        <v>0</v>
      </c>
      <c r="AA73" s="29">
        <v>0</v>
      </c>
      <c r="AB73" s="28">
        <f t="shared" si="64"/>
        <v>939.5</v>
      </c>
      <c r="AC73" s="30"/>
      <c r="AD73" s="25">
        <v>950.5</v>
      </c>
      <c r="AE73" s="29">
        <v>0</v>
      </c>
      <c r="AF73" s="29">
        <v>0</v>
      </c>
      <c r="AG73" s="28">
        <f t="shared" si="65"/>
        <v>950.5</v>
      </c>
      <c r="AI73" s="31">
        <f t="shared" si="66"/>
        <v>-11</v>
      </c>
      <c r="AJ73" s="32">
        <f t="shared" si="67"/>
        <v>3</v>
      </c>
      <c r="AK73" s="32">
        <f t="shared" si="68"/>
        <v>3.5</v>
      </c>
      <c r="AL73" s="32">
        <f t="shared" si="69"/>
        <v>-11</v>
      </c>
      <c r="AM73" s="32">
        <f t="shared" si="70"/>
        <v>-32</v>
      </c>
      <c r="AN73" s="33">
        <f t="shared" si="71"/>
        <v>-47.5</v>
      </c>
      <c r="AP73" s="31">
        <f t="shared" si="72"/>
        <v>-11</v>
      </c>
      <c r="AQ73" s="32">
        <f t="shared" si="73"/>
        <v>12</v>
      </c>
      <c r="AR73" s="32">
        <f t="shared" si="74"/>
        <v>8</v>
      </c>
      <c r="AS73" s="32">
        <f t="shared" si="75"/>
        <v>-9</v>
      </c>
      <c r="AT73" s="32">
        <f t="shared" si="76"/>
        <v>-39.5</v>
      </c>
      <c r="AU73" s="33">
        <f t="shared" si="77"/>
        <v>0</v>
      </c>
      <c r="AW73" s="11">
        <f t="shared" si="78"/>
        <v>1</v>
      </c>
      <c r="AX73" s="13">
        <f t="shared" si="79"/>
        <v>0</v>
      </c>
      <c r="AY73" s="13">
        <f t="shared" si="80"/>
        <v>0</v>
      </c>
      <c r="AZ73" s="13">
        <f t="shared" si="81"/>
        <v>1</v>
      </c>
      <c r="BA73" s="13">
        <f t="shared" si="82"/>
        <v>1</v>
      </c>
      <c r="BB73" s="34">
        <f t="shared" si="83"/>
        <v>0</v>
      </c>
      <c r="BD73" s="35">
        <f t="shared" si="84"/>
        <v>1</v>
      </c>
      <c r="BE73" s="36">
        <f t="shared" si="85"/>
        <v>0</v>
      </c>
      <c r="BF73" s="36">
        <f t="shared" si="86"/>
        <v>0</v>
      </c>
      <c r="BG73" s="36">
        <f t="shared" si="87"/>
        <v>1</v>
      </c>
      <c r="BH73" s="36">
        <f t="shared" si="88"/>
        <v>1</v>
      </c>
      <c r="BI73" s="37">
        <f t="shared" si="89"/>
        <v>0</v>
      </c>
    </row>
    <row r="74" spans="1:61">
      <c r="A74" s="2">
        <v>129</v>
      </c>
      <c r="B74" s="22" t="s">
        <v>200</v>
      </c>
      <c r="C74" s="23" t="s">
        <v>200</v>
      </c>
      <c r="D74" s="24">
        <v>4</v>
      </c>
      <c r="E74" s="25">
        <v>498.5</v>
      </c>
      <c r="F74" s="26">
        <v>0</v>
      </c>
      <c r="G74" s="27">
        <v>19.5</v>
      </c>
      <c r="H74" s="28">
        <f t="shared" si="60"/>
        <v>518</v>
      </c>
      <c r="I74" s="24"/>
      <c r="J74" s="25">
        <v>519.5</v>
      </c>
      <c r="K74" s="26">
        <v>0</v>
      </c>
      <c r="L74" s="27">
        <v>15</v>
      </c>
      <c r="M74" s="28">
        <f t="shared" si="61"/>
        <v>534.5</v>
      </c>
      <c r="O74" s="25">
        <v>549</v>
      </c>
      <c r="P74" s="29">
        <v>0</v>
      </c>
      <c r="Q74" s="29">
        <v>15</v>
      </c>
      <c r="R74" s="28">
        <f t="shared" si="62"/>
        <v>564</v>
      </c>
      <c r="S74" s="30"/>
      <c r="T74" s="25">
        <v>563.5</v>
      </c>
      <c r="U74" s="29">
        <v>0</v>
      </c>
      <c r="V74" s="29">
        <v>15</v>
      </c>
      <c r="W74" s="28">
        <f t="shared" si="63"/>
        <v>578.5</v>
      </c>
      <c r="X74" s="30"/>
      <c r="Y74" s="25">
        <v>526</v>
      </c>
      <c r="Z74" s="29">
        <v>0</v>
      </c>
      <c r="AA74" s="29">
        <v>12.5</v>
      </c>
      <c r="AB74" s="28">
        <f t="shared" si="64"/>
        <v>538.5</v>
      </c>
      <c r="AC74" s="30"/>
      <c r="AD74" s="25">
        <v>527</v>
      </c>
      <c r="AE74" s="29">
        <v>0</v>
      </c>
      <c r="AF74" s="29">
        <v>13</v>
      </c>
      <c r="AG74" s="28">
        <f t="shared" si="65"/>
        <v>540</v>
      </c>
      <c r="AI74" s="31">
        <f t="shared" si="66"/>
        <v>-1</v>
      </c>
      <c r="AJ74" s="32">
        <f t="shared" si="67"/>
        <v>37.5</v>
      </c>
      <c r="AK74" s="32">
        <f t="shared" si="68"/>
        <v>-14.5</v>
      </c>
      <c r="AL74" s="32">
        <f t="shared" si="69"/>
        <v>-29.5</v>
      </c>
      <c r="AM74" s="32">
        <f t="shared" si="70"/>
        <v>-21</v>
      </c>
      <c r="AN74" s="33">
        <f t="shared" si="71"/>
        <v>-28.5</v>
      </c>
      <c r="AP74" s="31">
        <f t="shared" si="72"/>
        <v>-1.5</v>
      </c>
      <c r="AQ74" s="32">
        <f t="shared" si="73"/>
        <v>40</v>
      </c>
      <c r="AR74" s="32">
        <f t="shared" si="74"/>
        <v>-14.5</v>
      </c>
      <c r="AS74" s="32">
        <f t="shared" si="75"/>
        <v>-29.5</v>
      </c>
      <c r="AT74" s="32">
        <f t="shared" si="76"/>
        <v>-16.5</v>
      </c>
      <c r="AU74" s="33">
        <f t="shared" si="77"/>
        <v>-5.5</v>
      </c>
      <c r="AW74" s="11">
        <f t="shared" si="78"/>
        <v>1</v>
      </c>
      <c r="AX74" s="13">
        <f t="shared" si="79"/>
        <v>0</v>
      </c>
      <c r="AY74" s="13">
        <f t="shared" si="80"/>
        <v>1</v>
      </c>
      <c r="AZ74" s="13">
        <f t="shared" si="81"/>
        <v>1</v>
      </c>
      <c r="BA74" s="13">
        <f t="shared" si="82"/>
        <v>1</v>
      </c>
      <c r="BB74" s="34">
        <f t="shared" si="83"/>
        <v>0</v>
      </c>
      <c r="BD74" s="35">
        <f t="shared" si="84"/>
        <v>1</v>
      </c>
      <c r="BE74" s="36">
        <f t="shared" si="85"/>
        <v>0</v>
      </c>
      <c r="BF74" s="36">
        <f t="shared" si="86"/>
        <v>1</v>
      </c>
      <c r="BG74" s="36">
        <f t="shared" si="87"/>
        <v>1</v>
      </c>
      <c r="BH74" s="36">
        <f t="shared" si="88"/>
        <v>1</v>
      </c>
      <c r="BI74" s="37">
        <f t="shared" si="89"/>
        <v>0</v>
      </c>
    </row>
    <row r="75" spans="1:61">
      <c r="A75" s="2">
        <v>107</v>
      </c>
      <c r="B75" s="22" t="s">
        <v>175</v>
      </c>
      <c r="C75" s="23" t="s">
        <v>177</v>
      </c>
      <c r="D75" s="24">
        <v>4</v>
      </c>
      <c r="E75" s="25">
        <v>477.5</v>
      </c>
      <c r="F75" s="26">
        <v>0</v>
      </c>
      <c r="G75" s="27">
        <v>10</v>
      </c>
      <c r="H75" s="28">
        <f t="shared" si="60"/>
        <v>487.5</v>
      </c>
      <c r="I75" s="24"/>
      <c r="J75" s="25">
        <v>448.5</v>
      </c>
      <c r="K75" s="26">
        <v>0</v>
      </c>
      <c r="L75" s="27">
        <v>5</v>
      </c>
      <c r="M75" s="28">
        <f t="shared" si="61"/>
        <v>453.5</v>
      </c>
      <c r="O75" s="25">
        <v>448.5</v>
      </c>
      <c r="P75" s="29">
        <v>0</v>
      </c>
      <c r="Q75" s="29">
        <v>5</v>
      </c>
      <c r="R75" s="28">
        <f t="shared" si="62"/>
        <v>453.5</v>
      </c>
      <c r="S75" s="30"/>
      <c r="T75" s="25">
        <v>438.5</v>
      </c>
      <c r="U75" s="29">
        <v>0</v>
      </c>
      <c r="V75" s="29">
        <v>5</v>
      </c>
      <c r="W75" s="28">
        <f t="shared" si="63"/>
        <v>443.5</v>
      </c>
      <c r="X75" s="30"/>
      <c r="Y75" s="25">
        <v>465.5</v>
      </c>
      <c r="Z75" s="29">
        <v>0</v>
      </c>
      <c r="AA75" s="29">
        <v>4.5</v>
      </c>
      <c r="AB75" s="28">
        <f t="shared" si="64"/>
        <v>470</v>
      </c>
      <c r="AC75" s="30"/>
      <c r="AD75" s="25">
        <v>478</v>
      </c>
      <c r="AE75" s="29">
        <v>0</v>
      </c>
      <c r="AF75" s="29">
        <v>4.5</v>
      </c>
      <c r="AG75" s="28">
        <f t="shared" si="65"/>
        <v>482.5</v>
      </c>
      <c r="AI75" s="31">
        <f t="shared" si="66"/>
        <v>-12.5</v>
      </c>
      <c r="AJ75" s="32">
        <f t="shared" si="67"/>
        <v>-27</v>
      </c>
      <c r="AK75" s="32">
        <f t="shared" si="68"/>
        <v>10</v>
      </c>
      <c r="AL75" s="32">
        <f t="shared" si="69"/>
        <v>0</v>
      </c>
      <c r="AM75" s="32">
        <f t="shared" si="70"/>
        <v>29</v>
      </c>
      <c r="AN75" s="33">
        <f t="shared" si="71"/>
        <v>-0.5</v>
      </c>
      <c r="AP75" s="31">
        <f t="shared" si="72"/>
        <v>-12.5</v>
      </c>
      <c r="AQ75" s="32">
        <f t="shared" si="73"/>
        <v>-26.5</v>
      </c>
      <c r="AR75" s="32">
        <f t="shared" si="74"/>
        <v>10</v>
      </c>
      <c r="AS75" s="32">
        <f t="shared" si="75"/>
        <v>0</v>
      </c>
      <c r="AT75" s="32">
        <f t="shared" si="76"/>
        <v>34</v>
      </c>
      <c r="AU75" s="33">
        <f t="shared" si="77"/>
        <v>-29</v>
      </c>
      <c r="AW75" s="11">
        <f t="shared" si="78"/>
        <v>1</v>
      </c>
      <c r="AX75" s="13">
        <f t="shared" si="79"/>
        <v>1</v>
      </c>
      <c r="AY75" s="13">
        <f t="shared" si="80"/>
        <v>0</v>
      </c>
      <c r="AZ75" s="13">
        <f t="shared" si="81"/>
        <v>1</v>
      </c>
      <c r="BA75" s="13">
        <f t="shared" si="82"/>
        <v>0</v>
      </c>
      <c r="BB75" s="34">
        <f t="shared" si="83"/>
        <v>0</v>
      </c>
      <c r="BD75" s="35">
        <f t="shared" si="84"/>
        <v>1</v>
      </c>
      <c r="BE75" s="36">
        <f t="shared" si="85"/>
        <v>1</v>
      </c>
      <c r="BF75" s="36">
        <f t="shared" si="86"/>
        <v>0</v>
      </c>
      <c r="BG75" s="36">
        <f t="shared" si="87"/>
        <v>1</v>
      </c>
      <c r="BH75" s="36">
        <f t="shared" si="88"/>
        <v>0</v>
      </c>
      <c r="BI75" s="37">
        <f t="shared" si="89"/>
        <v>0</v>
      </c>
    </row>
    <row r="76" spans="1:61">
      <c r="A76" s="2">
        <v>106</v>
      </c>
      <c r="B76" s="22" t="s">
        <v>175</v>
      </c>
      <c r="C76" s="23" t="s">
        <v>176</v>
      </c>
      <c r="D76" s="24">
        <v>4</v>
      </c>
      <c r="E76" s="25">
        <v>134.5</v>
      </c>
      <c r="F76" s="26">
        <v>0</v>
      </c>
      <c r="G76" s="27">
        <v>5.5</v>
      </c>
      <c r="H76" s="28">
        <f t="shared" si="60"/>
        <v>140</v>
      </c>
      <c r="I76" s="24"/>
      <c r="J76" s="25">
        <v>127.5</v>
      </c>
      <c r="K76" s="26">
        <v>0</v>
      </c>
      <c r="L76" s="27">
        <v>5.5</v>
      </c>
      <c r="M76" s="28">
        <f t="shared" si="61"/>
        <v>133</v>
      </c>
      <c r="O76" s="25">
        <v>156</v>
      </c>
      <c r="P76" s="29">
        <v>0</v>
      </c>
      <c r="Q76" s="29">
        <v>5.5</v>
      </c>
      <c r="R76" s="28">
        <f t="shared" si="62"/>
        <v>161.5</v>
      </c>
      <c r="S76" s="30"/>
      <c r="T76" s="25">
        <v>172</v>
      </c>
      <c r="U76" s="29">
        <v>0</v>
      </c>
      <c r="V76" s="29">
        <v>5.5</v>
      </c>
      <c r="W76" s="28">
        <f t="shared" si="63"/>
        <v>177.5</v>
      </c>
      <c r="X76" s="30"/>
      <c r="Y76" s="25">
        <v>177.5</v>
      </c>
      <c r="Z76" s="29">
        <v>0</v>
      </c>
      <c r="AA76" s="29">
        <v>5.5</v>
      </c>
      <c r="AB76" s="28">
        <f t="shared" si="64"/>
        <v>183</v>
      </c>
      <c r="AC76" s="30"/>
      <c r="AD76" s="25">
        <v>180.5</v>
      </c>
      <c r="AE76" s="29">
        <v>0</v>
      </c>
      <c r="AF76" s="29">
        <v>5.5</v>
      </c>
      <c r="AG76" s="28">
        <f t="shared" si="65"/>
        <v>186</v>
      </c>
      <c r="AI76" s="31">
        <f t="shared" si="66"/>
        <v>-3</v>
      </c>
      <c r="AJ76" s="32">
        <f t="shared" si="67"/>
        <v>-5.5</v>
      </c>
      <c r="AK76" s="32">
        <f t="shared" si="68"/>
        <v>-16</v>
      </c>
      <c r="AL76" s="32">
        <f t="shared" si="69"/>
        <v>-28.5</v>
      </c>
      <c r="AM76" s="32">
        <f t="shared" si="70"/>
        <v>7</v>
      </c>
      <c r="AN76" s="33">
        <f t="shared" si="71"/>
        <v>-46</v>
      </c>
      <c r="AP76" s="31">
        <f t="shared" si="72"/>
        <v>-3</v>
      </c>
      <c r="AQ76" s="32">
        <f t="shared" si="73"/>
        <v>-5.5</v>
      </c>
      <c r="AR76" s="32">
        <f t="shared" si="74"/>
        <v>-16</v>
      </c>
      <c r="AS76" s="32">
        <f t="shared" si="75"/>
        <v>-28.5</v>
      </c>
      <c r="AT76" s="32">
        <f t="shared" si="76"/>
        <v>7</v>
      </c>
      <c r="AU76" s="33">
        <f t="shared" si="77"/>
        <v>-53</v>
      </c>
      <c r="AW76" s="11">
        <f t="shared" si="78"/>
        <v>1</v>
      </c>
      <c r="AX76" s="13">
        <f t="shared" si="79"/>
        <v>1</v>
      </c>
      <c r="AY76" s="13">
        <f t="shared" si="80"/>
        <v>1</v>
      </c>
      <c r="AZ76" s="13">
        <f t="shared" si="81"/>
        <v>1</v>
      </c>
      <c r="BA76" s="13">
        <f t="shared" si="82"/>
        <v>0</v>
      </c>
      <c r="BB76" s="34">
        <f t="shared" si="83"/>
        <v>0</v>
      </c>
      <c r="BD76" s="35">
        <f t="shared" si="84"/>
        <v>1</v>
      </c>
      <c r="BE76" s="36">
        <f t="shared" si="85"/>
        <v>1</v>
      </c>
      <c r="BF76" s="36">
        <f t="shared" si="86"/>
        <v>1</v>
      </c>
      <c r="BG76" s="36">
        <f t="shared" si="87"/>
        <v>1</v>
      </c>
      <c r="BH76" s="36">
        <f t="shared" si="88"/>
        <v>0</v>
      </c>
      <c r="BI76" s="37">
        <f t="shared" si="89"/>
        <v>0</v>
      </c>
    </row>
    <row r="77" spans="1:61">
      <c r="A77" s="2">
        <v>28</v>
      </c>
      <c r="B77" s="22" t="s">
        <v>83</v>
      </c>
      <c r="C77" s="23" t="s">
        <v>85</v>
      </c>
      <c r="D77" s="24">
        <v>4</v>
      </c>
      <c r="E77" s="25">
        <v>995.5</v>
      </c>
      <c r="F77" s="26">
        <v>0</v>
      </c>
      <c r="G77" s="27">
        <v>26.5</v>
      </c>
      <c r="H77" s="28">
        <f t="shared" si="60"/>
        <v>1022</v>
      </c>
      <c r="I77" s="24"/>
      <c r="J77" s="25">
        <v>1027.5</v>
      </c>
      <c r="K77" s="26">
        <v>0</v>
      </c>
      <c r="L77" s="27">
        <v>26.5</v>
      </c>
      <c r="M77" s="28">
        <f t="shared" si="61"/>
        <v>1054</v>
      </c>
      <c r="O77" s="25">
        <v>1076</v>
      </c>
      <c r="P77" s="29">
        <v>0</v>
      </c>
      <c r="Q77" s="29">
        <v>17.5</v>
      </c>
      <c r="R77" s="28">
        <f t="shared" si="62"/>
        <v>1093.5</v>
      </c>
      <c r="S77" s="30"/>
      <c r="T77" s="25">
        <v>1087</v>
      </c>
      <c r="U77" s="29">
        <v>0</v>
      </c>
      <c r="V77" s="29">
        <v>17</v>
      </c>
      <c r="W77" s="28">
        <f t="shared" si="63"/>
        <v>1104</v>
      </c>
      <c r="X77" s="30"/>
      <c r="Y77" s="25">
        <v>1148.5</v>
      </c>
      <c r="Z77" s="29">
        <v>0</v>
      </c>
      <c r="AA77" s="29">
        <v>15</v>
      </c>
      <c r="AB77" s="28">
        <f t="shared" si="64"/>
        <v>1163.5</v>
      </c>
      <c r="AC77" s="30"/>
      <c r="AD77" s="25">
        <v>1138.5</v>
      </c>
      <c r="AE77" s="29">
        <v>0</v>
      </c>
      <c r="AF77" s="29">
        <v>15</v>
      </c>
      <c r="AG77" s="28">
        <f t="shared" si="65"/>
        <v>1153.5</v>
      </c>
      <c r="AI77" s="31">
        <f t="shared" si="66"/>
        <v>10</v>
      </c>
      <c r="AJ77" s="32">
        <f t="shared" si="67"/>
        <v>-61.5</v>
      </c>
      <c r="AK77" s="32">
        <f t="shared" si="68"/>
        <v>-11</v>
      </c>
      <c r="AL77" s="32">
        <f t="shared" si="69"/>
        <v>-48.5</v>
      </c>
      <c r="AM77" s="32">
        <f t="shared" si="70"/>
        <v>-32</v>
      </c>
      <c r="AN77" s="33">
        <f t="shared" si="71"/>
        <v>-143</v>
      </c>
      <c r="AP77" s="31">
        <f t="shared" si="72"/>
        <v>10</v>
      </c>
      <c r="AQ77" s="32">
        <f t="shared" si="73"/>
        <v>-59.5</v>
      </c>
      <c r="AR77" s="32">
        <f t="shared" si="74"/>
        <v>-10.5</v>
      </c>
      <c r="AS77" s="32">
        <f t="shared" si="75"/>
        <v>-39.5</v>
      </c>
      <c r="AT77" s="32">
        <f t="shared" si="76"/>
        <v>-32</v>
      </c>
      <c r="AU77" s="33">
        <f t="shared" si="77"/>
        <v>-99.5</v>
      </c>
      <c r="AW77" s="11">
        <f t="shared" si="78"/>
        <v>0</v>
      </c>
      <c r="AX77" s="13">
        <f t="shared" si="79"/>
        <v>1</v>
      </c>
      <c r="AY77" s="13">
        <f t="shared" si="80"/>
        <v>1</v>
      </c>
      <c r="AZ77" s="13">
        <f t="shared" si="81"/>
        <v>1</v>
      </c>
      <c r="BA77" s="13">
        <f t="shared" si="82"/>
        <v>1</v>
      </c>
      <c r="BB77" s="34">
        <f t="shared" si="83"/>
        <v>0</v>
      </c>
      <c r="BD77" s="35">
        <f t="shared" si="84"/>
        <v>0</v>
      </c>
      <c r="BE77" s="36">
        <f t="shared" si="85"/>
        <v>1</v>
      </c>
      <c r="BF77" s="36">
        <f t="shared" si="86"/>
        <v>1</v>
      </c>
      <c r="BG77" s="36">
        <f t="shared" si="87"/>
        <v>1</v>
      </c>
      <c r="BH77" s="36">
        <f t="shared" si="88"/>
        <v>1</v>
      </c>
      <c r="BI77" s="37">
        <f t="shared" si="89"/>
        <v>0</v>
      </c>
    </row>
    <row r="78" spans="1:61">
      <c r="A78" s="2">
        <v>145</v>
      </c>
      <c r="B78" s="22" t="s">
        <v>222</v>
      </c>
      <c r="C78" s="23" t="s">
        <v>224</v>
      </c>
      <c r="D78" s="24">
        <v>5</v>
      </c>
      <c r="E78" s="25">
        <v>2074</v>
      </c>
      <c r="F78" s="26">
        <v>0</v>
      </c>
      <c r="G78" s="27">
        <v>14</v>
      </c>
      <c r="H78" s="28">
        <f t="shared" si="60"/>
        <v>2088</v>
      </c>
      <c r="I78" s="24"/>
      <c r="J78" s="25">
        <v>2031</v>
      </c>
      <c r="K78" s="26">
        <v>0.5</v>
      </c>
      <c r="L78" s="27">
        <v>14</v>
      </c>
      <c r="M78" s="28">
        <f t="shared" si="61"/>
        <v>2045.5</v>
      </c>
      <c r="O78" s="25">
        <v>1972.5</v>
      </c>
      <c r="P78" s="29">
        <v>0</v>
      </c>
      <c r="Q78" s="29">
        <v>14</v>
      </c>
      <c r="R78" s="28">
        <f t="shared" si="62"/>
        <v>1986.5</v>
      </c>
      <c r="S78" s="30"/>
      <c r="T78" s="25">
        <v>1911</v>
      </c>
      <c r="U78" s="29">
        <v>0</v>
      </c>
      <c r="V78" s="29">
        <v>14</v>
      </c>
      <c r="W78" s="28">
        <f t="shared" si="63"/>
        <v>1925</v>
      </c>
      <c r="X78" s="30"/>
      <c r="Y78" s="25">
        <v>1880</v>
      </c>
      <c r="Z78" s="29">
        <v>0</v>
      </c>
      <c r="AA78" s="29">
        <v>12</v>
      </c>
      <c r="AB78" s="28">
        <f t="shared" si="64"/>
        <v>1892</v>
      </c>
      <c r="AC78" s="30"/>
      <c r="AD78" s="25">
        <v>1857.5</v>
      </c>
      <c r="AE78" s="29">
        <v>0</v>
      </c>
      <c r="AF78" s="29">
        <v>12</v>
      </c>
      <c r="AG78" s="28">
        <f t="shared" si="65"/>
        <v>1869.5</v>
      </c>
      <c r="AI78" s="31">
        <f t="shared" si="66"/>
        <v>22.5</v>
      </c>
      <c r="AJ78" s="32">
        <f t="shared" si="67"/>
        <v>31</v>
      </c>
      <c r="AK78" s="32">
        <f t="shared" si="68"/>
        <v>61.5</v>
      </c>
      <c r="AL78" s="32">
        <f t="shared" si="69"/>
        <v>58.5</v>
      </c>
      <c r="AM78" s="32">
        <f t="shared" si="70"/>
        <v>43</v>
      </c>
      <c r="AN78" s="33">
        <f t="shared" si="71"/>
        <v>216.5</v>
      </c>
      <c r="AP78" s="31">
        <f t="shared" si="72"/>
        <v>22.5</v>
      </c>
      <c r="AQ78" s="32">
        <f t="shared" si="73"/>
        <v>33</v>
      </c>
      <c r="AR78" s="32">
        <f t="shared" si="74"/>
        <v>61.5</v>
      </c>
      <c r="AS78" s="32">
        <f t="shared" si="75"/>
        <v>59</v>
      </c>
      <c r="AT78" s="32">
        <f t="shared" si="76"/>
        <v>42.5</v>
      </c>
      <c r="AU78" s="33">
        <f t="shared" si="77"/>
        <v>176</v>
      </c>
      <c r="AW78" s="11">
        <f t="shared" si="78"/>
        <v>0</v>
      </c>
      <c r="AX78" s="13">
        <f t="shared" si="79"/>
        <v>0</v>
      </c>
      <c r="AY78" s="13">
        <f t="shared" si="80"/>
        <v>0</v>
      </c>
      <c r="AZ78" s="13">
        <f t="shared" si="81"/>
        <v>0</v>
      </c>
      <c r="BA78" s="13">
        <f t="shared" si="82"/>
        <v>0</v>
      </c>
      <c r="BB78" s="34">
        <f t="shared" si="83"/>
        <v>0</v>
      </c>
      <c r="BD78" s="35">
        <f t="shared" si="84"/>
        <v>0</v>
      </c>
      <c r="BE78" s="36">
        <f t="shared" si="85"/>
        <v>0</v>
      </c>
      <c r="BF78" s="36">
        <f t="shared" si="86"/>
        <v>0</v>
      </c>
      <c r="BG78" s="36">
        <f t="shared" si="87"/>
        <v>0</v>
      </c>
      <c r="BH78" s="36">
        <f t="shared" si="88"/>
        <v>0</v>
      </c>
      <c r="BI78" s="37">
        <f t="shared" si="89"/>
        <v>0</v>
      </c>
    </row>
    <row r="79" spans="1:61">
      <c r="A79" s="2">
        <v>72</v>
      </c>
      <c r="B79" s="22" t="s">
        <v>134</v>
      </c>
      <c r="C79" s="23" t="s">
        <v>136</v>
      </c>
      <c r="D79" s="24">
        <v>5</v>
      </c>
      <c r="E79" s="25">
        <v>1349</v>
      </c>
      <c r="F79" s="26">
        <v>0</v>
      </c>
      <c r="G79" s="27">
        <v>20</v>
      </c>
      <c r="H79" s="28">
        <f t="shared" si="60"/>
        <v>1369</v>
      </c>
      <c r="I79" s="24"/>
      <c r="J79" s="25">
        <v>1322.5</v>
      </c>
      <c r="K79" s="26">
        <v>0</v>
      </c>
      <c r="L79" s="27">
        <v>9</v>
      </c>
      <c r="M79" s="28">
        <f t="shared" si="61"/>
        <v>1331.5</v>
      </c>
      <c r="O79" s="25">
        <v>1249.5</v>
      </c>
      <c r="P79" s="29">
        <v>0</v>
      </c>
      <c r="Q79" s="29">
        <v>9</v>
      </c>
      <c r="R79" s="28">
        <f t="shared" si="62"/>
        <v>1258.5</v>
      </c>
      <c r="S79" s="30"/>
      <c r="T79" s="25">
        <v>1254.5</v>
      </c>
      <c r="U79" s="29">
        <v>0</v>
      </c>
      <c r="V79" s="29">
        <v>9</v>
      </c>
      <c r="W79" s="28">
        <f t="shared" si="63"/>
        <v>1263.5</v>
      </c>
      <c r="X79" s="30"/>
      <c r="Y79" s="25">
        <v>1231.5</v>
      </c>
      <c r="Z79" s="29">
        <v>0</v>
      </c>
      <c r="AA79" s="29">
        <v>7.5</v>
      </c>
      <c r="AB79" s="28">
        <f t="shared" si="64"/>
        <v>1239</v>
      </c>
      <c r="AC79" s="30"/>
      <c r="AD79" s="25">
        <v>1265</v>
      </c>
      <c r="AE79" s="29">
        <v>0</v>
      </c>
      <c r="AF79" s="29">
        <v>7.5</v>
      </c>
      <c r="AG79" s="28">
        <f t="shared" si="65"/>
        <v>1272.5</v>
      </c>
      <c r="AI79" s="31">
        <f t="shared" si="66"/>
        <v>-33.5</v>
      </c>
      <c r="AJ79" s="32">
        <f t="shared" si="67"/>
        <v>23</v>
      </c>
      <c r="AK79" s="32">
        <f t="shared" si="68"/>
        <v>-5</v>
      </c>
      <c r="AL79" s="32">
        <f t="shared" si="69"/>
        <v>73</v>
      </c>
      <c r="AM79" s="32">
        <f t="shared" si="70"/>
        <v>26.5</v>
      </c>
      <c r="AN79" s="33">
        <f t="shared" si="71"/>
        <v>84</v>
      </c>
      <c r="AP79" s="31">
        <f t="shared" si="72"/>
        <v>-33.5</v>
      </c>
      <c r="AQ79" s="32">
        <f t="shared" si="73"/>
        <v>24.5</v>
      </c>
      <c r="AR79" s="32">
        <f t="shared" si="74"/>
        <v>-5</v>
      </c>
      <c r="AS79" s="32">
        <f t="shared" si="75"/>
        <v>73</v>
      </c>
      <c r="AT79" s="32">
        <f t="shared" si="76"/>
        <v>37.5</v>
      </c>
      <c r="AU79" s="33">
        <f t="shared" si="77"/>
        <v>59</v>
      </c>
      <c r="AW79" s="11">
        <f t="shared" si="78"/>
        <v>1</v>
      </c>
      <c r="AX79" s="13">
        <f t="shared" si="79"/>
        <v>0</v>
      </c>
      <c r="AY79" s="13">
        <f t="shared" si="80"/>
        <v>1</v>
      </c>
      <c r="AZ79" s="13">
        <f t="shared" si="81"/>
        <v>0</v>
      </c>
      <c r="BA79" s="13">
        <f t="shared" si="82"/>
        <v>0</v>
      </c>
      <c r="BB79" s="34">
        <f t="shared" si="83"/>
        <v>0</v>
      </c>
      <c r="BD79" s="35">
        <f t="shared" si="84"/>
        <v>1</v>
      </c>
      <c r="BE79" s="36">
        <f t="shared" si="85"/>
        <v>0</v>
      </c>
      <c r="BF79" s="36">
        <f t="shared" si="86"/>
        <v>1</v>
      </c>
      <c r="BG79" s="36">
        <f t="shared" si="87"/>
        <v>0</v>
      </c>
      <c r="BH79" s="36">
        <f t="shared" si="88"/>
        <v>0</v>
      </c>
      <c r="BI79" s="37">
        <f t="shared" si="89"/>
        <v>0</v>
      </c>
    </row>
    <row r="80" spans="1:61">
      <c r="A80" s="2">
        <v>146</v>
      </c>
      <c r="B80" s="22" t="s">
        <v>222</v>
      </c>
      <c r="C80" s="23" t="s">
        <v>225</v>
      </c>
      <c r="D80" s="24">
        <v>5</v>
      </c>
      <c r="E80" s="25">
        <v>380</v>
      </c>
      <c r="F80" s="26">
        <v>0</v>
      </c>
      <c r="G80" s="27">
        <v>9</v>
      </c>
      <c r="H80" s="28">
        <f t="shared" si="60"/>
        <v>389</v>
      </c>
      <c r="I80" s="24"/>
      <c r="J80" s="25">
        <v>379</v>
      </c>
      <c r="K80" s="26">
        <v>0</v>
      </c>
      <c r="L80" s="27">
        <v>9.5</v>
      </c>
      <c r="M80" s="28">
        <f t="shared" si="61"/>
        <v>388.5</v>
      </c>
      <c r="O80" s="25">
        <v>399</v>
      </c>
      <c r="P80" s="29">
        <v>0</v>
      </c>
      <c r="Q80" s="29">
        <v>8.5</v>
      </c>
      <c r="R80" s="28">
        <f t="shared" si="62"/>
        <v>407.5</v>
      </c>
      <c r="S80" s="30"/>
      <c r="T80" s="25">
        <v>388.5</v>
      </c>
      <c r="U80" s="29">
        <v>0</v>
      </c>
      <c r="V80" s="29">
        <v>8.5</v>
      </c>
      <c r="W80" s="28">
        <f t="shared" si="63"/>
        <v>397</v>
      </c>
      <c r="X80" s="30"/>
      <c r="Y80" s="25">
        <v>391.5</v>
      </c>
      <c r="Z80" s="29">
        <v>0</v>
      </c>
      <c r="AA80" s="29">
        <v>8</v>
      </c>
      <c r="AB80" s="28">
        <f t="shared" si="64"/>
        <v>399.5</v>
      </c>
      <c r="AC80" s="30"/>
      <c r="AD80" s="25">
        <v>389.5</v>
      </c>
      <c r="AE80" s="29">
        <v>0</v>
      </c>
      <c r="AF80" s="29">
        <v>8</v>
      </c>
      <c r="AG80" s="28">
        <f t="shared" si="65"/>
        <v>397.5</v>
      </c>
      <c r="AI80" s="31">
        <f t="shared" si="66"/>
        <v>2</v>
      </c>
      <c r="AJ80" s="32">
        <f t="shared" si="67"/>
        <v>-3</v>
      </c>
      <c r="AK80" s="32">
        <f t="shared" si="68"/>
        <v>10.5</v>
      </c>
      <c r="AL80" s="32">
        <f t="shared" si="69"/>
        <v>-20</v>
      </c>
      <c r="AM80" s="32">
        <f t="shared" si="70"/>
        <v>1</v>
      </c>
      <c r="AN80" s="33">
        <f t="shared" si="71"/>
        <v>-9.5</v>
      </c>
      <c r="AP80" s="31">
        <f t="shared" si="72"/>
        <v>2</v>
      </c>
      <c r="AQ80" s="32">
        <f t="shared" si="73"/>
        <v>-2.5</v>
      </c>
      <c r="AR80" s="32">
        <f t="shared" si="74"/>
        <v>10.5</v>
      </c>
      <c r="AS80" s="32">
        <f t="shared" si="75"/>
        <v>-19</v>
      </c>
      <c r="AT80" s="32">
        <f t="shared" si="76"/>
        <v>0.5</v>
      </c>
      <c r="AU80" s="33">
        <f t="shared" si="77"/>
        <v>-9</v>
      </c>
      <c r="AW80" s="11">
        <f t="shared" si="78"/>
        <v>0</v>
      </c>
      <c r="AX80" s="13">
        <f t="shared" si="79"/>
        <v>1</v>
      </c>
      <c r="AY80" s="13">
        <f t="shared" si="80"/>
        <v>0</v>
      </c>
      <c r="AZ80" s="13">
        <f t="shared" si="81"/>
        <v>1</v>
      </c>
      <c r="BA80" s="13">
        <f t="shared" si="82"/>
        <v>0</v>
      </c>
      <c r="BB80" s="34">
        <f t="shared" si="83"/>
        <v>0</v>
      </c>
      <c r="BD80" s="35">
        <f t="shared" si="84"/>
        <v>0</v>
      </c>
      <c r="BE80" s="36">
        <f t="shared" si="85"/>
        <v>1</v>
      </c>
      <c r="BF80" s="36">
        <f t="shared" si="86"/>
        <v>0</v>
      </c>
      <c r="BG80" s="36">
        <f t="shared" si="87"/>
        <v>1</v>
      </c>
      <c r="BH80" s="36">
        <f t="shared" si="88"/>
        <v>1</v>
      </c>
      <c r="BI80" s="37">
        <f t="shared" si="89"/>
        <v>0</v>
      </c>
    </row>
    <row r="81" spans="1:61">
      <c r="A81" s="2">
        <v>71</v>
      </c>
      <c r="B81" s="22" t="s">
        <v>134</v>
      </c>
      <c r="C81" s="23" t="s">
        <v>135</v>
      </c>
      <c r="D81" s="24">
        <v>5</v>
      </c>
      <c r="E81" s="25">
        <v>438.5</v>
      </c>
      <c r="F81" s="26">
        <v>0</v>
      </c>
      <c r="G81" s="27">
        <v>10</v>
      </c>
      <c r="H81" s="28">
        <f t="shared" si="60"/>
        <v>448.5</v>
      </c>
      <c r="I81" s="24"/>
      <c r="J81" s="25">
        <v>469.5</v>
      </c>
      <c r="K81" s="26">
        <v>0</v>
      </c>
      <c r="L81" s="27">
        <v>5</v>
      </c>
      <c r="M81" s="28">
        <f t="shared" si="61"/>
        <v>474.5</v>
      </c>
      <c r="O81" s="25">
        <v>464.5</v>
      </c>
      <c r="P81" s="29">
        <v>0</v>
      </c>
      <c r="Q81" s="29">
        <v>5</v>
      </c>
      <c r="R81" s="28">
        <f t="shared" si="62"/>
        <v>469.5</v>
      </c>
      <c r="S81" s="30"/>
      <c r="T81" s="25">
        <v>492</v>
      </c>
      <c r="U81" s="29">
        <v>0</v>
      </c>
      <c r="V81" s="29">
        <v>5</v>
      </c>
      <c r="W81" s="28">
        <f t="shared" si="63"/>
        <v>497</v>
      </c>
      <c r="X81" s="30"/>
      <c r="Y81" s="25">
        <v>499</v>
      </c>
      <c r="Z81" s="29">
        <v>0</v>
      </c>
      <c r="AA81" s="29">
        <v>4.5</v>
      </c>
      <c r="AB81" s="28">
        <f t="shared" si="64"/>
        <v>503.5</v>
      </c>
      <c r="AC81" s="30"/>
      <c r="AD81" s="25">
        <v>495</v>
      </c>
      <c r="AE81" s="29">
        <v>0</v>
      </c>
      <c r="AF81" s="29">
        <v>4.5</v>
      </c>
      <c r="AG81" s="28">
        <f t="shared" si="65"/>
        <v>499.5</v>
      </c>
      <c r="AI81" s="31">
        <f t="shared" si="66"/>
        <v>4</v>
      </c>
      <c r="AJ81" s="32">
        <f t="shared" si="67"/>
        <v>-7</v>
      </c>
      <c r="AK81" s="32">
        <f t="shared" si="68"/>
        <v>-27.5</v>
      </c>
      <c r="AL81" s="32">
        <f t="shared" si="69"/>
        <v>5</v>
      </c>
      <c r="AM81" s="32">
        <f t="shared" si="70"/>
        <v>-31</v>
      </c>
      <c r="AN81" s="33">
        <f t="shared" si="71"/>
        <v>-56.5</v>
      </c>
      <c r="AP81" s="31">
        <f t="shared" si="72"/>
        <v>4</v>
      </c>
      <c r="AQ81" s="32">
        <f t="shared" si="73"/>
        <v>-6.5</v>
      </c>
      <c r="AR81" s="32">
        <f t="shared" si="74"/>
        <v>-27.5</v>
      </c>
      <c r="AS81" s="32">
        <f t="shared" si="75"/>
        <v>5</v>
      </c>
      <c r="AT81" s="32">
        <f t="shared" si="76"/>
        <v>-26</v>
      </c>
      <c r="AU81" s="33">
        <f t="shared" si="77"/>
        <v>-25</v>
      </c>
      <c r="AW81" s="11">
        <f t="shared" si="78"/>
        <v>0</v>
      </c>
      <c r="AX81" s="13">
        <f t="shared" si="79"/>
        <v>1</v>
      </c>
      <c r="AY81" s="13">
        <f t="shared" si="80"/>
        <v>1</v>
      </c>
      <c r="AZ81" s="13">
        <f t="shared" si="81"/>
        <v>0</v>
      </c>
      <c r="BA81" s="13">
        <f t="shared" si="82"/>
        <v>1</v>
      </c>
      <c r="BB81" s="34">
        <f t="shared" si="83"/>
        <v>0</v>
      </c>
      <c r="BD81" s="35">
        <f t="shared" si="84"/>
        <v>0</v>
      </c>
      <c r="BE81" s="36">
        <f t="shared" si="85"/>
        <v>1</v>
      </c>
      <c r="BF81" s="36">
        <f t="shared" si="86"/>
        <v>1</v>
      </c>
      <c r="BG81" s="36">
        <f t="shared" si="87"/>
        <v>0</v>
      </c>
      <c r="BH81" s="36">
        <f t="shared" si="88"/>
        <v>1</v>
      </c>
      <c r="BI81" s="37">
        <f t="shared" si="89"/>
        <v>0</v>
      </c>
    </row>
    <row r="82" spans="1:61">
      <c r="A82" s="2">
        <v>144</v>
      </c>
      <c r="B82" s="22" t="s">
        <v>222</v>
      </c>
      <c r="C82" s="23" t="s">
        <v>223</v>
      </c>
      <c r="D82" s="24">
        <v>5</v>
      </c>
      <c r="E82" s="25">
        <v>416.5</v>
      </c>
      <c r="F82" s="26">
        <v>0</v>
      </c>
      <c r="G82" s="27">
        <v>7</v>
      </c>
      <c r="H82" s="28">
        <f t="shared" si="60"/>
        <v>423.5</v>
      </c>
      <c r="I82" s="24"/>
      <c r="J82" s="25">
        <v>407.5</v>
      </c>
      <c r="K82" s="26">
        <v>0</v>
      </c>
      <c r="L82" s="27">
        <v>12</v>
      </c>
      <c r="M82" s="28">
        <f t="shared" si="61"/>
        <v>419.5</v>
      </c>
      <c r="O82" s="25">
        <v>406</v>
      </c>
      <c r="P82" s="29">
        <v>0</v>
      </c>
      <c r="Q82" s="29">
        <v>12</v>
      </c>
      <c r="R82" s="28">
        <f t="shared" si="62"/>
        <v>418</v>
      </c>
      <c r="S82" s="30"/>
      <c r="T82" s="25">
        <v>405</v>
      </c>
      <c r="U82" s="29">
        <v>8.5</v>
      </c>
      <c r="V82" s="29">
        <v>7</v>
      </c>
      <c r="W82" s="28">
        <f t="shared" si="63"/>
        <v>420.5</v>
      </c>
      <c r="X82" s="30"/>
      <c r="Y82" s="25">
        <v>433.5</v>
      </c>
      <c r="Z82" s="29">
        <v>14</v>
      </c>
      <c r="AA82" s="29">
        <v>6</v>
      </c>
      <c r="AB82" s="28">
        <f t="shared" si="64"/>
        <v>453.5</v>
      </c>
      <c r="AC82" s="30"/>
      <c r="AD82" s="25">
        <v>444.5</v>
      </c>
      <c r="AE82" s="29">
        <v>3.5</v>
      </c>
      <c r="AF82" s="29">
        <v>6</v>
      </c>
      <c r="AG82" s="28">
        <f t="shared" si="65"/>
        <v>454</v>
      </c>
      <c r="AI82" s="31">
        <f t="shared" si="66"/>
        <v>-11</v>
      </c>
      <c r="AJ82" s="32">
        <f t="shared" si="67"/>
        <v>-28.5</v>
      </c>
      <c r="AK82" s="32">
        <f t="shared" si="68"/>
        <v>1</v>
      </c>
      <c r="AL82" s="32">
        <f t="shared" si="69"/>
        <v>1.5</v>
      </c>
      <c r="AM82" s="32">
        <f t="shared" si="70"/>
        <v>9</v>
      </c>
      <c r="AN82" s="33">
        <f t="shared" si="71"/>
        <v>-28</v>
      </c>
      <c r="AP82" s="31">
        <f t="shared" si="72"/>
        <v>-0.5</v>
      </c>
      <c r="AQ82" s="32">
        <f t="shared" si="73"/>
        <v>-33</v>
      </c>
      <c r="AR82" s="32">
        <f t="shared" si="74"/>
        <v>-2.5</v>
      </c>
      <c r="AS82" s="32">
        <f t="shared" si="75"/>
        <v>1.5</v>
      </c>
      <c r="AT82" s="32">
        <f t="shared" si="76"/>
        <v>4</v>
      </c>
      <c r="AU82" s="33">
        <f t="shared" si="77"/>
        <v>-34.5</v>
      </c>
      <c r="AW82" s="11">
        <f t="shared" si="78"/>
        <v>1</v>
      </c>
      <c r="AX82" s="13">
        <f t="shared" si="79"/>
        <v>1</v>
      </c>
      <c r="AY82" s="13">
        <f t="shared" si="80"/>
        <v>0</v>
      </c>
      <c r="AZ82" s="13">
        <f t="shared" si="81"/>
        <v>0</v>
      </c>
      <c r="BA82" s="13">
        <f t="shared" si="82"/>
        <v>0</v>
      </c>
      <c r="BB82" s="34">
        <f t="shared" si="83"/>
        <v>0</v>
      </c>
      <c r="BD82" s="35">
        <f t="shared" si="84"/>
        <v>1</v>
      </c>
      <c r="BE82" s="36">
        <f t="shared" si="85"/>
        <v>1</v>
      </c>
      <c r="BF82" s="36">
        <f t="shared" si="86"/>
        <v>1</v>
      </c>
      <c r="BG82" s="36">
        <f t="shared" si="87"/>
        <v>0</v>
      </c>
      <c r="BH82" s="36">
        <f t="shared" si="88"/>
        <v>0</v>
      </c>
      <c r="BI82" s="37">
        <f t="shared" si="89"/>
        <v>0</v>
      </c>
    </row>
    <row r="83" spans="1:61">
      <c r="A83" s="2">
        <v>77</v>
      </c>
      <c r="B83" s="22" t="s">
        <v>141</v>
      </c>
      <c r="C83" s="23" t="s">
        <v>142</v>
      </c>
      <c r="D83" s="24">
        <v>5</v>
      </c>
      <c r="E83" s="25">
        <v>191.5</v>
      </c>
      <c r="F83" s="26">
        <v>0</v>
      </c>
      <c r="G83" s="27">
        <v>5</v>
      </c>
      <c r="H83" s="28">
        <f t="shared" si="60"/>
        <v>196.5</v>
      </c>
      <c r="I83" s="24"/>
      <c r="J83" s="25">
        <v>178</v>
      </c>
      <c r="K83" s="26">
        <v>0</v>
      </c>
      <c r="L83" s="27">
        <v>5</v>
      </c>
      <c r="M83" s="28">
        <f t="shared" si="61"/>
        <v>183</v>
      </c>
      <c r="O83" s="25">
        <v>213.5</v>
      </c>
      <c r="P83" s="29">
        <v>0</v>
      </c>
      <c r="Q83" s="29">
        <v>5</v>
      </c>
      <c r="R83" s="28">
        <f t="shared" si="62"/>
        <v>218.5</v>
      </c>
      <c r="S83" s="30"/>
      <c r="T83" s="25">
        <v>210.5</v>
      </c>
      <c r="U83" s="29">
        <v>0</v>
      </c>
      <c r="V83" s="29">
        <v>5</v>
      </c>
      <c r="W83" s="28">
        <f t="shared" si="63"/>
        <v>215.5</v>
      </c>
      <c r="X83" s="30"/>
      <c r="Y83" s="25">
        <v>235.5</v>
      </c>
      <c r="Z83" s="29">
        <v>0</v>
      </c>
      <c r="AA83" s="29">
        <v>4.5</v>
      </c>
      <c r="AB83" s="28">
        <f t="shared" si="64"/>
        <v>240</v>
      </c>
      <c r="AC83" s="30"/>
      <c r="AD83" s="25">
        <v>237.5</v>
      </c>
      <c r="AE83" s="29">
        <v>1</v>
      </c>
      <c r="AF83" s="29">
        <v>4.5</v>
      </c>
      <c r="AG83" s="28">
        <f t="shared" si="65"/>
        <v>243</v>
      </c>
      <c r="AI83" s="31">
        <f t="shared" si="66"/>
        <v>-2</v>
      </c>
      <c r="AJ83" s="32">
        <f t="shared" si="67"/>
        <v>-25</v>
      </c>
      <c r="AK83" s="32">
        <f t="shared" si="68"/>
        <v>3</v>
      </c>
      <c r="AL83" s="32">
        <f t="shared" si="69"/>
        <v>-35.5</v>
      </c>
      <c r="AM83" s="32">
        <f t="shared" si="70"/>
        <v>13.5</v>
      </c>
      <c r="AN83" s="33">
        <f t="shared" si="71"/>
        <v>-46</v>
      </c>
      <c r="AP83" s="31">
        <f t="shared" si="72"/>
        <v>-3</v>
      </c>
      <c r="AQ83" s="32">
        <f t="shared" si="73"/>
        <v>-24.5</v>
      </c>
      <c r="AR83" s="32">
        <f t="shared" si="74"/>
        <v>3</v>
      </c>
      <c r="AS83" s="32">
        <f t="shared" si="75"/>
        <v>-35.5</v>
      </c>
      <c r="AT83" s="32">
        <f t="shared" si="76"/>
        <v>13.5</v>
      </c>
      <c r="AU83" s="33">
        <f t="shared" si="77"/>
        <v>-60</v>
      </c>
      <c r="AW83" s="11">
        <f t="shared" si="78"/>
        <v>1</v>
      </c>
      <c r="AX83" s="13">
        <f t="shared" si="79"/>
        <v>1</v>
      </c>
      <c r="AY83" s="13">
        <f t="shared" si="80"/>
        <v>0</v>
      </c>
      <c r="AZ83" s="13">
        <f t="shared" si="81"/>
        <v>1</v>
      </c>
      <c r="BA83" s="13">
        <f t="shared" si="82"/>
        <v>0</v>
      </c>
      <c r="BB83" s="34">
        <f t="shared" si="83"/>
        <v>0</v>
      </c>
      <c r="BD83" s="35">
        <f t="shared" si="84"/>
        <v>1</v>
      </c>
      <c r="BE83" s="36">
        <f t="shared" si="85"/>
        <v>1</v>
      </c>
      <c r="BF83" s="36">
        <f t="shared" si="86"/>
        <v>0</v>
      </c>
      <c r="BG83" s="36">
        <f t="shared" si="87"/>
        <v>1</v>
      </c>
      <c r="BH83" s="36">
        <f t="shared" si="88"/>
        <v>0</v>
      </c>
      <c r="BI83" s="37">
        <f t="shared" si="89"/>
        <v>0</v>
      </c>
    </row>
    <row r="84" spans="1:61">
      <c r="A84" s="2">
        <v>110</v>
      </c>
      <c r="B84" s="22" t="s">
        <v>181</v>
      </c>
      <c r="C84" s="23" t="s">
        <v>181</v>
      </c>
      <c r="D84" s="24">
        <v>5</v>
      </c>
      <c r="E84" s="25">
        <v>2169.5</v>
      </c>
      <c r="F84" s="26">
        <v>0</v>
      </c>
      <c r="G84" s="27">
        <v>49</v>
      </c>
      <c r="H84" s="28">
        <f t="shared" si="60"/>
        <v>2218.5</v>
      </c>
      <c r="I84" s="24"/>
      <c r="J84" s="25">
        <v>2165</v>
      </c>
      <c r="K84" s="26">
        <v>28</v>
      </c>
      <c r="L84" s="27">
        <v>45</v>
      </c>
      <c r="M84" s="28">
        <f t="shared" si="61"/>
        <v>2238</v>
      </c>
      <c r="O84" s="25">
        <v>2166.5</v>
      </c>
      <c r="P84" s="29">
        <v>0</v>
      </c>
      <c r="Q84" s="29">
        <v>45</v>
      </c>
      <c r="R84" s="28">
        <f t="shared" si="62"/>
        <v>2211.5</v>
      </c>
      <c r="S84" s="30"/>
      <c r="T84" s="25">
        <v>2179</v>
      </c>
      <c r="U84" s="29">
        <v>0</v>
      </c>
      <c r="V84" s="29">
        <v>45</v>
      </c>
      <c r="W84" s="28">
        <f t="shared" si="63"/>
        <v>2224</v>
      </c>
      <c r="X84" s="30"/>
      <c r="Y84" s="25">
        <v>2196.5</v>
      </c>
      <c r="Z84" s="29">
        <v>1</v>
      </c>
      <c r="AA84" s="29">
        <v>32</v>
      </c>
      <c r="AB84" s="28">
        <f t="shared" si="64"/>
        <v>2229.5</v>
      </c>
      <c r="AC84" s="30"/>
      <c r="AD84" s="25">
        <v>2291.5</v>
      </c>
      <c r="AE84" s="29">
        <v>0</v>
      </c>
      <c r="AF84" s="29">
        <v>32</v>
      </c>
      <c r="AG84" s="28">
        <f t="shared" si="65"/>
        <v>2323.5</v>
      </c>
      <c r="AI84" s="31">
        <f t="shared" si="66"/>
        <v>-95</v>
      </c>
      <c r="AJ84" s="32">
        <f t="shared" si="67"/>
        <v>-17.5</v>
      </c>
      <c r="AK84" s="32">
        <f t="shared" si="68"/>
        <v>-12.5</v>
      </c>
      <c r="AL84" s="32">
        <f t="shared" si="69"/>
        <v>-1.5</v>
      </c>
      <c r="AM84" s="32">
        <f t="shared" si="70"/>
        <v>4.5</v>
      </c>
      <c r="AN84" s="33">
        <f t="shared" si="71"/>
        <v>-122</v>
      </c>
      <c r="AP84" s="31">
        <f t="shared" si="72"/>
        <v>-94</v>
      </c>
      <c r="AQ84" s="32">
        <f t="shared" si="73"/>
        <v>-5.5</v>
      </c>
      <c r="AR84" s="32">
        <f t="shared" si="74"/>
        <v>-12.5</v>
      </c>
      <c r="AS84" s="32">
        <f t="shared" si="75"/>
        <v>26.5</v>
      </c>
      <c r="AT84" s="32">
        <f t="shared" si="76"/>
        <v>-19.5</v>
      </c>
      <c r="AU84" s="33">
        <f t="shared" si="77"/>
        <v>-85.5</v>
      </c>
      <c r="AW84" s="11">
        <f t="shared" si="78"/>
        <v>1</v>
      </c>
      <c r="AX84" s="13">
        <f t="shared" si="79"/>
        <v>1</v>
      </c>
      <c r="AY84" s="13">
        <f t="shared" si="80"/>
        <v>1</v>
      </c>
      <c r="AZ84" s="13">
        <f t="shared" si="81"/>
        <v>1</v>
      </c>
      <c r="BA84" s="13">
        <f t="shared" si="82"/>
        <v>0</v>
      </c>
      <c r="BB84" s="34">
        <f t="shared" si="83"/>
        <v>0</v>
      </c>
      <c r="BD84" s="35">
        <f t="shared" si="84"/>
        <v>1</v>
      </c>
      <c r="BE84" s="36">
        <f t="shared" si="85"/>
        <v>1</v>
      </c>
      <c r="BF84" s="36">
        <f t="shared" si="86"/>
        <v>1</v>
      </c>
      <c r="BG84" s="36">
        <f t="shared" si="87"/>
        <v>0</v>
      </c>
      <c r="BH84" s="36">
        <f t="shared" si="88"/>
        <v>1</v>
      </c>
      <c r="BI84" s="37">
        <f t="shared" si="89"/>
        <v>0</v>
      </c>
    </row>
    <row r="85" spans="1:61">
      <c r="A85" s="2">
        <v>139</v>
      </c>
      <c r="B85" s="22" t="s">
        <v>215</v>
      </c>
      <c r="C85" s="23" t="s">
        <v>216</v>
      </c>
      <c r="D85" s="24">
        <v>6</v>
      </c>
      <c r="E85" s="25">
        <v>642.5</v>
      </c>
      <c r="F85" s="26">
        <v>0</v>
      </c>
      <c r="G85" s="27">
        <v>15.5</v>
      </c>
      <c r="H85" s="28">
        <f t="shared" si="60"/>
        <v>658</v>
      </c>
      <c r="I85" s="24"/>
      <c r="J85" s="25">
        <v>622</v>
      </c>
      <c r="K85" s="26">
        <v>0</v>
      </c>
      <c r="L85" s="27">
        <v>12.5</v>
      </c>
      <c r="M85" s="28">
        <f t="shared" si="61"/>
        <v>634.5</v>
      </c>
      <c r="O85" s="25">
        <v>611.5</v>
      </c>
      <c r="P85" s="29">
        <v>0</v>
      </c>
      <c r="Q85" s="29">
        <v>14.5</v>
      </c>
      <c r="R85" s="28">
        <f t="shared" si="62"/>
        <v>626</v>
      </c>
      <c r="S85" s="30"/>
      <c r="T85" s="25">
        <v>582</v>
      </c>
      <c r="U85" s="29">
        <v>0</v>
      </c>
      <c r="V85" s="29">
        <v>14.5</v>
      </c>
      <c r="W85" s="28">
        <f t="shared" si="63"/>
        <v>596.5</v>
      </c>
      <c r="X85" s="30"/>
      <c r="Y85" s="25">
        <v>583</v>
      </c>
      <c r="Z85" s="29">
        <v>0</v>
      </c>
      <c r="AA85" s="29">
        <v>14</v>
      </c>
      <c r="AB85" s="28">
        <f t="shared" si="64"/>
        <v>597</v>
      </c>
      <c r="AC85" s="30"/>
      <c r="AD85" s="25">
        <v>570.5</v>
      </c>
      <c r="AE85" s="29">
        <v>0</v>
      </c>
      <c r="AF85" s="29">
        <v>14.5</v>
      </c>
      <c r="AG85" s="28">
        <f t="shared" si="65"/>
        <v>585</v>
      </c>
      <c r="AI85" s="31">
        <f t="shared" si="66"/>
        <v>12.5</v>
      </c>
      <c r="AJ85" s="32">
        <f t="shared" si="67"/>
        <v>-1</v>
      </c>
      <c r="AK85" s="32">
        <f t="shared" si="68"/>
        <v>29.5</v>
      </c>
      <c r="AL85" s="32">
        <f t="shared" si="69"/>
        <v>10.5</v>
      </c>
      <c r="AM85" s="32">
        <f t="shared" si="70"/>
        <v>20.5</v>
      </c>
      <c r="AN85" s="33">
        <f t="shared" si="71"/>
        <v>72</v>
      </c>
      <c r="AP85" s="31">
        <f t="shared" si="72"/>
        <v>12</v>
      </c>
      <c r="AQ85" s="32">
        <f t="shared" si="73"/>
        <v>-0.5</v>
      </c>
      <c r="AR85" s="32">
        <f t="shared" si="74"/>
        <v>29.5</v>
      </c>
      <c r="AS85" s="32">
        <f t="shared" si="75"/>
        <v>8.5</v>
      </c>
      <c r="AT85" s="32">
        <f t="shared" si="76"/>
        <v>23.5</v>
      </c>
      <c r="AU85" s="33">
        <f t="shared" si="77"/>
        <v>49.5</v>
      </c>
      <c r="AW85" s="11">
        <f t="shared" si="78"/>
        <v>0</v>
      </c>
      <c r="AX85" s="13">
        <f t="shared" si="79"/>
        <v>1</v>
      </c>
      <c r="AY85" s="13">
        <f t="shared" si="80"/>
        <v>0</v>
      </c>
      <c r="AZ85" s="13">
        <f t="shared" si="81"/>
        <v>0</v>
      </c>
      <c r="BA85" s="13">
        <f t="shared" si="82"/>
        <v>0</v>
      </c>
      <c r="BB85" s="34">
        <f t="shared" si="83"/>
        <v>0</v>
      </c>
      <c r="BD85" s="35">
        <f t="shared" si="84"/>
        <v>0</v>
      </c>
      <c r="BE85" s="36">
        <f t="shared" si="85"/>
        <v>1</v>
      </c>
      <c r="BF85" s="36">
        <f t="shared" si="86"/>
        <v>0</v>
      </c>
      <c r="BG85" s="36">
        <f t="shared" si="87"/>
        <v>0</v>
      </c>
      <c r="BH85" s="36">
        <f t="shared" si="88"/>
        <v>0</v>
      </c>
      <c r="BI85" s="37">
        <f t="shared" si="89"/>
        <v>0</v>
      </c>
    </row>
    <row r="86" spans="1:61">
      <c r="A86" s="2">
        <v>140</v>
      </c>
      <c r="B86" s="22" t="s">
        <v>215</v>
      </c>
      <c r="C86" s="23" t="s">
        <v>217</v>
      </c>
      <c r="D86" s="24">
        <v>6</v>
      </c>
      <c r="E86" s="25">
        <v>455</v>
      </c>
      <c r="F86" s="26">
        <v>0</v>
      </c>
      <c r="G86" s="27">
        <v>9.5</v>
      </c>
      <c r="H86" s="28">
        <f t="shared" si="60"/>
        <v>464.5</v>
      </c>
      <c r="I86" s="24"/>
      <c r="J86" s="25">
        <v>437</v>
      </c>
      <c r="K86" s="26">
        <v>0</v>
      </c>
      <c r="L86" s="27">
        <v>10</v>
      </c>
      <c r="M86" s="28">
        <f t="shared" si="61"/>
        <v>447</v>
      </c>
      <c r="O86" s="25">
        <v>432</v>
      </c>
      <c r="P86" s="29">
        <v>0</v>
      </c>
      <c r="Q86" s="29">
        <v>8</v>
      </c>
      <c r="R86" s="28">
        <f t="shared" si="62"/>
        <v>440</v>
      </c>
      <c r="S86" s="30"/>
      <c r="T86" s="25">
        <v>441.5</v>
      </c>
      <c r="U86" s="29">
        <v>0</v>
      </c>
      <c r="V86" s="29">
        <v>10</v>
      </c>
      <c r="W86" s="28">
        <f t="shared" si="63"/>
        <v>451.5</v>
      </c>
      <c r="X86" s="30"/>
      <c r="Y86" s="25">
        <v>479</v>
      </c>
      <c r="Z86" s="29">
        <v>0</v>
      </c>
      <c r="AA86" s="29">
        <v>8.5</v>
      </c>
      <c r="AB86" s="28">
        <f t="shared" si="64"/>
        <v>487.5</v>
      </c>
      <c r="AC86" s="30"/>
      <c r="AD86" s="25">
        <v>533.5</v>
      </c>
      <c r="AE86" s="29">
        <v>0</v>
      </c>
      <c r="AF86" s="29">
        <v>8.5</v>
      </c>
      <c r="AG86" s="28">
        <f t="shared" si="65"/>
        <v>542</v>
      </c>
      <c r="AI86" s="31">
        <f t="shared" si="66"/>
        <v>-54.5</v>
      </c>
      <c r="AJ86" s="32">
        <f t="shared" si="67"/>
        <v>-37.5</v>
      </c>
      <c r="AK86" s="32">
        <f t="shared" si="68"/>
        <v>-9.5</v>
      </c>
      <c r="AL86" s="32">
        <f t="shared" si="69"/>
        <v>5</v>
      </c>
      <c r="AM86" s="32">
        <f t="shared" si="70"/>
        <v>18</v>
      </c>
      <c r="AN86" s="33">
        <f t="shared" si="71"/>
        <v>-78.5</v>
      </c>
      <c r="AP86" s="31">
        <f t="shared" si="72"/>
        <v>-54.5</v>
      </c>
      <c r="AQ86" s="32">
        <f t="shared" si="73"/>
        <v>-36</v>
      </c>
      <c r="AR86" s="32">
        <f t="shared" si="74"/>
        <v>-11.5</v>
      </c>
      <c r="AS86" s="32">
        <f t="shared" si="75"/>
        <v>7</v>
      </c>
      <c r="AT86" s="32">
        <f t="shared" si="76"/>
        <v>17.5</v>
      </c>
      <c r="AU86" s="33">
        <f t="shared" si="77"/>
        <v>-95</v>
      </c>
      <c r="AW86" s="11">
        <f t="shared" si="78"/>
        <v>1</v>
      </c>
      <c r="AX86" s="13">
        <f t="shared" si="79"/>
        <v>1</v>
      </c>
      <c r="AY86" s="13">
        <f t="shared" si="80"/>
        <v>1</v>
      </c>
      <c r="AZ86" s="13">
        <f t="shared" si="81"/>
        <v>0</v>
      </c>
      <c r="BA86" s="13">
        <f t="shared" si="82"/>
        <v>0</v>
      </c>
      <c r="BB86" s="34">
        <f t="shared" si="83"/>
        <v>0</v>
      </c>
      <c r="BD86" s="35">
        <f t="shared" si="84"/>
        <v>1</v>
      </c>
      <c r="BE86" s="36">
        <f t="shared" si="85"/>
        <v>1</v>
      </c>
      <c r="BF86" s="36">
        <f t="shared" si="86"/>
        <v>1</v>
      </c>
      <c r="BG86" s="36">
        <f t="shared" si="87"/>
        <v>0</v>
      </c>
      <c r="BH86" s="36">
        <f t="shared" si="88"/>
        <v>0</v>
      </c>
      <c r="BI86" s="37">
        <f t="shared" si="89"/>
        <v>0</v>
      </c>
    </row>
    <row r="87" spans="1:61">
      <c r="A87" s="2">
        <v>160</v>
      </c>
      <c r="B87" s="22" t="s">
        <v>241</v>
      </c>
      <c r="C87" s="23" t="s">
        <v>244</v>
      </c>
      <c r="D87" s="24">
        <v>7</v>
      </c>
      <c r="E87" s="25">
        <v>169</v>
      </c>
      <c r="F87" s="26">
        <v>0</v>
      </c>
      <c r="G87" s="27">
        <v>7</v>
      </c>
      <c r="H87" s="28">
        <f t="shared" si="60"/>
        <v>176</v>
      </c>
      <c r="I87" s="24"/>
      <c r="J87" s="25">
        <v>184.5</v>
      </c>
      <c r="K87" s="26">
        <v>0</v>
      </c>
      <c r="L87" s="27">
        <v>6</v>
      </c>
      <c r="M87" s="28">
        <f t="shared" si="61"/>
        <v>190.5</v>
      </c>
      <c r="O87" s="25">
        <v>193</v>
      </c>
      <c r="P87" s="29">
        <v>0</v>
      </c>
      <c r="Q87" s="29">
        <v>5</v>
      </c>
      <c r="R87" s="28">
        <f t="shared" si="62"/>
        <v>198</v>
      </c>
      <c r="S87" s="30"/>
      <c r="T87" s="25">
        <v>171</v>
      </c>
      <c r="U87" s="29">
        <v>0</v>
      </c>
      <c r="V87" s="29">
        <v>5</v>
      </c>
      <c r="W87" s="28">
        <f t="shared" si="63"/>
        <v>176</v>
      </c>
      <c r="X87" s="30"/>
      <c r="Y87" s="25">
        <v>168</v>
      </c>
      <c r="Z87" s="29">
        <v>0</v>
      </c>
      <c r="AA87" s="29">
        <v>6.5</v>
      </c>
      <c r="AB87" s="28">
        <f t="shared" si="64"/>
        <v>174.5</v>
      </c>
      <c r="AC87" s="30"/>
      <c r="AD87" s="25">
        <v>155.5</v>
      </c>
      <c r="AE87" s="29">
        <v>0</v>
      </c>
      <c r="AF87" s="29">
        <v>6.5</v>
      </c>
      <c r="AG87" s="28">
        <f t="shared" si="65"/>
        <v>162</v>
      </c>
      <c r="AI87" s="31">
        <f t="shared" si="66"/>
        <v>12.5</v>
      </c>
      <c r="AJ87" s="32">
        <f t="shared" si="67"/>
        <v>3</v>
      </c>
      <c r="AK87" s="32">
        <f t="shared" si="68"/>
        <v>22</v>
      </c>
      <c r="AL87" s="32">
        <f t="shared" si="69"/>
        <v>-8.5</v>
      </c>
      <c r="AM87" s="32">
        <f t="shared" si="70"/>
        <v>-15.5</v>
      </c>
      <c r="AN87" s="33">
        <f t="shared" si="71"/>
        <v>13.5</v>
      </c>
      <c r="AP87" s="31">
        <f t="shared" si="72"/>
        <v>12.5</v>
      </c>
      <c r="AQ87" s="32">
        <f t="shared" si="73"/>
        <v>1.5</v>
      </c>
      <c r="AR87" s="32">
        <f t="shared" si="74"/>
        <v>22</v>
      </c>
      <c r="AS87" s="32">
        <f t="shared" si="75"/>
        <v>-7.5</v>
      </c>
      <c r="AT87" s="32">
        <f t="shared" si="76"/>
        <v>-14.5</v>
      </c>
      <c r="AU87" s="33">
        <f t="shared" si="77"/>
        <v>28.5</v>
      </c>
      <c r="AW87" s="11">
        <f t="shared" si="78"/>
        <v>0</v>
      </c>
      <c r="AX87" s="13">
        <f t="shared" si="79"/>
        <v>0</v>
      </c>
      <c r="AY87" s="13">
        <f t="shared" si="80"/>
        <v>0</v>
      </c>
      <c r="AZ87" s="13">
        <f t="shared" si="81"/>
        <v>1</v>
      </c>
      <c r="BA87" s="13">
        <f t="shared" si="82"/>
        <v>1</v>
      </c>
      <c r="BB87" s="34">
        <f t="shared" si="83"/>
        <v>0</v>
      </c>
      <c r="BD87" s="35">
        <f t="shared" si="84"/>
        <v>0</v>
      </c>
      <c r="BE87" s="36">
        <f t="shared" si="85"/>
        <v>0</v>
      </c>
      <c r="BF87" s="36">
        <f t="shared" si="86"/>
        <v>0</v>
      </c>
      <c r="BG87" s="36">
        <f t="shared" si="87"/>
        <v>1</v>
      </c>
      <c r="BH87" s="36">
        <f t="shared" si="88"/>
        <v>1</v>
      </c>
      <c r="BI87" s="37">
        <f t="shared" si="89"/>
        <v>0</v>
      </c>
    </row>
    <row r="88" spans="1:61">
      <c r="A88" s="2">
        <v>131</v>
      </c>
      <c r="B88" s="22" t="s">
        <v>202</v>
      </c>
      <c r="C88" s="23" t="s">
        <v>204</v>
      </c>
      <c r="D88" s="24">
        <v>7</v>
      </c>
      <c r="E88" s="25">
        <v>254</v>
      </c>
      <c r="F88" s="26">
        <v>0</v>
      </c>
      <c r="G88" s="27">
        <v>7.5</v>
      </c>
      <c r="H88" s="28">
        <f t="shared" si="60"/>
        <v>261.5</v>
      </c>
      <c r="I88" s="24"/>
      <c r="J88" s="25">
        <v>274.5</v>
      </c>
      <c r="K88" s="26">
        <v>0</v>
      </c>
      <c r="L88" s="27">
        <v>6.5</v>
      </c>
      <c r="M88" s="28">
        <f t="shared" si="61"/>
        <v>281</v>
      </c>
      <c r="O88" s="25">
        <v>268.5</v>
      </c>
      <c r="P88" s="29">
        <v>2</v>
      </c>
      <c r="Q88" s="29">
        <v>7.5</v>
      </c>
      <c r="R88" s="28">
        <f t="shared" si="62"/>
        <v>278</v>
      </c>
      <c r="S88" s="30"/>
      <c r="T88" s="25">
        <v>275</v>
      </c>
      <c r="U88" s="29">
        <v>10</v>
      </c>
      <c r="V88" s="29">
        <v>7.5</v>
      </c>
      <c r="W88" s="28">
        <f t="shared" si="63"/>
        <v>292.5</v>
      </c>
      <c r="X88" s="30"/>
      <c r="Y88" s="25">
        <v>268</v>
      </c>
      <c r="Z88" s="29">
        <v>0</v>
      </c>
      <c r="AA88" s="29">
        <v>6.5</v>
      </c>
      <c r="AB88" s="28">
        <f t="shared" si="64"/>
        <v>274.5</v>
      </c>
      <c r="AC88" s="30"/>
      <c r="AD88" s="25">
        <v>254</v>
      </c>
      <c r="AE88" s="29">
        <v>0</v>
      </c>
      <c r="AF88" s="29">
        <v>6.5</v>
      </c>
      <c r="AG88" s="28">
        <f t="shared" si="65"/>
        <v>260.5</v>
      </c>
      <c r="AI88" s="31">
        <f t="shared" si="66"/>
        <v>14</v>
      </c>
      <c r="AJ88" s="32">
        <f t="shared" si="67"/>
        <v>7</v>
      </c>
      <c r="AK88" s="32">
        <f t="shared" si="68"/>
        <v>-6.5</v>
      </c>
      <c r="AL88" s="32">
        <f t="shared" si="69"/>
        <v>6</v>
      </c>
      <c r="AM88" s="32">
        <f t="shared" si="70"/>
        <v>-20.5</v>
      </c>
      <c r="AN88" s="33">
        <f t="shared" si="71"/>
        <v>0</v>
      </c>
      <c r="AP88" s="31">
        <f t="shared" si="72"/>
        <v>14</v>
      </c>
      <c r="AQ88" s="32">
        <f t="shared" si="73"/>
        <v>18</v>
      </c>
      <c r="AR88" s="32">
        <f t="shared" si="74"/>
        <v>-14.5</v>
      </c>
      <c r="AS88" s="32">
        <f t="shared" si="75"/>
        <v>3</v>
      </c>
      <c r="AT88" s="32">
        <f t="shared" si="76"/>
        <v>-19.5</v>
      </c>
      <c r="AU88" s="33">
        <f t="shared" si="77"/>
        <v>20.5</v>
      </c>
      <c r="AW88" s="11">
        <f t="shared" si="78"/>
        <v>0</v>
      </c>
      <c r="AX88" s="13">
        <f t="shared" si="79"/>
        <v>0</v>
      </c>
      <c r="AY88" s="13">
        <f t="shared" si="80"/>
        <v>1</v>
      </c>
      <c r="AZ88" s="13">
        <f t="shared" si="81"/>
        <v>0</v>
      </c>
      <c r="BA88" s="13">
        <f t="shared" si="82"/>
        <v>1</v>
      </c>
      <c r="BB88" s="34">
        <f t="shared" si="83"/>
        <v>0</v>
      </c>
      <c r="BD88" s="35">
        <f t="shared" si="84"/>
        <v>0</v>
      </c>
      <c r="BE88" s="36">
        <f t="shared" si="85"/>
        <v>0</v>
      </c>
      <c r="BF88" s="36">
        <f t="shared" si="86"/>
        <v>1</v>
      </c>
      <c r="BG88" s="36">
        <f t="shared" si="87"/>
        <v>0</v>
      </c>
      <c r="BH88" s="36">
        <f t="shared" si="88"/>
        <v>1</v>
      </c>
      <c r="BI88" s="37">
        <f t="shared" si="89"/>
        <v>0</v>
      </c>
    </row>
    <row r="89" spans="1:61">
      <c r="A89" s="2">
        <v>104</v>
      </c>
      <c r="B89" s="22" t="s">
        <v>170</v>
      </c>
      <c r="C89" s="23" t="s">
        <v>173</v>
      </c>
      <c r="D89" s="24">
        <v>7</v>
      </c>
      <c r="E89" s="25">
        <v>287</v>
      </c>
      <c r="F89" s="26">
        <v>0</v>
      </c>
      <c r="G89" s="27">
        <v>4</v>
      </c>
      <c r="H89" s="28">
        <f t="shared" si="60"/>
        <v>291</v>
      </c>
      <c r="I89" s="24"/>
      <c r="J89" s="25">
        <v>310.5</v>
      </c>
      <c r="K89" s="26">
        <v>0</v>
      </c>
      <c r="L89" s="27">
        <v>4</v>
      </c>
      <c r="M89" s="28">
        <f t="shared" si="61"/>
        <v>314.5</v>
      </c>
      <c r="O89" s="25">
        <v>288.5</v>
      </c>
      <c r="P89" s="29">
        <v>0</v>
      </c>
      <c r="Q89" s="29">
        <v>4</v>
      </c>
      <c r="R89" s="28">
        <f t="shared" si="62"/>
        <v>292.5</v>
      </c>
      <c r="S89" s="30"/>
      <c r="T89" s="25">
        <v>294.5</v>
      </c>
      <c r="U89" s="29">
        <v>0</v>
      </c>
      <c r="V89" s="29">
        <v>4</v>
      </c>
      <c r="W89" s="28">
        <f t="shared" si="63"/>
        <v>298.5</v>
      </c>
      <c r="X89" s="30"/>
      <c r="Y89" s="25">
        <v>296</v>
      </c>
      <c r="Z89" s="29">
        <v>0</v>
      </c>
      <c r="AA89" s="29">
        <v>3.5</v>
      </c>
      <c r="AB89" s="28">
        <f t="shared" si="64"/>
        <v>299.5</v>
      </c>
      <c r="AC89" s="30"/>
      <c r="AD89" s="25">
        <v>299.5</v>
      </c>
      <c r="AE89" s="29">
        <v>0</v>
      </c>
      <c r="AF89" s="29">
        <v>3.5</v>
      </c>
      <c r="AG89" s="28">
        <f t="shared" si="65"/>
        <v>303</v>
      </c>
      <c r="AI89" s="31">
        <f t="shared" si="66"/>
        <v>-3.5</v>
      </c>
      <c r="AJ89" s="32">
        <f t="shared" si="67"/>
        <v>-1.5</v>
      </c>
      <c r="AK89" s="32">
        <f t="shared" si="68"/>
        <v>-6</v>
      </c>
      <c r="AL89" s="32">
        <f t="shared" si="69"/>
        <v>22</v>
      </c>
      <c r="AM89" s="32">
        <f t="shared" si="70"/>
        <v>-23.5</v>
      </c>
      <c r="AN89" s="33">
        <f t="shared" si="71"/>
        <v>-12.5</v>
      </c>
      <c r="AP89" s="31">
        <f t="shared" si="72"/>
        <v>-3.5</v>
      </c>
      <c r="AQ89" s="32">
        <f t="shared" si="73"/>
        <v>-1</v>
      </c>
      <c r="AR89" s="32">
        <f t="shared" si="74"/>
        <v>-6</v>
      </c>
      <c r="AS89" s="32">
        <f t="shared" si="75"/>
        <v>22</v>
      </c>
      <c r="AT89" s="32">
        <f t="shared" si="76"/>
        <v>-23.5</v>
      </c>
      <c r="AU89" s="33">
        <f t="shared" si="77"/>
        <v>11.5</v>
      </c>
      <c r="AW89" s="11">
        <f t="shared" si="78"/>
        <v>1</v>
      </c>
      <c r="AX89" s="13">
        <f t="shared" si="79"/>
        <v>1</v>
      </c>
      <c r="AY89" s="13">
        <f t="shared" si="80"/>
        <v>1</v>
      </c>
      <c r="AZ89" s="13">
        <f t="shared" si="81"/>
        <v>0</v>
      </c>
      <c r="BA89" s="13">
        <f t="shared" si="82"/>
        <v>1</v>
      </c>
      <c r="BB89" s="34">
        <f t="shared" si="83"/>
        <v>0</v>
      </c>
      <c r="BD89" s="35">
        <f t="shared" si="84"/>
        <v>1</v>
      </c>
      <c r="BE89" s="36">
        <f t="shared" si="85"/>
        <v>1</v>
      </c>
      <c r="BF89" s="36">
        <f t="shared" si="86"/>
        <v>1</v>
      </c>
      <c r="BG89" s="36">
        <f t="shared" si="87"/>
        <v>0</v>
      </c>
      <c r="BH89" s="36">
        <f t="shared" si="88"/>
        <v>1</v>
      </c>
      <c r="BI89" s="37">
        <f t="shared" si="89"/>
        <v>0</v>
      </c>
    </row>
    <row r="90" spans="1:61">
      <c r="A90" s="2">
        <v>154</v>
      </c>
      <c r="B90" s="22" t="s">
        <v>234</v>
      </c>
      <c r="C90" s="23" t="s">
        <v>236</v>
      </c>
      <c r="D90" s="24">
        <v>7</v>
      </c>
      <c r="E90" s="25">
        <v>109.5</v>
      </c>
      <c r="F90" s="26">
        <v>0</v>
      </c>
      <c r="G90" s="27">
        <v>5</v>
      </c>
      <c r="H90" s="28">
        <f t="shared" si="60"/>
        <v>114.5</v>
      </c>
      <c r="I90" s="24"/>
      <c r="J90" s="25">
        <v>105.5</v>
      </c>
      <c r="K90" s="26">
        <v>0</v>
      </c>
      <c r="L90" s="27">
        <v>3</v>
      </c>
      <c r="M90" s="28">
        <f t="shared" si="61"/>
        <v>108.5</v>
      </c>
      <c r="O90" s="25">
        <v>105.5</v>
      </c>
      <c r="P90" s="29">
        <v>0</v>
      </c>
      <c r="Q90" s="29">
        <v>3</v>
      </c>
      <c r="R90" s="28">
        <f t="shared" si="62"/>
        <v>108.5</v>
      </c>
      <c r="S90" s="30"/>
      <c r="T90" s="25">
        <v>114</v>
      </c>
      <c r="U90" s="29">
        <v>0</v>
      </c>
      <c r="V90" s="29">
        <v>3</v>
      </c>
      <c r="W90" s="28">
        <f t="shared" si="63"/>
        <v>117</v>
      </c>
      <c r="X90" s="30"/>
      <c r="Y90" s="25">
        <v>113</v>
      </c>
      <c r="Z90" s="29">
        <v>0</v>
      </c>
      <c r="AA90" s="29">
        <v>2</v>
      </c>
      <c r="AB90" s="28">
        <f t="shared" si="64"/>
        <v>115</v>
      </c>
      <c r="AC90" s="30"/>
      <c r="AD90" s="25">
        <v>107</v>
      </c>
      <c r="AE90" s="29">
        <v>0</v>
      </c>
      <c r="AF90" s="29">
        <v>2</v>
      </c>
      <c r="AG90" s="28">
        <f t="shared" si="65"/>
        <v>109</v>
      </c>
      <c r="AI90" s="31">
        <f t="shared" si="66"/>
        <v>6</v>
      </c>
      <c r="AJ90" s="32">
        <f t="shared" si="67"/>
        <v>1</v>
      </c>
      <c r="AK90" s="32">
        <f t="shared" si="68"/>
        <v>-8.5</v>
      </c>
      <c r="AL90" s="32">
        <f t="shared" si="69"/>
        <v>0</v>
      </c>
      <c r="AM90" s="32">
        <f t="shared" si="70"/>
        <v>4</v>
      </c>
      <c r="AN90" s="33">
        <f t="shared" si="71"/>
        <v>2.5</v>
      </c>
      <c r="AP90" s="31">
        <f t="shared" si="72"/>
        <v>6</v>
      </c>
      <c r="AQ90" s="32">
        <f t="shared" si="73"/>
        <v>2</v>
      </c>
      <c r="AR90" s="32">
        <f t="shared" si="74"/>
        <v>-8.5</v>
      </c>
      <c r="AS90" s="32">
        <f t="shared" si="75"/>
        <v>0</v>
      </c>
      <c r="AT90" s="32">
        <f t="shared" si="76"/>
        <v>6</v>
      </c>
      <c r="AU90" s="33">
        <f t="shared" si="77"/>
        <v>-0.5</v>
      </c>
      <c r="AW90" s="11">
        <f t="shared" si="78"/>
        <v>0</v>
      </c>
      <c r="AX90" s="13">
        <f t="shared" si="79"/>
        <v>0</v>
      </c>
      <c r="AY90" s="13">
        <f t="shared" si="80"/>
        <v>1</v>
      </c>
      <c r="AZ90" s="13">
        <f t="shared" si="81"/>
        <v>1</v>
      </c>
      <c r="BA90" s="13">
        <f t="shared" si="82"/>
        <v>0</v>
      </c>
      <c r="BB90" s="34">
        <f t="shared" si="83"/>
        <v>0</v>
      </c>
      <c r="BD90" s="35">
        <f t="shared" si="84"/>
        <v>0</v>
      </c>
      <c r="BE90" s="36">
        <f t="shared" si="85"/>
        <v>0</v>
      </c>
      <c r="BF90" s="36">
        <f t="shared" si="86"/>
        <v>1</v>
      </c>
      <c r="BG90" s="36">
        <f t="shared" si="87"/>
        <v>1</v>
      </c>
      <c r="BH90" s="36">
        <f t="shared" si="88"/>
        <v>0</v>
      </c>
      <c r="BI90" s="37">
        <f t="shared" si="89"/>
        <v>0</v>
      </c>
    </row>
    <row r="91" spans="1:61">
      <c r="A91" s="2">
        <v>105</v>
      </c>
      <c r="B91" s="22" t="s">
        <v>170</v>
      </c>
      <c r="C91" s="23" t="s">
        <v>174</v>
      </c>
      <c r="D91" s="24">
        <v>7</v>
      </c>
      <c r="E91" s="25">
        <v>150.5</v>
      </c>
      <c r="F91" s="26">
        <v>0</v>
      </c>
      <c r="G91" s="27">
        <v>2</v>
      </c>
      <c r="H91" s="28">
        <f t="shared" si="60"/>
        <v>152.5</v>
      </c>
      <c r="I91" s="24"/>
      <c r="J91" s="25">
        <v>143</v>
      </c>
      <c r="K91" s="26">
        <v>0</v>
      </c>
      <c r="L91" s="27">
        <v>2</v>
      </c>
      <c r="M91" s="28">
        <f t="shared" si="61"/>
        <v>145</v>
      </c>
      <c r="O91" s="25">
        <v>150</v>
      </c>
      <c r="P91" s="29">
        <v>0</v>
      </c>
      <c r="Q91" s="29">
        <v>2</v>
      </c>
      <c r="R91" s="28">
        <f t="shared" si="62"/>
        <v>152</v>
      </c>
      <c r="S91" s="30"/>
      <c r="T91" s="25">
        <v>154</v>
      </c>
      <c r="U91" s="29">
        <v>0</v>
      </c>
      <c r="V91" s="29">
        <v>2</v>
      </c>
      <c r="W91" s="28">
        <f t="shared" si="63"/>
        <v>156</v>
      </c>
      <c r="X91" s="30"/>
      <c r="Y91" s="25">
        <v>151.5</v>
      </c>
      <c r="Z91" s="29">
        <v>0</v>
      </c>
      <c r="AA91" s="29">
        <v>1.5</v>
      </c>
      <c r="AB91" s="28">
        <f t="shared" si="64"/>
        <v>153</v>
      </c>
      <c r="AC91" s="30"/>
      <c r="AD91" s="25">
        <v>146</v>
      </c>
      <c r="AE91" s="29">
        <v>0</v>
      </c>
      <c r="AF91" s="29">
        <v>1.5</v>
      </c>
      <c r="AG91" s="28">
        <f t="shared" si="65"/>
        <v>147.5</v>
      </c>
      <c r="AI91" s="31">
        <f t="shared" si="66"/>
        <v>5.5</v>
      </c>
      <c r="AJ91" s="32">
        <f t="shared" si="67"/>
        <v>2.5</v>
      </c>
      <c r="AK91" s="32">
        <f t="shared" si="68"/>
        <v>-4</v>
      </c>
      <c r="AL91" s="32">
        <f t="shared" si="69"/>
        <v>-7</v>
      </c>
      <c r="AM91" s="32">
        <f t="shared" si="70"/>
        <v>7.5</v>
      </c>
      <c r="AN91" s="33">
        <f t="shared" si="71"/>
        <v>4.5</v>
      </c>
      <c r="AP91" s="31">
        <f t="shared" si="72"/>
        <v>5.5</v>
      </c>
      <c r="AQ91" s="32">
        <f t="shared" si="73"/>
        <v>3</v>
      </c>
      <c r="AR91" s="32">
        <f t="shared" si="74"/>
        <v>-4</v>
      </c>
      <c r="AS91" s="32">
        <f t="shared" si="75"/>
        <v>-7</v>
      </c>
      <c r="AT91" s="32">
        <f t="shared" si="76"/>
        <v>7.5</v>
      </c>
      <c r="AU91" s="33">
        <f t="shared" si="77"/>
        <v>-2.5</v>
      </c>
      <c r="AW91" s="11">
        <f t="shared" si="78"/>
        <v>0</v>
      </c>
      <c r="AX91" s="13">
        <f t="shared" si="79"/>
        <v>0</v>
      </c>
      <c r="AY91" s="13">
        <f t="shared" si="80"/>
        <v>1</v>
      </c>
      <c r="AZ91" s="13">
        <f t="shared" si="81"/>
        <v>1</v>
      </c>
      <c r="BA91" s="13">
        <f t="shared" si="82"/>
        <v>0</v>
      </c>
      <c r="BB91" s="34">
        <f t="shared" si="83"/>
        <v>0</v>
      </c>
      <c r="BD91" s="35">
        <f t="shared" si="84"/>
        <v>0</v>
      </c>
      <c r="BE91" s="36">
        <f t="shared" si="85"/>
        <v>0</v>
      </c>
      <c r="BF91" s="36">
        <f t="shared" si="86"/>
        <v>1</v>
      </c>
      <c r="BG91" s="36">
        <f t="shared" si="87"/>
        <v>1</v>
      </c>
      <c r="BH91" s="36">
        <f t="shared" si="88"/>
        <v>0</v>
      </c>
      <c r="BI91" s="37">
        <f t="shared" si="89"/>
        <v>0</v>
      </c>
    </row>
    <row r="92" spans="1:61">
      <c r="A92" s="2">
        <v>103</v>
      </c>
      <c r="B92" s="22" t="s">
        <v>170</v>
      </c>
      <c r="C92" s="23" t="s">
        <v>172</v>
      </c>
      <c r="D92" s="24">
        <v>7</v>
      </c>
      <c r="E92" s="25">
        <v>171</v>
      </c>
      <c r="F92" s="26">
        <v>0</v>
      </c>
      <c r="G92" s="27">
        <v>5.5</v>
      </c>
      <c r="H92" s="28">
        <f t="shared" si="60"/>
        <v>176.5</v>
      </c>
      <c r="I92" s="24"/>
      <c r="J92" s="25">
        <v>181</v>
      </c>
      <c r="K92" s="26">
        <v>0</v>
      </c>
      <c r="L92" s="27">
        <v>7.5</v>
      </c>
      <c r="M92" s="28">
        <f t="shared" si="61"/>
        <v>188.5</v>
      </c>
      <c r="O92" s="25">
        <v>185.5</v>
      </c>
      <c r="P92" s="29">
        <v>0</v>
      </c>
      <c r="Q92" s="29">
        <v>7.5</v>
      </c>
      <c r="R92" s="28">
        <f t="shared" si="62"/>
        <v>193</v>
      </c>
      <c r="S92" s="30"/>
      <c r="T92" s="25">
        <v>183.5</v>
      </c>
      <c r="U92" s="29">
        <v>0</v>
      </c>
      <c r="V92" s="29">
        <v>7.5</v>
      </c>
      <c r="W92" s="28">
        <f t="shared" si="63"/>
        <v>191</v>
      </c>
      <c r="X92" s="30"/>
      <c r="Y92" s="25">
        <v>187.5</v>
      </c>
      <c r="Z92" s="29">
        <v>0</v>
      </c>
      <c r="AA92" s="29">
        <v>6.5</v>
      </c>
      <c r="AB92" s="28">
        <f t="shared" si="64"/>
        <v>194</v>
      </c>
      <c r="AC92" s="30"/>
      <c r="AD92" s="25">
        <v>188</v>
      </c>
      <c r="AE92" s="29">
        <v>0</v>
      </c>
      <c r="AF92" s="29">
        <v>6.5</v>
      </c>
      <c r="AG92" s="28">
        <f t="shared" si="65"/>
        <v>194.5</v>
      </c>
      <c r="AI92" s="31">
        <f t="shared" si="66"/>
        <v>-0.5</v>
      </c>
      <c r="AJ92" s="32">
        <f t="shared" si="67"/>
        <v>-4</v>
      </c>
      <c r="AK92" s="32">
        <f t="shared" si="68"/>
        <v>2</v>
      </c>
      <c r="AL92" s="32">
        <f t="shared" si="69"/>
        <v>-4.5</v>
      </c>
      <c r="AM92" s="32">
        <f t="shared" si="70"/>
        <v>-10</v>
      </c>
      <c r="AN92" s="33">
        <f t="shared" si="71"/>
        <v>-17</v>
      </c>
      <c r="AP92" s="31">
        <f t="shared" si="72"/>
        <v>-0.5</v>
      </c>
      <c r="AQ92" s="32">
        <f t="shared" si="73"/>
        <v>-3</v>
      </c>
      <c r="AR92" s="32">
        <f t="shared" si="74"/>
        <v>2</v>
      </c>
      <c r="AS92" s="32">
        <f t="shared" si="75"/>
        <v>-4.5</v>
      </c>
      <c r="AT92" s="32">
        <f t="shared" si="76"/>
        <v>-12</v>
      </c>
      <c r="AU92" s="33">
        <f t="shared" si="77"/>
        <v>-6</v>
      </c>
      <c r="AW92" s="11">
        <f t="shared" si="78"/>
        <v>1</v>
      </c>
      <c r="AX92" s="13">
        <f t="shared" si="79"/>
        <v>1</v>
      </c>
      <c r="AY92" s="13">
        <f t="shared" si="80"/>
        <v>0</v>
      </c>
      <c r="AZ92" s="13">
        <f t="shared" si="81"/>
        <v>1</v>
      </c>
      <c r="BA92" s="13">
        <f t="shared" si="82"/>
        <v>1</v>
      </c>
      <c r="BB92" s="34">
        <f t="shared" si="83"/>
        <v>0</v>
      </c>
      <c r="BD92" s="35">
        <f t="shared" si="84"/>
        <v>1</v>
      </c>
      <c r="BE92" s="36">
        <f t="shared" si="85"/>
        <v>1</v>
      </c>
      <c r="BF92" s="36">
        <f t="shared" si="86"/>
        <v>0</v>
      </c>
      <c r="BG92" s="36">
        <f t="shared" si="87"/>
        <v>1</v>
      </c>
      <c r="BH92" s="36">
        <f t="shared" si="88"/>
        <v>1</v>
      </c>
      <c r="BI92" s="37">
        <f t="shared" si="89"/>
        <v>0</v>
      </c>
    </row>
    <row r="93" spans="1:61">
      <c r="A93" s="2">
        <v>161</v>
      </c>
      <c r="B93" s="22" t="s">
        <v>241</v>
      </c>
      <c r="C93" s="23" t="s">
        <v>245</v>
      </c>
      <c r="D93" s="24">
        <v>7</v>
      </c>
      <c r="E93" s="25">
        <v>93</v>
      </c>
      <c r="F93" s="26">
        <v>0</v>
      </c>
      <c r="G93" s="27">
        <v>0</v>
      </c>
      <c r="H93" s="28">
        <f t="shared" si="60"/>
        <v>93</v>
      </c>
      <c r="I93" s="24"/>
      <c r="J93" s="25">
        <v>89.5</v>
      </c>
      <c r="K93" s="26">
        <v>0</v>
      </c>
      <c r="L93" s="27">
        <v>0</v>
      </c>
      <c r="M93" s="28">
        <f t="shared" si="61"/>
        <v>89.5</v>
      </c>
      <c r="O93" s="25">
        <v>100</v>
      </c>
      <c r="P93" s="29">
        <v>0</v>
      </c>
      <c r="Q93" s="29">
        <v>2</v>
      </c>
      <c r="R93" s="28">
        <f t="shared" si="62"/>
        <v>102</v>
      </c>
      <c r="S93" s="30"/>
      <c r="T93" s="25">
        <v>118.5</v>
      </c>
      <c r="U93" s="29">
        <v>0</v>
      </c>
      <c r="V93" s="29">
        <v>0</v>
      </c>
      <c r="W93" s="28">
        <f t="shared" si="63"/>
        <v>118.5</v>
      </c>
      <c r="X93" s="30"/>
      <c r="Y93" s="25">
        <v>104</v>
      </c>
      <c r="Z93" s="29">
        <v>0</v>
      </c>
      <c r="AA93" s="29">
        <v>0</v>
      </c>
      <c r="AB93" s="28">
        <f t="shared" si="64"/>
        <v>104</v>
      </c>
      <c r="AC93" s="30"/>
      <c r="AD93" s="25">
        <v>96.5</v>
      </c>
      <c r="AE93" s="29">
        <v>0</v>
      </c>
      <c r="AF93" s="29">
        <v>0</v>
      </c>
      <c r="AG93" s="28">
        <f t="shared" si="65"/>
        <v>96.5</v>
      </c>
      <c r="AI93" s="31">
        <f t="shared" si="66"/>
        <v>7.5</v>
      </c>
      <c r="AJ93" s="32">
        <f t="shared" si="67"/>
        <v>14.5</v>
      </c>
      <c r="AK93" s="32">
        <f t="shared" si="68"/>
        <v>-18.5</v>
      </c>
      <c r="AL93" s="32">
        <f t="shared" si="69"/>
        <v>-10.5</v>
      </c>
      <c r="AM93" s="32">
        <f t="shared" si="70"/>
        <v>3.5</v>
      </c>
      <c r="AN93" s="33">
        <f t="shared" si="71"/>
        <v>-3.5</v>
      </c>
      <c r="AP93" s="31">
        <f t="shared" si="72"/>
        <v>7.5</v>
      </c>
      <c r="AQ93" s="32">
        <f t="shared" si="73"/>
        <v>14.5</v>
      </c>
      <c r="AR93" s="32">
        <f t="shared" si="74"/>
        <v>-16.5</v>
      </c>
      <c r="AS93" s="32">
        <f t="shared" si="75"/>
        <v>-12.5</v>
      </c>
      <c r="AT93" s="32">
        <f t="shared" si="76"/>
        <v>3.5</v>
      </c>
      <c r="AU93" s="33">
        <f t="shared" si="77"/>
        <v>-7</v>
      </c>
      <c r="AW93" s="11">
        <f t="shared" si="78"/>
        <v>0</v>
      </c>
      <c r="AX93" s="13">
        <f t="shared" si="79"/>
        <v>0</v>
      </c>
      <c r="AY93" s="13">
        <f t="shared" si="80"/>
        <v>1</v>
      </c>
      <c r="AZ93" s="13">
        <f t="shared" si="81"/>
        <v>1</v>
      </c>
      <c r="BA93" s="13">
        <f t="shared" si="82"/>
        <v>0</v>
      </c>
      <c r="BB93" s="34">
        <f t="shared" si="83"/>
        <v>0</v>
      </c>
      <c r="BD93" s="35">
        <f t="shared" si="84"/>
        <v>0</v>
      </c>
      <c r="BE93" s="36">
        <f t="shared" si="85"/>
        <v>0</v>
      </c>
      <c r="BF93" s="36">
        <f t="shared" si="86"/>
        <v>1</v>
      </c>
      <c r="BG93" s="36">
        <f t="shared" si="87"/>
        <v>1</v>
      </c>
      <c r="BH93" s="36">
        <f t="shared" si="88"/>
        <v>0</v>
      </c>
      <c r="BI93" s="37">
        <f t="shared" si="89"/>
        <v>0</v>
      </c>
    </row>
    <row r="94" spans="1:61">
      <c r="A94" s="2">
        <v>176</v>
      </c>
      <c r="B94" s="22" t="s">
        <v>259</v>
      </c>
      <c r="C94" s="23" t="s">
        <v>261</v>
      </c>
      <c r="D94" s="24">
        <v>7</v>
      </c>
      <c r="E94" s="25">
        <v>618</v>
      </c>
      <c r="F94" s="26">
        <v>0</v>
      </c>
      <c r="G94" s="27">
        <v>11</v>
      </c>
      <c r="H94" s="28">
        <f t="shared" si="60"/>
        <v>629</v>
      </c>
      <c r="I94" s="24"/>
      <c r="J94" s="25">
        <v>613</v>
      </c>
      <c r="K94" s="26">
        <v>0</v>
      </c>
      <c r="L94" s="27">
        <v>8.5</v>
      </c>
      <c r="M94" s="28">
        <f t="shared" si="61"/>
        <v>621.5</v>
      </c>
      <c r="O94" s="25">
        <v>619.5</v>
      </c>
      <c r="P94" s="29">
        <v>0</v>
      </c>
      <c r="Q94" s="29">
        <v>8.5</v>
      </c>
      <c r="R94" s="28">
        <f t="shared" si="62"/>
        <v>628</v>
      </c>
      <c r="S94" s="30"/>
      <c r="T94" s="25">
        <v>632.5</v>
      </c>
      <c r="U94" s="29">
        <v>0</v>
      </c>
      <c r="V94" s="29">
        <v>8.5</v>
      </c>
      <c r="W94" s="28">
        <f t="shared" si="63"/>
        <v>641</v>
      </c>
      <c r="X94" s="30"/>
      <c r="Y94" s="25">
        <v>646</v>
      </c>
      <c r="Z94" s="29">
        <v>0</v>
      </c>
      <c r="AA94" s="29">
        <v>3</v>
      </c>
      <c r="AB94" s="28">
        <f t="shared" si="64"/>
        <v>649</v>
      </c>
      <c r="AC94" s="30"/>
      <c r="AD94" s="25">
        <v>666</v>
      </c>
      <c r="AE94" s="29">
        <v>0</v>
      </c>
      <c r="AF94" s="29">
        <v>3</v>
      </c>
      <c r="AG94" s="28">
        <f t="shared" si="65"/>
        <v>669</v>
      </c>
      <c r="AI94" s="31">
        <f t="shared" si="66"/>
        <v>-20</v>
      </c>
      <c r="AJ94" s="32">
        <f t="shared" si="67"/>
        <v>-13.5</v>
      </c>
      <c r="AK94" s="32">
        <f t="shared" si="68"/>
        <v>-13</v>
      </c>
      <c r="AL94" s="32">
        <f t="shared" si="69"/>
        <v>-6.5</v>
      </c>
      <c r="AM94" s="32">
        <f t="shared" si="70"/>
        <v>5</v>
      </c>
      <c r="AN94" s="33">
        <f t="shared" si="71"/>
        <v>-48</v>
      </c>
      <c r="AP94" s="31">
        <f t="shared" si="72"/>
        <v>-20</v>
      </c>
      <c r="AQ94" s="32">
        <f t="shared" si="73"/>
        <v>-8</v>
      </c>
      <c r="AR94" s="32">
        <f t="shared" si="74"/>
        <v>-13</v>
      </c>
      <c r="AS94" s="32">
        <f t="shared" si="75"/>
        <v>-6.5</v>
      </c>
      <c r="AT94" s="32">
        <f t="shared" si="76"/>
        <v>7.5</v>
      </c>
      <c r="AU94" s="33">
        <f t="shared" si="77"/>
        <v>-47.5</v>
      </c>
      <c r="AW94" s="11">
        <f t="shared" si="78"/>
        <v>1</v>
      </c>
      <c r="AX94" s="13">
        <f t="shared" si="79"/>
        <v>1</v>
      </c>
      <c r="AY94" s="13">
        <f t="shared" si="80"/>
        <v>1</v>
      </c>
      <c r="AZ94" s="13">
        <f t="shared" si="81"/>
        <v>1</v>
      </c>
      <c r="BA94" s="13">
        <f t="shared" si="82"/>
        <v>0</v>
      </c>
      <c r="BB94" s="34">
        <f t="shared" si="83"/>
        <v>0</v>
      </c>
      <c r="BD94" s="35">
        <f t="shared" si="84"/>
        <v>1</v>
      </c>
      <c r="BE94" s="36">
        <f t="shared" si="85"/>
        <v>1</v>
      </c>
      <c r="BF94" s="36">
        <f t="shared" si="86"/>
        <v>1</v>
      </c>
      <c r="BG94" s="36">
        <f t="shared" si="87"/>
        <v>1</v>
      </c>
      <c r="BH94" s="36">
        <f t="shared" si="88"/>
        <v>0</v>
      </c>
      <c r="BI94" s="37">
        <f t="shared" si="89"/>
        <v>0</v>
      </c>
    </row>
    <row r="95" spans="1:61">
      <c r="A95" s="2">
        <v>158</v>
      </c>
      <c r="B95" s="22" t="s">
        <v>241</v>
      </c>
      <c r="C95" s="23" t="s">
        <v>242</v>
      </c>
      <c r="D95" s="24">
        <v>7</v>
      </c>
      <c r="E95" s="25">
        <v>374</v>
      </c>
      <c r="F95" s="26">
        <v>0</v>
      </c>
      <c r="G95" s="27">
        <v>3.5</v>
      </c>
      <c r="H95" s="28">
        <f t="shared" si="60"/>
        <v>377.5</v>
      </c>
      <c r="I95" s="24"/>
      <c r="J95" s="25">
        <v>388</v>
      </c>
      <c r="K95" s="26">
        <v>0</v>
      </c>
      <c r="L95" s="27">
        <v>4.5</v>
      </c>
      <c r="M95" s="28">
        <f t="shared" si="61"/>
        <v>392.5</v>
      </c>
      <c r="O95" s="25">
        <v>425</v>
      </c>
      <c r="P95" s="29">
        <v>0</v>
      </c>
      <c r="Q95" s="29">
        <v>4.5</v>
      </c>
      <c r="R95" s="28">
        <f t="shared" si="62"/>
        <v>429.5</v>
      </c>
      <c r="S95" s="30"/>
      <c r="T95" s="25">
        <v>421</v>
      </c>
      <c r="U95" s="29">
        <v>0</v>
      </c>
      <c r="V95" s="29">
        <v>4.5</v>
      </c>
      <c r="W95" s="28">
        <f t="shared" si="63"/>
        <v>425.5</v>
      </c>
      <c r="X95" s="30"/>
      <c r="Y95" s="25">
        <v>407.5</v>
      </c>
      <c r="Z95" s="29">
        <v>2</v>
      </c>
      <c r="AA95" s="29">
        <v>4</v>
      </c>
      <c r="AB95" s="28">
        <f t="shared" si="64"/>
        <v>413.5</v>
      </c>
      <c r="AC95" s="30"/>
      <c r="AD95" s="25">
        <v>445.5</v>
      </c>
      <c r="AE95" s="29">
        <v>0</v>
      </c>
      <c r="AF95" s="29">
        <v>4</v>
      </c>
      <c r="AG95" s="28">
        <f t="shared" si="65"/>
        <v>449.5</v>
      </c>
      <c r="AI95" s="31">
        <f t="shared" si="66"/>
        <v>-38</v>
      </c>
      <c r="AJ95" s="32">
        <f t="shared" si="67"/>
        <v>13.5</v>
      </c>
      <c r="AK95" s="32">
        <f t="shared" si="68"/>
        <v>4</v>
      </c>
      <c r="AL95" s="32">
        <f t="shared" si="69"/>
        <v>-37</v>
      </c>
      <c r="AM95" s="32">
        <f t="shared" si="70"/>
        <v>-14</v>
      </c>
      <c r="AN95" s="33">
        <f t="shared" si="71"/>
        <v>-71.5</v>
      </c>
      <c r="AP95" s="31">
        <f t="shared" si="72"/>
        <v>-36</v>
      </c>
      <c r="AQ95" s="32">
        <f t="shared" si="73"/>
        <v>12</v>
      </c>
      <c r="AR95" s="32">
        <f t="shared" si="74"/>
        <v>4</v>
      </c>
      <c r="AS95" s="32">
        <f t="shared" si="75"/>
        <v>-37</v>
      </c>
      <c r="AT95" s="32">
        <f t="shared" si="76"/>
        <v>-15</v>
      </c>
      <c r="AU95" s="33">
        <f t="shared" si="77"/>
        <v>-57</v>
      </c>
      <c r="AW95" s="11">
        <f t="shared" si="78"/>
        <v>1</v>
      </c>
      <c r="AX95" s="13">
        <f t="shared" si="79"/>
        <v>0</v>
      </c>
      <c r="AY95" s="13">
        <f t="shared" si="80"/>
        <v>0</v>
      </c>
      <c r="AZ95" s="13">
        <f t="shared" si="81"/>
        <v>1</v>
      </c>
      <c r="BA95" s="13">
        <f t="shared" si="82"/>
        <v>1</v>
      </c>
      <c r="BB95" s="34">
        <f t="shared" si="83"/>
        <v>0</v>
      </c>
      <c r="BD95" s="35">
        <f t="shared" si="84"/>
        <v>1</v>
      </c>
      <c r="BE95" s="36">
        <f t="shared" si="85"/>
        <v>0</v>
      </c>
      <c r="BF95" s="36">
        <f t="shared" si="86"/>
        <v>0</v>
      </c>
      <c r="BG95" s="36">
        <f t="shared" si="87"/>
        <v>1</v>
      </c>
      <c r="BH95" s="36">
        <f t="shared" si="88"/>
        <v>1</v>
      </c>
      <c r="BI95" s="37">
        <f t="shared" si="89"/>
        <v>0</v>
      </c>
    </row>
    <row r="96" spans="1:61">
      <c r="A96" s="2">
        <v>153</v>
      </c>
      <c r="B96" s="22" t="s">
        <v>234</v>
      </c>
      <c r="C96" s="23" t="s">
        <v>235</v>
      </c>
      <c r="D96" s="24">
        <v>7</v>
      </c>
      <c r="E96" s="25">
        <v>244.5</v>
      </c>
      <c r="F96" s="26">
        <v>526.5</v>
      </c>
      <c r="G96" s="27">
        <v>7.5</v>
      </c>
      <c r="H96" s="28">
        <f t="shared" si="60"/>
        <v>778.5</v>
      </c>
      <c r="I96" s="24"/>
      <c r="J96" s="25">
        <v>248</v>
      </c>
      <c r="K96" s="26">
        <v>0</v>
      </c>
      <c r="L96" s="27">
        <v>7.5</v>
      </c>
      <c r="M96" s="28">
        <f t="shared" si="61"/>
        <v>255.5</v>
      </c>
      <c r="O96" s="25">
        <v>253.5</v>
      </c>
      <c r="P96" s="29">
        <v>0</v>
      </c>
      <c r="Q96" s="29">
        <v>7.5</v>
      </c>
      <c r="R96" s="28">
        <f t="shared" si="62"/>
        <v>261</v>
      </c>
      <c r="S96" s="30"/>
      <c r="T96" s="25">
        <v>273.5</v>
      </c>
      <c r="U96" s="29">
        <v>0</v>
      </c>
      <c r="V96" s="29">
        <v>7.5</v>
      </c>
      <c r="W96" s="28">
        <f t="shared" si="63"/>
        <v>281</v>
      </c>
      <c r="X96" s="30"/>
      <c r="Y96" s="25">
        <v>272</v>
      </c>
      <c r="Z96" s="29">
        <v>0</v>
      </c>
      <c r="AA96" s="29">
        <v>6.5</v>
      </c>
      <c r="AB96" s="28">
        <f t="shared" si="64"/>
        <v>278.5</v>
      </c>
      <c r="AC96" s="30"/>
      <c r="AD96" s="25">
        <v>320</v>
      </c>
      <c r="AE96" s="29">
        <v>0</v>
      </c>
      <c r="AF96" s="29">
        <v>6.5</v>
      </c>
      <c r="AG96" s="28">
        <f t="shared" si="65"/>
        <v>326.5</v>
      </c>
      <c r="AI96" s="31">
        <f t="shared" si="66"/>
        <v>-48</v>
      </c>
      <c r="AJ96" s="32">
        <f t="shared" si="67"/>
        <v>1.5</v>
      </c>
      <c r="AK96" s="32">
        <f t="shared" si="68"/>
        <v>-20</v>
      </c>
      <c r="AL96" s="32">
        <f t="shared" si="69"/>
        <v>-5.5</v>
      </c>
      <c r="AM96" s="32">
        <f t="shared" si="70"/>
        <v>-3.5</v>
      </c>
      <c r="AN96" s="33">
        <f t="shared" si="71"/>
        <v>-75.5</v>
      </c>
      <c r="AP96" s="31">
        <f t="shared" si="72"/>
        <v>-48</v>
      </c>
      <c r="AQ96" s="32">
        <f t="shared" si="73"/>
        <v>2.5</v>
      </c>
      <c r="AR96" s="32">
        <f t="shared" si="74"/>
        <v>-20</v>
      </c>
      <c r="AS96" s="32">
        <f t="shared" si="75"/>
        <v>-5.5</v>
      </c>
      <c r="AT96" s="32">
        <f t="shared" si="76"/>
        <v>523</v>
      </c>
      <c r="AU96" s="33">
        <f t="shared" si="77"/>
        <v>-71</v>
      </c>
      <c r="AW96" s="11">
        <f t="shared" si="78"/>
        <v>1</v>
      </c>
      <c r="AX96" s="13">
        <f t="shared" si="79"/>
        <v>0</v>
      </c>
      <c r="AY96" s="13">
        <f t="shared" si="80"/>
        <v>1</v>
      </c>
      <c r="AZ96" s="13">
        <f t="shared" si="81"/>
        <v>1</v>
      </c>
      <c r="BA96" s="13">
        <f t="shared" si="82"/>
        <v>1</v>
      </c>
      <c r="BB96" s="34">
        <f t="shared" si="83"/>
        <v>0</v>
      </c>
      <c r="BD96" s="35">
        <f t="shared" si="84"/>
        <v>1</v>
      </c>
      <c r="BE96" s="36">
        <f t="shared" si="85"/>
        <v>0</v>
      </c>
      <c r="BF96" s="36">
        <f t="shared" si="86"/>
        <v>1</v>
      </c>
      <c r="BG96" s="36">
        <f t="shared" si="87"/>
        <v>1</v>
      </c>
      <c r="BH96" s="36">
        <f t="shared" si="88"/>
        <v>0</v>
      </c>
      <c r="BI96" s="37">
        <f t="shared" si="89"/>
        <v>0</v>
      </c>
    </row>
    <row r="97" spans="1:61">
      <c r="A97" s="2">
        <v>175</v>
      </c>
      <c r="B97" s="22" t="s">
        <v>259</v>
      </c>
      <c r="C97" s="23" t="s">
        <v>260</v>
      </c>
      <c r="D97" s="24">
        <v>7</v>
      </c>
      <c r="E97" s="25">
        <v>760.5</v>
      </c>
      <c r="F97" s="26">
        <v>0</v>
      </c>
      <c r="G97" s="27">
        <v>15</v>
      </c>
      <c r="H97" s="28">
        <f t="shared" si="60"/>
        <v>775.5</v>
      </c>
      <c r="I97" s="24"/>
      <c r="J97" s="25">
        <v>758</v>
      </c>
      <c r="K97" s="26">
        <v>0</v>
      </c>
      <c r="L97" s="27">
        <v>23</v>
      </c>
      <c r="M97" s="28">
        <f t="shared" si="61"/>
        <v>781</v>
      </c>
      <c r="O97" s="25">
        <v>776.5</v>
      </c>
      <c r="P97" s="29">
        <v>0</v>
      </c>
      <c r="Q97" s="29">
        <v>12.5</v>
      </c>
      <c r="R97" s="28">
        <f t="shared" si="62"/>
        <v>789</v>
      </c>
      <c r="S97" s="30"/>
      <c r="T97" s="25">
        <v>806</v>
      </c>
      <c r="U97" s="29">
        <v>0</v>
      </c>
      <c r="V97" s="29">
        <v>12.5</v>
      </c>
      <c r="W97" s="28">
        <f t="shared" si="63"/>
        <v>818.5</v>
      </c>
      <c r="X97" s="30"/>
      <c r="Y97" s="25">
        <v>852.5</v>
      </c>
      <c r="Z97" s="29">
        <v>0</v>
      </c>
      <c r="AA97" s="29">
        <v>10.5</v>
      </c>
      <c r="AB97" s="28">
        <f t="shared" si="64"/>
        <v>863</v>
      </c>
      <c r="AC97" s="30"/>
      <c r="AD97" s="25">
        <v>842</v>
      </c>
      <c r="AE97" s="29">
        <v>0</v>
      </c>
      <c r="AF97" s="29">
        <v>10.5</v>
      </c>
      <c r="AG97" s="28">
        <f t="shared" si="65"/>
        <v>852.5</v>
      </c>
      <c r="AI97" s="31">
        <f t="shared" si="66"/>
        <v>10.5</v>
      </c>
      <c r="AJ97" s="32">
        <f t="shared" si="67"/>
        <v>-46.5</v>
      </c>
      <c r="AK97" s="32">
        <f t="shared" si="68"/>
        <v>-29.5</v>
      </c>
      <c r="AL97" s="32">
        <f t="shared" si="69"/>
        <v>-18.5</v>
      </c>
      <c r="AM97" s="32">
        <f t="shared" si="70"/>
        <v>2.5</v>
      </c>
      <c r="AN97" s="33">
        <f t="shared" si="71"/>
        <v>-81.5</v>
      </c>
      <c r="AP97" s="31">
        <f t="shared" si="72"/>
        <v>10.5</v>
      </c>
      <c r="AQ97" s="32">
        <f t="shared" si="73"/>
        <v>-44.5</v>
      </c>
      <c r="AR97" s="32">
        <f t="shared" si="74"/>
        <v>-29.5</v>
      </c>
      <c r="AS97" s="32">
        <f t="shared" si="75"/>
        <v>-8</v>
      </c>
      <c r="AT97" s="32">
        <f t="shared" si="76"/>
        <v>-5.5</v>
      </c>
      <c r="AU97" s="33">
        <f t="shared" si="77"/>
        <v>-71.5</v>
      </c>
      <c r="AW97" s="11">
        <f t="shared" si="78"/>
        <v>0</v>
      </c>
      <c r="AX97" s="13">
        <f t="shared" si="79"/>
        <v>1</v>
      </c>
      <c r="AY97" s="13">
        <f t="shared" si="80"/>
        <v>1</v>
      </c>
      <c r="AZ97" s="13">
        <f t="shared" si="81"/>
        <v>1</v>
      </c>
      <c r="BA97" s="13">
        <f t="shared" si="82"/>
        <v>0</v>
      </c>
      <c r="BB97" s="34">
        <f t="shared" si="83"/>
        <v>0</v>
      </c>
      <c r="BD97" s="35">
        <f t="shared" si="84"/>
        <v>0</v>
      </c>
      <c r="BE97" s="36">
        <f t="shared" si="85"/>
        <v>1</v>
      </c>
      <c r="BF97" s="36">
        <f t="shared" si="86"/>
        <v>1</v>
      </c>
      <c r="BG97" s="36">
        <f t="shared" si="87"/>
        <v>1</v>
      </c>
      <c r="BH97" s="36">
        <f t="shared" si="88"/>
        <v>1</v>
      </c>
      <c r="BI97" s="37">
        <f t="shared" si="89"/>
        <v>0</v>
      </c>
    </row>
    <row r="98" spans="1:61">
      <c r="A98" s="2">
        <v>130</v>
      </c>
      <c r="B98" s="22" t="s">
        <v>202</v>
      </c>
      <c r="C98" s="23" t="s">
        <v>203</v>
      </c>
      <c r="D98" s="24">
        <v>7</v>
      </c>
      <c r="E98" s="25">
        <v>548</v>
      </c>
      <c r="F98" s="26">
        <v>0</v>
      </c>
      <c r="G98" s="27">
        <v>12</v>
      </c>
      <c r="H98" s="28">
        <f t="shared" si="60"/>
        <v>560</v>
      </c>
      <c r="I98" s="24"/>
      <c r="J98" s="25">
        <v>537.5</v>
      </c>
      <c r="K98" s="26">
        <v>0</v>
      </c>
      <c r="L98" s="27">
        <v>19</v>
      </c>
      <c r="M98" s="28">
        <f t="shared" si="61"/>
        <v>556.5</v>
      </c>
      <c r="O98" s="25">
        <v>563</v>
      </c>
      <c r="P98" s="29">
        <v>0</v>
      </c>
      <c r="Q98" s="29">
        <v>16</v>
      </c>
      <c r="R98" s="28">
        <f t="shared" si="62"/>
        <v>579</v>
      </c>
      <c r="S98" s="30"/>
      <c r="T98" s="25">
        <v>598.5</v>
      </c>
      <c r="U98" s="29">
        <v>0</v>
      </c>
      <c r="V98" s="29">
        <v>0</v>
      </c>
      <c r="W98" s="28">
        <f t="shared" si="63"/>
        <v>598.5</v>
      </c>
      <c r="X98" s="30"/>
      <c r="Y98" s="25">
        <v>620</v>
      </c>
      <c r="Z98" s="29">
        <v>0</v>
      </c>
      <c r="AA98" s="29">
        <v>0</v>
      </c>
      <c r="AB98" s="28">
        <f t="shared" si="64"/>
        <v>620</v>
      </c>
      <c r="AC98" s="30"/>
      <c r="AD98" s="25">
        <v>647.5</v>
      </c>
      <c r="AE98" s="29">
        <v>0</v>
      </c>
      <c r="AF98" s="29">
        <v>0</v>
      </c>
      <c r="AG98" s="28">
        <f t="shared" si="65"/>
        <v>647.5</v>
      </c>
      <c r="AI98" s="31">
        <f t="shared" si="66"/>
        <v>-27.5</v>
      </c>
      <c r="AJ98" s="32">
        <f t="shared" si="67"/>
        <v>-21.5</v>
      </c>
      <c r="AK98" s="32">
        <f t="shared" si="68"/>
        <v>-35.5</v>
      </c>
      <c r="AL98" s="32">
        <f t="shared" si="69"/>
        <v>-25.5</v>
      </c>
      <c r="AM98" s="32">
        <f t="shared" si="70"/>
        <v>10.5</v>
      </c>
      <c r="AN98" s="33">
        <f t="shared" si="71"/>
        <v>-99.5</v>
      </c>
      <c r="AP98" s="31">
        <f t="shared" si="72"/>
        <v>-27.5</v>
      </c>
      <c r="AQ98" s="32">
        <f t="shared" si="73"/>
        <v>-21.5</v>
      </c>
      <c r="AR98" s="32">
        <f t="shared" si="74"/>
        <v>-19.5</v>
      </c>
      <c r="AS98" s="32">
        <f t="shared" si="75"/>
        <v>-22.5</v>
      </c>
      <c r="AT98" s="32">
        <f t="shared" si="76"/>
        <v>3.5</v>
      </c>
      <c r="AU98" s="33">
        <f t="shared" si="77"/>
        <v>-91</v>
      </c>
      <c r="AW98" s="11">
        <f t="shared" si="78"/>
        <v>1</v>
      </c>
      <c r="AX98" s="13">
        <f t="shared" si="79"/>
        <v>1</v>
      </c>
      <c r="AY98" s="13">
        <f t="shared" si="80"/>
        <v>1</v>
      </c>
      <c r="AZ98" s="13">
        <f t="shared" si="81"/>
        <v>1</v>
      </c>
      <c r="BA98" s="13">
        <f t="shared" si="82"/>
        <v>0</v>
      </c>
      <c r="BB98" s="34">
        <f t="shared" si="83"/>
        <v>0</v>
      </c>
      <c r="BD98" s="35">
        <f t="shared" si="84"/>
        <v>1</v>
      </c>
      <c r="BE98" s="36">
        <f t="shared" si="85"/>
        <v>1</v>
      </c>
      <c r="BF98" s="36">
        <f t="shared" si="86"/>
        <v>1</v>
      </c>
      <c r="BG98" s="36">
        <f t="shared" si="87"/>
        <v>1</v>
      </c>
      <c r="BH98" s="36">
        <f t="shared" si="88"/>
        <v>0</v>
      </c>
      <c r="BI98" s="37">
        <f t="shared" si="89"/>
        <v>0</v>
      </c>
    </row>
    <row r="99" spans="1:61">
      <c r="A99" s="2">
        <v>102</v>
      </c>
      <c r="B99" s="22" t="s">
        <v>170</v>
      </c>
      <c r="C99" s="23" t="s">
        <v>171</v>
      </c>
      <c r="D99" s="24">
        <v>7</v>
      </c>
      <c r="E99" s="25">
        <v>2244.5</v>
      </c>
      <c r="F99" s="26">
        <v>0</v>
      </c>
      <c r="G99" s="27">
        <v>60.5</v>
      </c>
      <c r="H99" s="28">
        <f t="shared" si="60"/>
        <v>2305</v>
      </c>
      <c r="I99" s="24"/>
      <c r="J99" s="25">
        <v>2311</v>
      </c>
      <c r="K99" s="26">
        <v>0</v>
      </c>
      <c r="L99" s="27">
        <v>53</v>
      </c>
      <c r="M99" s="28">
        <f t="shared" si="61"/>
        <v>2364</v>
      </c>
      <c r="O99" s="25">
        <v>2311</v>
      </c>
      <c r="P99" s="29">
        <v>0</v>
      </c>
      <c r="Q99" s="29">
        <v>53</v>
      </c>
      <c r="R99" s="28">
        <f t="shared" si="62"/>
        <v>2364</v>
      </c>
      <c r="S99" s="30"/>
      <c r="T99" s="25">
        <v>2364</v>
      </c>
      <c r="U99" s="29">
        <v>0</v>
      </c>
      <c r="V99" s="29">
        <v>53</v>
      </c>
      <c r="W99" s="28">
        <f t="shared" si="63"/>
        <v>2417</v>
      </c>
      <c r="X99" s="30"/>
      <c r="Y99" s="25">
        <v>2453</v>
      </c>
      <c r="Z99" s="29">
        <v>0</v>
      </c>
      <c r="AA99" s="29">
        <v>40.5</v>
      </c>
      <c r="AB99" s="28">
        <f t="shared" si="64"/>
        <v>2493.5</v>
      </c>
      <c r="AC99" s="30"/>
      <c r="AD99" s="25">
        <v>2587</v>
      </c>
      <c r="AE99" s="29">
        <v>0</v>
      </c>
      <c r="AF99" s="29">
        <v>40.5</v>
      </c>
      <c r="AG99" s="28">
        <f t="shared" si="65"/>
        <v>2627.5</v>
      </c>
      <c r="AI99" s="31">
        <f t="shared" si="66"/>
        <v>-134</v>
      </c>
      <c r="AJ99" s="32">
        <f t="shared" si="67"/>
        <v>-89</v>
      </c>
      <c r="AK99" s="32">
        <f t="shared" si="68"/>
        <v>-53</v>
      </c>
      <c r="AL99" s="32">
        <f t="shared" si="69"/>
        <v>0</v>
      </c>
      <c r="AM99" s="32">
        <f t="shared" si="70"/>
        <v>-66.5</v>
      </c>
      <c r="AN99" s="33">
        <f t="shared" si="71"/>
        <v>-342.5</v>
      </c>
      <c r="AP99" s="31">
        <f t="shared" si="72"/>
        <v>-134</v>
      </c>
      <c r="AQ99" s="32">
        <f t="shared" si="73"/>
        <v>-76.5</v>
      </c>
      <c r="AR99" s="32">
        <f t="shared" si="74"/>
        <v>-53</v>
      </c>
      <c r="AS99" s="32">
        <f t="shared" si="75"/>
        <v>0</v>
      </c>
      <c r="AT99" s="32">
        <f t="shared" si="76"/>
        <v>-59</v>
      </c>
      <c r="AU99" s="33">
        <f t="shared" si="77"/>
        <v>-263.5</v>
      </c>
      <c r="AW99" s="11">
        <f t="shared" si="78"/>
        <v>1</v>
      </c>
      <c r="AX99" s="13">
        <f t="shared" si="79"/>
        <v>1</v>
      </c>
      <c r="AY99" s="13">
        <f t="shared" si="80"/>
        <v>1</v>
      </c>
      <c r="AZ99" s="13">
        <f t="shared" si="81"/>
        <v>1</v>
      </c>
      <c r="BA99" s="13">
        <f t="shared" si="82"/>
        <v>1</v>
      </c>
      <c r="BB99" s="34">
        <f t="shared" si="83"/>
        <v>1</v>
      </c>
      <c r="BD99" s="35">
        <f t="shared" si="84"/>
        <v>1</v>
      </c>
      <c r="BE99" s="36">
        <f t="shared" si="85"/>
        <v>1</v>
      </c>
      <c r="BF99" s="36">
        <f t="shared" si="86"/>
        <v>1</v>
      </c>
      <c r="BG99" s="36">
        <f t="shared" si="87"/>
        <v>1</v>
      </c>
      <c r="BH99" s="36">
        <f t="shared" si="88"/>
        <v>1</v>
      </c>
      <c r="BI99" s="37">
        <f t="shared" si="89"/>
        <v>1</v>
      </c>
    </row>
    <row r="100" spans="1:61">
      <c r="A100" s="2">
        <v>61</v>
      </c>
      <c r="B100" s="22" t="s">
        <v>109</v>
      </c>
      <c r="C100" s="23" t="s">
        <v>122</v>
      </c>
      <c r="D100" s="24">
        <v>8</v>
      </c>
      <c r="E100" s="25">
        <v>12846.5</v>
      </c>
      <c r="F100" s="26">
        <v>0</v>
      </c>
      <c r="G100" s="27">
        <v>50</v>
      </c>
      <c r="H100" s="28">
        <f t="shared" ref="H100:H131" si="90">SUM(E100:G100)</f>
        <v>12896.5</v>
      </c>
      <c r="I100" s="24"/>
      <c r="J100" s="25">
        <v>12173</v>
      </c>
      <c r="K100" s="26">
        <v>0</v>
      </c>
      <c r="L100" s="27">
        <v>48.5</v>
      </c>
      <c r="M100" s="28">
        <f t="shared" ref="M100:M131" si="91">SUM(J100:L100)</f>
        <v>12221.5</v>
      </c>
      <c r="O100" s="25">
        <v>11544.5</v>
      </c>
      <c r="P100" s="29">
        <v>0</v>
      </c>
      <c r="Q100" s="29">
        <v>36</v>
      </c>
      <c r="R100" s="28">
        <f t="shared" ref="R100:R131" si="92">SUM(O100:Q100)</f>
        <v>11580.5</v>
      </c>
      <c r="S100" s="30"/>
      <c r="T100" s="25">
        <v>10132.5</v>
      </c>
      <c r="U100" s="29">
        <v>0</v>
      </c>
      <c r="V100" s="29">
        <v>0</v>
      </c>
      <c r="W100" s="28">
        <f t="shared" ref="W100:W131" si="93">SUM(T100:V100)</f>
        <v>10132.5</v>
      </c>
      <c r="X100" s="30"/>
      <c r="Y100" s="25">
        <v>9544.5</v>
      </c>
      <c r="Z100" s="29">
        <v>0</v>
      </c>
      <c r="AA100" s="29">
        <v>0</v>
      </c>
      <c r="AB100" s="28">
        <f t="shared" ref="AB100:AB131" si="94">SUM(Y100:AA100)</f>
        <v>9544.5</v>
      </c>
      <c r="AC100" s="30"/>
      <c r="AD100" s="25">
        <v>8324.5</v>
      </c>
      <c r="AE100" s="29">
        <v>0</v>
      </c>
      <c r="AF100" s="29">
        <v>0</v>
      </c>
      <c r="AG100" s="28">
        <f t="shared" ref="AG100:AG131" si="95">SUM(AD100:AF100)</f>
        <v>8324.5</v>
      </c>
      <c r="AI100" s="31">
        <f t="shared" ref="AI100:AI131" si="96">Y100-AD100</f>
        <v>1220</v>
      </c>
      <c r="AJ100" s="32">
        <f t="shared" ref="AJ100:AJ131" si="97">T100-Y100</f>
        <v>588</v>
      </c>
      <c r="AK100" s="32">
        <f t="shared" ref="AK100:AK131" si="98">O100-T100</f>
        <v>1412</v>
      </c>
      <c r="AL100" s="32">
        <f t="shared" ref="AL100:AL131" si="99">J100-O100</f>
        <v>628.5</v>
      </c>
      <c r="AM100" s="32">
        <f t="shared" ref="AM100:AM131" si="100">E100-J100</f>
        <v>673.5</v>
      </c>
      <c r="AN100" s="33">
        <f t="shared" ref="AN100:AN131" si="101">SUM(AI100:AM100)</f>
        <v>4522</v>
      </c>
      <c r="AP100" s="31">
        <f t="shared" ref="AP100:AP131" si="102">AB100-AG100</f>
        <v>1220</v>
      </c>
      <c r="AQ100" s="32">
        <f t="shared" ref="AQ100:AQ131" si="103">W100-AB100</f>
        <v>588</v>
      </c>
      <c r="AR100" s="32">
        <f t="shared" ref="AR100:AR131" si="104">R100-W100</f>
        <v>1448</v>
      </c>
      <c r="AS100" s="32">
        <f t="shared" ref="AS100:AS131" si="105">M100-R100</f>
        <v>641</v>
      </c>
      <c r="AT100" s="32">
        <f t="shared" ref="AT100:AT131" si="106">H100-M100</f>
        <v>675</v>
      </c>
      <c r="AU100" s="33">
        <f t="shared" ref="AU100:AU131" si="107">SUM(AP100:AS100)</f>
        <v>3897</v>
      </c>
      <c r="AW100" s="11">
        <f t="shared" si="78"/>
        <v>0</v>
      </c>
      <c r="AX100" s="13">
        <f t="shared" si="79"/>
        <v>0</v>
      </c>
      <c r="AY100" s="13">
        <f t="shared" si="80"/>
        <v>0</v>
      </c>
      <c r="AZ100" s="13">
        <f t="shared" si="81"/>
        <v>0</v>
      </c>
      <c r="BA100" s="13">
        <f t="shared" si="82"/>
        <v>0</v>
      </c>
      <c r="BB100" s="34">
        <f t="shared" si="83"/>
        <v>0</v>
      </c>
      <c r="BD100" s="35">
        <f t="shared" si="84"/>
        <v>0</v>
      </c>
      <c r="BE100" s="36">
        <f t="shared" si="85"/>
        <v>0</v>
      </c>
      <c r="BF100" s="36">
        <f t="shared" si="86"/>
        <v>0</v>
      </c>
      <c r="BG100" s="36">
        <f t="shared" si="87"/>
        <v>0</v>
      </c>
      <c r="BH100" s="36">
        <f t="shared" si="88"/>
        <v>0</v>
      </c>
      <c r="BI100" s="37">
        <f t="shared" si="89"/>
        <v>0</v>
      </c>
    </row>
    <row r="101" spans="1:61">
      <c r="A101" s="2">
        <v>56</v>
      </c>
      <c r="B101" s="22" t="s">
        <v>109</v>
      </c>
      <c r="C101" s="23" t="s">
        <v>117</v>
      </c>
      <c r="D101" s="24">
        <v>8</v>
      </c>
      <c r="E101" s="25">
        <v>20670</v>
      </c>
      <c r="F101" s="26">
        <v>0</v>
      </c>
      <c r="G101" s="27">
        <v>38.5</v>
      </c>
      <c r="H101" s="28">
        <f t="shared" si="90"/>
        <v>20708.5</v>
      </c>
      <c r="I101" s="24"/>
      <c r="J101" s="25">
        <v>20230</v>
      </c>
      <c r="K101" s="26">
        <v>7</v>
      </c>
      <c r="L101" s="27">
        <v>40</v>
      </c>
      <c r="M101" s="28">
        <f t="shared" si="91"/>
        <v>20277</v>
      </c>
      <c r="O101" s="25">
        <v>20032.5</v>
      </c>
      <c r="P101" s="29">
        <v>6</v>
      </c>
      <c r="Q101" s="29">
        <v>29</v>
      </c>
      <c r="R101" s="28">
        <f t="shared" si="92"/>
        <v>20067.5</v>
      </c>
      <c r="S101" s="30"/>
      <c r="T101" s="25">
        <v>19426.5</v>
      </c>
      <c r="U101" s="29">
        <v>0</v>
      </c>
      <c r="V101" s="29">
        <v>27</v>
      </c>
      <c r="W101" s="28">
        <f t="shared" si="93"/>
        <v>19453.5</v>
      </c>
      <c r="X101" s="30"/>
      <c r="Y101" s="25">
        <v>18787.5</v>
      </c>
      <c r="Z101" s="29">
        <v>0</v>
      </c>
      <c r="AA101" s="29">
        <v>13</v>
      </c>
      <c r="AB101" s="28">
        <f t="shared" si="94"/>
        <v>18800.5</v>
      </c>
      <c r="AC101" s="30"/>
      <c r="AD101" s="25">
        <v>18116</v>
      </c>
      <c r="AE101" s="29">
        <v>0</v>
      </c>
      <c r="AF101" s="29">
        <v>12</v>
      </c>
      <c r="AG101" s="28">
        <f t="shared" si="95"/>
        <v>18128</v>
      </c>
      <c r="AI101" s="31">
        <f t="shared" si="96"/>
        <v>671.5</v>
      </c>
      <c r="AJ101" s="32">
        <f t="shared" si="97"/>
        <v>639</v>
      </c>
      <c r="AK101" s="32">
        <f t="shared" si="98"/>
        <v>606</v>
      </c>
      <c r="AL101" s="32">
        <f t="shared" si="99"/>
        <v>197.5</v>
      </c>
      <c r="AM101" s="32">
        <f t="shared" si="100"/>
        <v>440</v>
      </c>
      <c r="AN101" s="33">
        <f t="shared" si="101"/>
        <v>2554</v>
      </c>
      <c r="AP101" s="31">
        <f t="shared" si="102"/>
        <v>672.5</v>
      </c>
      <c r="AQ101" s="32">
        <f t="shared" si="103"/>
        <v>653</v>
      </c>
      <c r="AR101" s="32">
        <f t="shared" si="104"/>
        <v>614</v>
      </c>
      <c r="AS101" s="32">
        <f t="shared" si="105"/>
        <v>209.5</v>
      </c>
      <c r="AT101" s="32">
        <f t="shared" si="106"/>
        <v>431.5</v>
      </c>
      <c r="AU101" s="33">
        <f t="shared" si="107"/>
        <v>2149</v>
      </c>
      <c r="AW101" s="11">
        <f t="shared" ref="AW101:AW132" si="108">IF(AI101&lt;1,1,0)</f>
        <v>0</v>
      </c>
      <c r="AX101" s="13">
        <f t="shared" ref="AX101:AX132" si="109">IF(AJ101&lt;1,1,0)</f>
        <v>0</v>
      </c>
      <c r="AY101" s="13">
        <f t="shared" ref="AY101:AY132" si="110">IF(AK101&lt;1,1,0)</f>
        <v>0</v>
      </c>
      <c r="AZ101" s="13">
        <f t="shared" ref="AZ101:AZ132" si="111">IF(AL101&lt;1,1,0)</f>
        <v>0</v>
      </c>
      <c r="BA101" s="13">
        <f t="shared" ref="BA101:BA132" si="112">IF(AM101&lt;1,1,0)</f>
        <v>0</v>
      </c>
      <c r="BB101" s="34">
        <f t="shared" ref="BB101:BB132" si="113">IF(AND(AI101&lt;1,AJ101&lt;1,AK101&lt;1, AL101&lt;1,AM101&lt;1),1,0)</f>
        <v>0</v>
      </c>
      <c r="BD101" s="35">
        <f t="shared" ref="BD101:BD132" si="114">IF(AP101&lt;1,1,0)</f>
        <v>0</v>
      </c>
      <c r="BE101" s="36">
        <f t="shared" ref="BE101:BE132" si="115">IF(AQ101&lt;1,1,0)</f>
        <v>0</v>
      </c>
      <c r="BF101" s="36">
        <f t="shared" ref="BF101:BF132" si="116">IF(AR101&lt;1,1,0)</f>
        <v>0</v>
      </c>
      <c r="BG101" s="36">
        <f t="shared" ref="BG101:BG132" si="117">IF(AS101&lt;1,1,0)</f>
        <v>0</v>
      </c>
      <c r="BH101" s="36">
        <f t="shared" ref="BH101:BH132" si="118">IF(AT101&lt;1,1,0)</f>
        <v>0</v>
      </c>
      <c r="BI101" s="37">
        <f t="shared" ref="BI101:BI132" si="119">IF(AND(AP101&lt;1,AQ101&lt;1,AR101&lt;1, AS101&lt;1,AT101&lt;1),1,0)</f>
        <v>0</v>
      </c>
    </row>
    <row r="102" spans="1:61">
      <c r="A102" s="2">
        <v>52</v>
      </c>
      <c r="B102" s="22" t="s">
        <v>109</v>
      </c>
      <c r="C102" s="23" t="s">
        <v>113</v>
      </c>
      <c r="D102" s="24">
        <v>8</v>
      </c>
      <c r="E102" s="25">
        <v>6365</v>
      </c>
      <c r="F102" s="26">
        <v>0</v>
      </c>
      <c r="G102" s="27">
        <v>60</v>
      </c>
      <c r="H102" s="28">
        <f t="shared" si="90"/>
        <v>6425</v>
      </c>
      <c r="I102" s="24"/>
      <c r="J102" s="25">
        <v>6119</v>
      </c>
      <c r="K102" s="26">
        <v>0</v>
      </c>
      <c r="L102" s="27">
        <v>60</v>
      </c>
      <c r="M102" s="28">
        <f t="shared" si="91"/>
        <v>6179</v>
      </c>
      <c r="O102" s="25">
        <v>5701</v>
      </c>
      <c r="P102" s="29">
        <v>0</v>
      </c>
      <c r="Q102" s="29">
        <v>44</v>
      </c>
      <c r="R102" s="28">
        <f t="shared" si="92"/>
        <v>5745</v>
      </c>
      <c r="S102" s="30"/>
      <c r="T102" s="25">
        <v>5722</v>
      </c>
      <c r="U102" s="29">
        <v>0</v>
      </c>
      <c r="V102" s="29">
        <v>15</v>
      </c>
      <c r="W102" s="28">
        <f t="shared" si="93"/>
        <v>5737</v>
      </c>
      <c r="X102" s="30"/>
      <c r="Y102" s="25">
        <v>5530.5</v>
      </c>
      <c r="Z102" s="29">
        <v>0</v>
      </c>
      <c r="AA102" s="29">
        <v>13</v>
      </c>
      <c r="AB102" s="28">
        <f t="shared" si="94"/>
        <v>5543.5</v>
      </c>
      <c r="AC102" s="30"/>
      <c r="AD102" s="25">
        <v>5478</v>
      </c>
      <c r="AE102" s="29">
        <v>0</v>
      </c>
      <c r="AF102" s="29">
        <v>13</v>
      </c>
      <c r="AG102" s="28">
        <f t="shared" si="95"/>
        <v>5491</v>
      </c>
      <c r="AI102" s="31">
        <f t="shared" si="96"/>
        <v>52.5</v>
      </c>
      <c r="AJ102" s="32">
        <f t="shared" si="97"/>
        <v>191.5</v>
      </c>
      <c r="AK102" s="32">
        <f t="shared" si="98"/>
        <v>-21</v>
      </c>
      <c r="AL102" s="32">
        <f t="shared" si="99"/>
        <v>418</v>
      </c>
      <c r="AM102" s="32">
        <f t="shared" si="100"/>
        <v>246</v>
      </c>
      <c r="AN102" s="33">
        <f t="shared" si="101"/>
        <v>887</v>
      </c>
      <c r="AP102" s="31">
        <f t="shared" si="102"/>
        <v>52.5</v>
      </c>
      <c r="AQ102" s="32">
        <f t="shared" si="103"/>
        <v>193.5</v>
      </c>
      <c r="AR102" s="32">
        <f t="shared" si="104"/>
        <v>8</v>
      </c>
      <c r="AS102" s="32">
        <f t="shared" si="105"/>
        <v>434</v>
      </c>
      <c r="AT102" s="32">
        <f t="shared" si="106"/>
        <v>246</v>
      </c>
      <c r="AU102" s="33">
        <f t="shared" si="107"/>
        <v>688</v>
      </c>
      <c r="AW102" s="11">
        <f t="shared" si="108"/>
        <v>0</v>
      </c>
      <c r="AX102" s="13">
        <f t="shared" si="109"/>
        <v>0</v>
      </c>
      <c r="AY102" s="13">
        <f t="shared" si="110"/>
        <v>1</v>
      </c>
      <c r="AZ102" s="13">
        <f t="shared" si="111"/>
        <v>0</v>
      </c>
      <c r="BA102" s="13">
        <f t="shared" si="112"/>
        <v>0</v>
      </c>
      <c r="BB102" s="34">
        <f t="shared" si="113"/>
        <v>0</v>
      </c>
      <c r="BD102" s="35">
        <f t="shared" si="114"/>
        <v>0</v>
      </c>
      <c r="BE102" s="36">
        <f t="shared" si="115"/>
        <v>0</v>
      </c>
      <c r="BF102" s="36">
        <f t="shared" si="116"/>
        <v>0</v>
      </c>
      <c r="BG102" s="36">
        <f t="shared" si="117"/>
        <v>0</v>
      </c>
      <c r="BH102" s="36">
        <f t="shared" si="118"/>
        <v>0</v>
      </c>
      <c r="BI102" s="37">
        <f t="shared" si="119"/>
        <v>0</v>
      </c>
    </row>
    <row r="103" spans="1:61">
      <c r="A103" s="2">
        <v>60</v>
      </c>
      <c r="B103" s="22" t="s">
        <v>109</v>
      </c>
      <c r="C103" s="23" t="s">
        <v>121</v>
      </c>
      <c r="D103" s="24">
        <v>8</v>
      </c>
      <c r="E103" s="25">
        <v>5531</v>
      </c>
      <c r="F103" s="26">
        <v>0</v>
      </c>
      <c r="G103" s="27">
        <v>24.5</v>
      </c>
      <c r="H103" s="28">
        <f t="shared" si="90"/>
        <v>5555.5</v>
      </c>
      <c r="I103" s="24"/>
      <c r="J103" s="25">
        <v>5574</v>
      </c>
      <c r="K103" s="26">
        <v>0</v>
      </c>
      <c r="L103" s="27">
        <v>10</v>
      </c>
      <c r="M103" s="28">
        <f t="shared" si="91"/>
        <v>5584</v>
      </c>
      <c r="O103" s="25">
        <v>5703</v>
      </c>
      <c r="P103" s="29">
        <v>0</v>
      </c>
      <c r="Q103" s="29">
        <v>10</v>
      </c>
      <c r="R103" s="28">
        <f t="shared" si="92"/>
        <v>5713</v>
      </c>
      <c r="S103" s="30"/>
      <c r="T103" s="25">
        <v>5577</v>
      </c>
      <c r="U103" s="29">
        <v>0.5</v>
      </c>
      <c r="V103" s="29">
        <v>10</v>
      </c>
      <c r="W103" s="28">
        <f t="shared" si="93"/>
        <v>5587.5</v>
      </c>
      <c r="X103" s="30"/>
      <c r="Y103" s="25">
        <v>5380.5</v>
      </c>
      <c r="Z103" s="29">
        <v>0</v>
      </c>
      <c r="AA103" s="29">
        <v>6</v>
      </c>
      <c r="AB103" s="28">
        <f t="shared" si="94"/>
        <v>5386.5</v>
      </c>
      <c r="AC103" s="30"/>
      <c r="AD103" s="25">
        <v>5211.5</v>
      </c>
      <c r="AE103" s="29">
        <v>0</v>
      </c>
      <c r="AF103" s="29">
        <v>7</v>
      </c>
      <c r="AG103" s="28">
        <f t="shared" si="95"/>
        <v>5218.5</v>
      </c>
      <c r="AI103" s="31">
        <f t="shared" si="96"/>
        <v>169</v>
      </c>
      <c r="AJ103" s="32">
        <f t="shared" si="97"/>
        <v>196.5</v>
      </c>
      <c r="AK103" s="32">
        <f t="shared" si="98"/>
        <v>126</v>
      </c>
      <c r="AL103" s="32">
        <f t="shared" si="99"/>
        <v>-129</v>
      </c>
      <c r="AM103" s="32">
        <f t="shared" si="100"/>
        <v>-43</v>
      </c>
      <c r="AN103" s="33">
        <f t="shared" si="101"/>
        <v>319.5</v>
      </c>
      <c r="AP103" s="31">
        <f t="shared" si="102"/>
        <v>168</v>
      </c>
      <c r="AQ103" s="32">
        <f t="shared" si="103"/>
        <v>201</v>
      </c>
      <c r="AR103" s="32">
        <f t="shared" si="104"/>
        <v>125.5</v>
      </c>
      <c r="AS103" s="32">
        <f t="shared" si="105"/>
        <v>-129</v>
      </c>
      <c r="AT103" s="32">
        <f t="shared" si="106"/>
        <v>-28.5</v>
      </c>
      <c r="AU103" s="33">
        <f t="shared" si="107"/>
        <v>365.5</v>
      </c>
      <c r="AW103" s="11">
        <f t="shared" si="108"/>
        <v>0</v>
      </c>
      <c r="AX103" s="13">
        <f t="shared" si="109"/>
        <v>0</v>
      </c>
      <c r="AY103" s="13">
        <f t="shared" si="110"/>
        <v>0</v>
      </c>
      <c r="AZ103" s="13">
        <f t="shared" si="111"/>
        <v>1</v>
      </c>
      <c r="BA103" s="13">
        <f t="shared" si="112"/>
        <v>1</v>
      </c>
      <c r="BB103" s="34">
        <f t="shared" si="113"/>
        <v>0</v>
      </c>
      <c r="BD103" s="35">
        <f t="shared" si="114"/>
        <v>0</v>
      </c>
      <c r="BE103" s="36">
        <f t="shared" si="115"/>
        <v>0</v>
      </c>
      <c r="BF103" s="36">
        <f t="shared" si="116"/>
        <v>0</v>
      </c>
      <c r="BG103" s="36">
        <f t="shared" si="117"/>
        <v>1</v>
      </c>
      <c r="BH103" s="36">
        <f t="shared" si="118"/>
        <v>1</v>
      </c>
      <c r="BI103" s="37">
        <f t="shared" si="119"/>
        <v>0</v>
      </c>
    </row>
    <row r="104" spans="1:61">
      <c r="A104" s="2">
        <v>54</v>
      </c>
      <c r="B104" s="22" t="s">
        <v>109</v>
      </c>
      <c r="C104" s="23" t="s">
        <v>115</v>
      </c>
      <c r="D104" s="24">
        <v>8</v>
      </c>
      <c r="E104" s="25">
        <v>4383.5</v>
      </c>
      <c r="F104" s="26">
        <v>0</v>
      </c>
      <c r="G104" s="27">
        <v>0</v>
      </c>
      <c r="H104" s="28">
        <f t="shared" si="90"/>
        <v>4383.5</v>
      </c>
      <c r="I104" s="24"/>
      <c r="J104" s="25">
        <v>4566</v>
      </c>
      <c r="K104" s="26">
        <v>3</v>
      </c>
      <c r="L104" s="27">
        <v>0</v>
      </c>
      <c r="M104" s="28">
        <f t="shared" si="91"/>
        <v>4569</v>
      </c>
      <c r="O104" s="25">
        <v>4511</v>
      </c>
      <c r="P104" s="29">
        <v>0</v>
      </c>
      <c r="Q104" s="29">
        <v>0</v>
      </c>
      <c r="R104" s="28">
        <f t="shared" si="92"/>
        <v>4511</v>
      </c>
      <c r="S104" s="30"/>
      <c r="T104" s="25">
        <v>4318</v>
      </c>
      <c r="U104" s="29">
        <v>0</v>
      </c>
      <c r="V104" s="29">
        <v>0</v>
      </c>
      <c r="W104" s="28">
        <f t="shared" si="93"/>
        <v>4318</v>
      </c>
      <c r="X104" s="30"/>
      <c r="Y104" s="25">
        <v>4236.5</v>
      </c>
      <c r="Z104" s="29">
        <v>0</v>
      </c>
      <c r="AA104" s="29">
        <v>0</v>
      </c>
      <c r="AB104" s="28">
        <f t="shared" si="94"/>
        <v>4236.5</v>
      </c>
      <c r="AC104" s="30"/>
      <c r="AD104" s="25">
        <v>4266.5</v>
      </c>
      <c r="AE104" s="29">
        <v>0</v>
      </c>
      <c r="AF104" s="29">
        <v>0</v>
      </c>
      <c r="AG104" s="28">
        <f t="shared" si="95"/>
        <v>4266.5</v>
      </c>
      <c r="AI104" s="31">
        <f t="shared" si="96"/>
        <v>-30</v>
      </c>
      <c r="AJ104" s="32">
        <f t="shared" si="97"/>
        <v>81.5</v>
      </c>
      <c r="AK104" s="32">
        <f t="shared" si="98"/>
        <v>193</v>
      </c>
      <c r="AL104" s="32">
        <f t="shared" si="99"/>
        <v>55</v>
      </c>
      <c r="AM104" s="32">
        <f t="shared" si="100"/>
        <v>-182.5</v>
      </c>
      <c r="AN104" s="33">
        <f t="shared" si="101"/>
        <v>117</v>
      </c>
      <c r="AP104" s="31">
        <f t="shared" si="102"/>
        <v>-30</v>
      </c>
      <c r="AQ104" s="32">
        <f t="shared" si="103"/>
        <v>81.5</v>
      </c>
      <c r="AR104" s="32">
        <f t="shared" si="104"/>
        <v>193</v>
      </c>
      <c r="AS104" s="32">
        <f t="shared" si="105"/>
        <v>58</v>
      </c>
      <c r="AT104" s="32">
        <f t="shared" si="106"/>
        <v>-185.5</v>
      </c>
      <c r="AU104" s="33">
        <f t="shared" si="107"/>
        <v>302.5</v>
      </c>
      <c r="AW104" s="11">
        <f t="shared" si="108"/>
        <v>1</v>
      </c>
      <c r="AX104" s="13">
        <f t="shared" si="109"/>
        <v>0</v>
      </c>
      <c r="AY104" s="13">
        <f t="shared" si="110"/>
        <v>0</v>
      </c>
      <c r="AZ104" s="13">
        <f t="shared" si="111"/>
        <v>0</v>
      </c>
      <c r="BA104" s="13">
        <f t="shared" si="112"/>
        <v>1</v>
      </c>
      <c r="BB104" s="34">
        <f t="shared" si="113"/>
        <v>0</v>
      </c>
      <c r="BD104" s="35">
        <f t="shared" si="114"/>
        <v>1</v>
      </c>
      <c r="BE104" s="36">
        <f t="shared" si="115"/>
        <v>0</v>
      </c>
      <c r="BF104" s="36">
        <f t="shared" si="116"/>
        <v>0</v>
      </c>
      <c r="BG104" s="36">
        <f t="shared" si="117"/>
        <v>0</v>
      </c>
      <c r="BH104" s="36">
        <f t="shared" si="118"/>
        <v>1</v>
      </c>
      <c r="BI104" s="37">
        <f t="shared" si="119"/>
        <v>0</v>
      </c>
    </row>
    <row r="105" spans="1:61">
      <c r="A105" s="2">
        <v>55</v>
      </c>
      <c r="B105" s="22" t="s">
        <v>109</v>
      </c>
      <c r="C105" s="23" t="s">
        <v>116</v>
      </c>
      <c r="D105" s="24">
        <v>8</v>
      </c>
      <c r="E105" s="25">
        <v>1305</v>
      </c>
      <c r="F105" s="26">
        <v>0</v>
      </c>
      <c r="G105" s="27">
        <v>0</v>
      </c>
      <c r="H105" s="28">
        <f t="shared" si="90"/>
        <v>1305</v>
      </c>
      <c r="I105" s="24"/>
      <c r="J105" s="25">
        <v>1311</v>
      </c>
      <c r="K105" s="26">
        <v>0</v>
      </c>
      <c r="L105" s="27">
        <v>0</v>
      </c>
      <c r="M105" s="28">
        <f t="shared" si="91"/>
        <v>1311</v>
      </c>
      <c r="O105" s="25">
        <v>1306</v>
      </c>
      <c r="P105" s="29">
        <v>0</v>
      </c>
      <c r="Q105" s="29">
        <v>0</v>
      </c>
      <c r="R105" s="28">
        <f t="shared" si="92"/>
        <v>1306</v>
      </c>
      <c r="S105" s="30"/>
      <c r="T105" s="25">
        <v>1308.5</v>
      </c>
      <c r="U105" s="29">
        <v>0</v>
      </c>
      <c r="V105" s="29">
        <v>0</v>
      </c>
      <c r="W105" s="28">
        <f t="shared" si="93"/>
        <v>1308.5</v>
      </c>
      <c r="X105" s="30"/>
      <c r="Y105" s="25">
        <v>1288</v>
      </c>
      <c r="Z105" s="29">
        <v>0</v>
      </c>
      <c r="AA105" s="29">
        <v>0</v>
      </c>
      <c r="AB105" s="28">
        <f t="shared" si="94"/>
        <v>1288</v>
      </c>
      <c r="AC105" s="30"/>
      <c r="AD105" s="25">
        <v>1273.5</v>
      </c>
      <c r="AE105" s="29">
        <v>0</v>
      </c>
      <c r="AF105" s="29">
        <v>0</v>
      </c>
      <c r="AG105" s="28">
        <f t="shared" si="95"/>
        <v>1273.5</v>
      </c>
      <c r="AI105" s="31">
        <f t="shared" si="96"/>
        <v>14.5</v>
      </c>
      <c r="AJ105" s="32">
        <f t="shared" si="97"/>
        <v>20.5</v>
      </c>
      <c r="AK105" s="32">
        <f t="shared" si="98"/>
        <v>-2.5</v>
      </c>
      <c r="AL105" s="32">
        <f t="shared" si="99"/>
        <v>5</v>
      </c>
      <c r="AM105" s="32">
        <f t="shared" si="100"/>
        <v>-6</v>
      </c>
      <c r="AN105" s="33">
        <f t="shared" si="101"/>
        <v>31.5</v>
      </c>
      <c r="AP105" s="31">
        <f t="shared" si="102"/>
        <v>14.5</v>
      </c>
      <c r="AQ105" s="32">
        <f t="shared" si="103"/>
        <v>20.5</v>
      </c>
      <c r="AR105" s="32">
        <f t="shared" si="104"/>
        <v>-2.5</v>
      </c>
      <c r="AS105" s="32">
        <f t="shared" si="105"/>
        <v>5</v>
      </c>
      <c r="AT105" s="32">
        <f t="shared" si="106"/>
        <v>-6</v>
      </c>
      <c r="AU105" s="33">
        <f t="shared" si="107"/>
        <v>37.5</v>
      </c>
      <c r="AW105" s="11">
        <f t="shared" si="108"/>
        <v>0</v>
      </c>
      <c r="AX105" s="13">
        <f t="shared" si="109"/>
        <v>0</v>
      </c>
      <c r="AY105" s="13">
        <f t="shared" si="110"/>
        <v>1</v>
      </c>
      <c r="AZ105" s="13">
        <f t="shared" si="111"/>
        <v>0</v>
      </c>
      <c r="BA105" s="13">
        <f t="shared" si="112"/>
        <v>1</v>
      </c>
      <c r="BB105" s="34">
        <f t="shared" si="113"/>
        <v>0</v>
      </c>
      <c r="BD105" s="35">
        <f t="shared" si="114"/>
        <v>0</v>
      </c>
      <c r="BE105" s="36">
        <f t="shared" si="115"/>
        <v>0</v>
      </c>
      <c r="BF105" s="36">
        <f t="shared" si="116"/>
        <v>1</v>
      </c>
      <c r="BG105" s="36">
        <f t="shared" si="117"/>
        <v>0</v>
      </c>
      <c r="BH105" s="36">
        <f t="shared" si="118"/>
        <v>1</v>
      </c>
      <c r="BI105" s="37">
        <f t="shared" si="119"/>
        <v>0</v>
      </c>
    </row>
    <row r="106" spans="1:61">
      <c r="A106" s="2">
        <v>62</v>
      </c>
      <c r="B106" s="22" t="s">
        <v>109</v>
      </c>
      <c r="C106" s="23" t="s">
        <v>123</v>
      </c>
      <c r="D106" s="24">
        <v>8</v>
      </c>
      <c r="E106" s="25">
        <v>145</v>
      </c>
      <c r="F106" s="26">
        <v>22.5</v>
      </c>
      <c r="G106" s="27">
        <v>2.5</v>
      </c>
      <c r="H106" s="28">
        <f t="shared" si="90"/>
        <v>170</v>
      </c>
      <c r="I106" s="24"/>
      <c r="J106" s="25">
        <v>133</v>
      </c>
      <c r="K106" s="26">
        <v>16.5</v>
      </c>
      <c r="L106" s="27">
        <v>5</v>
      </c>
      <c r="M106" s="28">
        <f t="shared" si="91"/>
        <v>154.5</v>
      </c>
      <c r="O106" s="25">
        <v>120</v>
      </c>
      <c r="P106" s="29">
        <v>19.5</v>
      </c>
      <c r="Q106" s="29">
        <v>5.5</v>
      </c>
      <c r="R106" s="28">
        <f t="shared" si="92"/>
        <v>145</v>
      </c>
      <c r="S106" s="30"/>
      <c r="T106" s="25">
        <v>113.5</v>
      </c>
      <c r="U106" s="29">
        <v>28</v>
      </c>
      <c r="V106" s="29">
        <v>4.5</v>
      </c>
      <c r="W106" s="28">
        <f t="shared" si="93"/>
        <v>146</v>
      </c>
      <c r="X106" s="30"/>
      <c r="Y106" s="25">
        <v>102</v>
      </c>
      <c r="Z106" s="29">
        <v>22</v>
      </c>
      <c r="AA106" s="29">
        <v>2</v>
      </c>
      <c r="AB106" s="28">
        <f t="shared" si="94"/>
        <v>126</v>
      </c>
      <c r="AC106" s="30"/>
      <c r="AD106" s="25">
        <v>99.5</v>
      </c>
      <c r="AE106" s="29">
        <v>16</v>
      </c>
      <c r="AF106" s="29">
        <v>1.5</v>
      </c>
      <c r="AG106" s="28">
        <f t="shared" si="95"/>
        <v>117</v>
      </c>
      <c r="AI106" s="31">
        <f t="shared" si="96"/>
        <v>2.5</v>
      </c>
      <c r="AJ106" s="32">
        <f t="shared" si="97"/>
        <v>11.5</v>
      </c>
      <c r="AK106" s="32">
        <f t="shared" si="98"/>
        <v>6.5</v>
      </c>
      <c r="AL106" s="32">
        <f t="shared" si="99"/>
        <v>13</v>
      </c>
      <c r="AM106" s="32">
        <f t="shared" si="100"/>
        <v>12</v>
      </c>
      <c r="AN106" s="33">
        <f t="shared" si="101"/>
        <v>45.5</v>
      </c>
      <c r="AP106" s="31">
        <f t="shared" si="102"/>
        <v>9</v>
      </c>
      <c r="AQ106" s="32">
        <f t="shared" si="103"/>
        <v>20</v>
      </c>
      <c r="AR106" s="32">
        <f t="shared" si="104"/>
        <v>-1</v>
      </c>
      <c r="AS106" s="32">
        <f t="shared" si="105"/>
        <v>9.5</v>
      </c>
      <c r="AT106" s="32">
        <f t="shared" si="106"/>
        <v>15.5</v>
      </c>
      <c r="AU106" s="33">
        <f t="shared" si="107"/>
        <v>37.5</v>
      </c>
      <c r="AW106" s="11">
        <f t="shared" si="108"/>
        <v>0</v>
      </c>
      <c r="AX106" s="13">
        <f t="shared" si="109"/>
        <v>0</v>
      </c>
      <c r="AY106" s="13">
        <f t="shared" si="110"/>
        <v>0</v>
      </c>
      <c r="AZ106" s="13">
        <f t="shared" si="111"/>
        <v>0</v>
      </c>
      <c r="BA106" s="13">
        <f t="shared" si="112"/>
        <v>0</v>
      </c>
      <c r="BB106" s="34">
        <f t="shared" si="113"/>
        <v>0</v>
      </c>
      <c r="BD106" s="35">
        <f t="shared" si="114"/>
        <v>0</v>
      </c>
      <c r="BE106" s="36">
        <f t="shared" si="115"/>
        <v>0</v>
      </c>
      <c r="BF106" s="36">
        <f t="shared" si="116"/>
        <v>1</v>
      </c>
      <c r="BG106" s="36">
        <f t="shared" si="117"/>
        <v>0</v>
      </c>
      <c r="BH106" s="36">
        <f t="shared" si="118"/>
        <v>0</v>
      </c>
      <c r="BI106" s="37">
        <f t="shared" si="119"/>
        <v>0</v>
      </c>
    </row>
    <row r="107" spans="1:61">
      <c r="A107" s="2">
        <v>57</v>
      </c>
      <c r="B107" s="22" t="s">
        <v>109</v>
      </c>
      <c r="C107" s="23" t="s">
        <v>118</v>
      </c>
      <c r="D107" s="24">
        <v>8</v>
      </c>
      <c r="E107" s="25">
        <v>772</v>
      </c>
      <c r="F107" s="26">
        <v>0</v>
      </c>
      <c r="G107" s="27">
        <v>34</v>
      </c>
      <c r="H107" s="28">
        <f t="shared" si="90"/>
        <v>806</v>
      </c>
      <c r="I107" s="24"/>
      <c r="J107" s="25">
        <v>873</v>
      </c>
      <c r="K107" s="26">
        <v>0</v>
      </c>
      <c r="L107" s="27">
        <v>24</v>
      </c>
      <c r="M107" s="28">
        <f t="shared" si="91"/>
        <v>897</v>
      </c>
      <c r="O107" s="25">
        <v>872.5</v>
      </c>
      <c r="P107" s="29">
        <v>0</v>
      </c>
      <c r="Q107" s="29">
        <v>23.5</v>
      </c>
      <c r="R107" s="28">
        <f t="shared" si="92"/>
        <v>896</v>
      </c>
      <c r="S107" s="30"/>
      <c r="T107" s="25">
        <v>898.5</v>
      </c>
      <c r="U107" s="29">
        <v>0</v>
      </c>
      <c r="V107" s="29">
        <v>12</v>
      </c>
      <c r="W107" s="28">
        <f t="shared" si="93"/>
        <v>910.5</v>
      </c>
      <c r="X107" s="30"/>
      <c r="Y107" s="25">
        <v>910.5</v>
      </c>
      <c r="Z107" s="29">
        <v>0</v>
      </c>
      <c r="AA107" s="29">
        <v>0</v>
      </c>
      <c r="AB107" s="28">
        <f t="shared" si="94"/>
        <v>910.5</v>
      </c>
      <c r="AC107" s="30"/>
      <c r="AD107" s="25">
        <v>868</v>
      </c>
      <c r="AE107" s="29">
        <v>0</v>
      </c>
      <c r="AF107" s="29">
        <v>0</v>
      </c>
      <c r="AG107" s="28">
        <f t="shared" si="95"/>
        <v>868</v>
      </c>
      <c r="AI107" s="31">
        <f t="shared" si="96"/>
        <v>42.5</v>
      </c>
      <c r="AJ107" s="32">
        <f t="shared" si="97"/>
        <v>-12</v>
      </c>
      <c r="AK107" s="32">
        <f t="shared" si="98"/>
        <v>-26</v>
      </c>
      <c r="AL107" s="32">
        <f t="shared" si="99"/>
        <v>0.5</v>
      </c>
      <c r="AM107" s="32">
        <f t="shared" si="100"/>
        <v>-101</v>
      </c>
      <c r="AN107" s="33">
        <f t="shared" si="101"/>
        <v>-96</v>
      </c>
      <c r="AP107" s="31">
        <f t="shared" si="102"/>
        <v>42.5</v>
      </c>
      <c r="AQ107" s="32">
        <f t="shared" si="103"/>
        <v>0</v>
      </c>
      <c r="AR107" s="32">
        <f t="shared" si="104"/>
        <v>-14.5</v>
      </c>
      <c r="AS107" s="32">
        <f t="shared" si="105"/>
        <v>1</v>
      </c>
      <c r="AT107" s="32">
        <f t="shared" si="106"/>
        <v>-91</v>
      </c>
      <c r="AU107" s="33">
        <f t="shared" si="107"/>
        <v>29</v>
      </c>
      <c r="AW107" s="11">
        <f t="shared" si="108"/>
        <v>0</v>
      </c>
      <c r="AX107" s="13">
        <f t="shared" si="109"/>
        <v>1</v>
      </c>
      <c r="AY107" s="13">
        <f t="shared" si="110"/>
        <v>1</v>
      </c>
      <c r="AZ107" s="13">
        <f t="shared" si="111"/>
        <v>1</v>
      </c>
      <c r="BA107" s="13">
        <f t="shared" si="112"/>
        <v>1</v>
      </c>
      <c r="BB107" s="34">
        <f t="shared" si="113"/>
        <v>0</v>
      </c>
      <c r="BD107" s="35">
        <f t="shared" si="114"/>
        <v>0</v>
      </c>
      <c r="BE107" s="36">
        <f t="shared" si="115"/>
        <v>1</v>
      </c>
      <c r="BF107" s="36">
        <f t="shared" si="116"/>
        <v>1</v>
      </c>
      <c r="BG107" s="36">
        <f t="shared" si="117"/>
        <v>0</v>
      </c>
      <c r="BH107" s="36">
        <f t="shared" si="118"/>
        <v>1</v>
      </c>
      <c r="BI107" s="37">
        <f t="shared" si="119"/>
        <v>0</v>
      </c>
    </row>
    <row r="108" spans="1:61">
      <c r="A108" s="2">
        <v>46</v>
      </c>
      <c r="B108" s="22" t="s">
        <v>104</v>
      </c>
      <c r="C108" s="23" t="s">
        <v>107</v>
      </c>
      <c r="D108" s="24">
        <v>8</v>
      </c>
      <c r="E108" s="25">
        <v>276</v>
      </c>
      <c r="F108" s="26">
        <v>0</v>
      </c>
      <c r="G108" s="27">
        <v>9</v>
      </c>
      <c r="H108" s="28">
        <f t="shared" si="90"/>
        <v>285</v>
      </c>
      <c r="I108" s="24"/>
      <c r="J108" s="25">
        <v>307.5</v>
      </c>
      <c r="K108" s="26">
        <v>0</v>
      </c>
      <c r="L108" s="27">
        <v>7</v>
      </c>
      <c r="M108" s="28">
        <f t="shared" si="91"/>
        <v>314.5</v>
      </c>
      <c r="O108" s="25">
        <v>296.5</v>
      </c>
      <c r="P108" s="29">
        <v>0</v>
      </c>
      <c r="Q108" s="29">
        <v>5</v>
      </c>
      <c r="R108" s="28">
        <f t="shared" si="92"/>
        <v>301.5</v>
      </c>
      <c r="S108" s="30"/>
      <c r="T108" s="25">
        <v>293</v>
      </c>
      <c r="U108" s="29">
        <v>0</v>
      </c>
      <c r="V108" s="29">
        <v>0</v>
      </c>
      <c r="W108" s="28">
        <f t="shared" si="93"/>
        <v>293</v>
      </c>
      <c r="X108" s="30"/>
      <c r="Y108" s="25">
        <v>292.5</v>
      </c>
      <c r="Z108" s="29">
        <v>0</v>
      </c>
      <c r="AA108" s="29">
        <v>0</v>
      </c>
      <c r="AB108" s="28">
        <f t="shared" si="94"/>
        <v>292.5</v>
      </c>
      <c r="AC108" s="30"/>
      <c r="AD108" s="25">
        <v>312</v>
      </c>
      <c r="AE108" s="29">
        <v>0</v>
      </c>
      <c r="AF108" s="29">
        <v>0</v>
      </c>
      <c r="AG108" s="28">
        <f t="shared" si="95"/>
        <v>312</v>
      </c>
      <c r="AI108" s="31">
        <f t="shared" si="96"/>
        <v>-19.5</v>
      </c>
      <c r="AJ108" s="32">
        <f t="shared" si="97"/>
        <v>0.5</v>
      </c>
      <c r="AK108" s="32">
        <f t="shared" si="98"/>
        <v>3.5</v>
      </c>
      <c r="AL108" s="32">
        <f t="shared" si="99"/>
        <v>11</v>
      </c>
      <c r="AM108" s="32">
        <f t="shared" si="100"/>
        <v>-31.5</v>
      </c>
      <c r="AN108" s="33">
        <f t="shared" si="101"/>
        <v>-36</v>
      </c>
      <c r="AP108" s="31">
        <f t="shared" si="102"/>
        <v>-19.5</v>
      </c>
      <c r="AQ108" s="32">
        <f t="shared" si="103"/>
        <v>0.5</v>
      </c>
      <c r="AR108" s="32">
        <f t="shared" si="104"/>
        <v>8.5</v>
      </c>
      <c r="AS108" s="32">
        <f t="shared" si="105"/>
        <v>13</v>
      </c>
      <c r="AT108" s="32">
        <f t="shared" si="106"/>
        <v>-29.5</v>
      </c>
      <c r="AU108" s="33">
        <f t="shared" si="107"/>
        <v>2.5</v>
      </c>
      <c r="AW108" s="11">
        <f t="shared" si="108"/>
        <v>1</v>
      </c>
      <c r="AX108" s="13">
        <f t="shared" si="109"/>
        <v>1</v>
      </c>
      <c r="AY108" s="13">
        <f t="shared" si="110"/>
        <v>0</v>
      </c>
      <c r="AZ108" s="13">
        <f t="shared" si="111"/>
        <v>0</v>
      </c>
      <c r="BA108" s="13">
        <f t="shared" si="112"/>
        <v>1</v>
      </c>
      <c r="BB108" s="34">
        <f t="shared" si="113"/>
        <v>0</v>
      </c>
      <c r="BD108" s="35">
        <f t="shared" si="114"/>
        <v>1</v>
      </c>
      <c r="BE108" s="36">
        <f t="shared" si="115"/>
        <v>1</v>
      </c>
      <c r="BF108" s="36">
        <f t="shared" si="116"/>
        <v>0</v>
      </c>
      <c r="BG108" s="36">
        <f t="shared" si="117"/>
        <v>0</v>
      </c>
      <c r="BH108" s="36">
        <f t="shared" si="118"/>
        <v>1</v>
      </c>
      <c r="BI108" s="37">
        <f t="shared" si="119"/>
        <v>0</v>
      </c>
    </row>
    <row r="109" spans="1:61">
      <c r="A109" s="2">
        <v>58</v>
      </c>
      <c r="B109" s="22" t="s">
        <v>109</v>
      </c>
      <c r="C109" s="23" t="s">
        <v>119</v>
      </c>
      <c r="D109" s="24">
        <v>8</v>
      </c>
      <c r="E109" s="25">
        <v>605</v>
      </c>
      <c r="F109" s="26">
        <v>0</v>
      </c>
      <c r="G109" s="27">
        <v>9</v>
      </c>
      <c r="H109" s="28">
        <f t="shared" si="90"/>
        <v>614</v>
      </c>
      <c r="I109" s="24"/>
      <c r="J109" s="25">
        <v>641.5</v>
      </c>
      <c r="K109" s="26">
        <v>0</v>
      </c>
      <c r="L109" s="27">
        <v>9</v>
      </c>
      <c r="M109" s="28">
        <f t="shared" si="91"/>
        <v>650.5</v>
      </c>
      <c r="O109" s="25">
        <v>641.5</v>
      </c>
      <c r="P109" s="29">
        <v>0</v>
      </c>
      <c r="Q109" s="29">
        <v>9</v>
      </c>
      <c r="R109" s="28">
        <f t="shared" si="92"/>
        <v>650.5</v>
      </c>
      <c r="S109" s="30"/>
      <c r="T109" s="25">
        <v>635.5</v>
      </c>
      <c r="U109" s="29">
        <v>0</v>
      </c>
      <c r="V109" s="29">
        <v>9</v>
      </c>
      <c r="W109" s="28">
        <f t="shared" si="93"/>
        <v>644.5</v>
      </c>
      <c r="X109" s="30"/>
      <c r="Y109" s="25">
        <v>595.5</v>
      </c>
      <c r="Z109" s="29">
        <v>1</v>
      </c>
      <c r="AA109" s="29">
        <v>7</v>
      </c>
      <c r="AB109" s="28">
        <f t="shared" si="94"/>
        <v>603.5</v>
      </c>
      <c r="AC109" s="30"/>
      <c r="AD109" s="25">
        <v>651.5</v>
      </c>
      <c r="AE109" s="29">
        <v>0.5</v>
      </c>
      <c r="AF109" s="29">
        <v>7.5</v>
      </c>
      <c r="AG109" s="28">
        <f t="shared" si="95"/>
        <v>659.5</v>
      </c>
      <c r="AI109" s="31">
        <f t="shared" si="96"/>
        <v>-56</v>
      </c>
      <c r="AJ109" s="32">
        <f t="shared" si="97"/>
        <v>40</v>
      </c>
      <c r="AK109" s="32">
        <f t="shared" si="98"/>
        <v>6</v>
      </c>
      <c r="AL109" s="32">
        <f t="shared" si="99"/>
        <v>0</v>
      </c>
      <c r="AM109" s="32">
        <f t="shared" si="100"/>
        <v>-36.5</v>
      </c>
      <c r="AN109" s="33">
        <f t="shared" si="101"/>
        <v>-46.5</v>
      </c>
      <c r="AP109" s="31">
        <f t="shared" si="102"/>
        <v>-56</v>
      </c>
      <c r="AQ109" s="32">
        <f t="shared" si="103"/>
        <v>41</v>
      </c>
      <c r="AR109" s="32">
        <f t="shared" si="104"/>
        <v>6</v>
      </c>
      <c r="AS109" s="32">
        <f t="shared" si="105"/>
        <v>0</v>
      </c>
      <c r="AT109" s="32">
        <f t="shared" si="106"/>
        <v>-36.5</v>
      </c>
      <c r="AU109" s="33">
        <f t="shared" si="107"/>
        <v>-9</v>
      </c>
      <c r="AW109" s="11">
        <f t="shared" si="108"/>
        <v>1</v>
      </c>
      <c r="AX109" s="13">
        <f t="shared" si="109"/>
        <v>0</v>
      </c>
      <c r="AY109" s="13">
        <f t="shared" si="110"/>
        <v>0</v>
      </c>
      <c r="AZ109" s="13">
        <f t="shared" si="111"/>
        <v>1</v>
      </c>
      <c r="BA109" s="13">
        <f t="shared" si="112"/>
        <v>1</v>
      </c>
      <c r="BB109" s="34">
        <f t="shared" si="113"/>
        <v>0</v>
      </c>
      <c r="BD109" s="35">
        <f t="shared" si="114"/>
        <v>1</v>
      </c>
      <c r="BE109" s="36">
        <f t="shared" si="115"/>
        <v>0</v>
      </c>
      <c r="BF109" s="36">
        <f t="shared" si="116"/>
        <v>0</v>
      </c>
      <c r="BG109" s="36">
        <f t="shared" si="117"/>
        <v>1</v>
      </c>
      <c r="BH109" s="36">
        <f t="shared" si="118"/>
        <v>1</v>
      </c>
      <c r="BI109" s="37">
        <f t="shared" si="119"/>
        <v>0</v>
      </c>
    </row>
    <row r="110" spans="1:61">
      <c r="A110" s="2">
        <v>59</v>
      </c>
      <c r="B110" s="22" t="s">
        <v>109</v>
      </c>
      <c r="C110" s="23" t="s">
        <v>120</v>
      </c>
      <c r="D110" s="24">
        <v>8</v>
      </c>
      <c r="E110" s="25">
        <v>243.5</v>
      </c>
      <c r="F110" s="26">
        <v>0</v>
      </c>
      <c r="G110" s="27">
        <v>6</v>
      </c>
      <c r="H110" s="28">
        <f t="shared" si="90"/>
        <v>249.5</v>
      </c>
      <c r="I110" s="24"/>
      <c r="J110" s="25">
        <v>279</v>
      </c>
      <c r="K110" s="26">
        <v>0</v>
      </c>
      <c r="L110" s="27">
        <v>8.5</v>
      </c>
      <c r="M110" s="28">
        <f t="shared" si="91"/>
        <v>287.5</v>
      </c>
      <c r="O110" s="25">
        <v>290.5</v>
      </c>
      <c r="P110" s="29">
        <v>0</v>
      </c>
      <c r="Q110" s="29">
        <v>5.5</v>
      </c>
      <c r="R110" s="28">
        <f t="shared" si="92"/>
        <v>296</v>
      </c>
      <c r="S110" s="30"/>
      <c r="T110" s="25">
        <v>296.5</v>
      </c>
      <c r="U110" s="29">
        <v>0</v>
      </c>
      <c r="V110" s="29">
        <v>0</v>
      </c>
      <c r="W110" s="28">
        <f t="shared" si="93"/>
        <v>296.5</v>
      </c>
      <c r="X110" s="30"/>
      <c r="Y110" s="25">
        <v>299</v>
      </c>
      <c r="Z110" s="29">
        <v>0</v>
      </c>
      <c r="AA110" s="29">
        <v>0</v>
      </c>
      <c r="AB110" s="28">
        <f t="shared" si="94"/>
        <v>299</v>
      </c>
      <c r="AC110" s="30"/>
      <c r="AD110" s="25">
        <v>305</v>
      </c>
      <c r="AE110" s="29">
        <v>0</v>
      </c>
      <c r="AF110" s="29">
        <v>0</v>
      </c>
      <c r="AG110" s="28">
        <f t="shared" si="95"/>
        <v>305</v>
      </c>
      <c r="AI110" s="31">
        <f t="shared" si="96"/>
        <v>-6</v>
      </c>
      <c r="AJ110" s="32">
        <f t="shared" si="97"/>
        <v>-2.5</v>
      </c>
      <c r="AK110" s="32">
        <f t="shared" si="98"/>
        <v>-6</v>
      </c>
      <c r="AL110" s="32">
        <f t="shared" si="99"/>
        <v>-11.5</v>
      </c>
      <c r="AM110" s="32">
        <f t="shared" si="100"/>
        <v>-35.5</v>
      </c>
      <c r="AN110" s="33">
        <f t="shared" si="101"/>
        <v>-61.5</v>
      </c>
      <c r="AP110" s="31">
        <f t="shared" si="102"/>
        <v>-6</v>
      </c>
      <c r="AQ110" s="32">
        <f t="shared" si="103"/>
        <v>-2.5</v>
      </c>
      <c r="AR110" s="32">
        <f t="shared" si="104"/>
        <v>-0.5</v>
      </c>
      <c r="AS110" s="32">
        <f t="shared" si="105"/>
        <v>-8.5</v>
      </c>
      <c r="AT110" s="32">
        <f t="shared" si="106"/>
        <v>-38</v>
      </c>
      <c r="AU110" s="33">
        <f t="shared" si="107"/>
        <v>-17.5</v>
      </c>
      <c r="AW110" s="11">
        <f t="shared" si="108"/>
        <v>1</v>
      </c>
      <c r="AX110" s="13">
        <f t="shared" si="109"/>
        <v>1</v>
      </c>
      <c r="AY110" s="13">
        <f t="shared" si="110"/>
        <v>1</v>
      </c>
      <c r="AZ110" s="13">
        <f t="shared" si="111"/>
        <v>1</v>
      </c>
      <c r="BA110" s="13">
        <f t="shared" si="112"/>
        <v>1</v>
      </c>
      <c r="BB110" s="34">
        <f t="shared" si="113"/>
        <v>1</v>
      </c>
      <c r="BD110" s="35">
        <f t="shared" si="114"/>
        <v>1</v>
      </c>
      <c r="BE110" s="36">
        <f t="shared" si="115"/>
        <v>1</v>
      </c>
      <c r="BF110" s="36">
        <f t="shared" si="116"/>
        <v>1</v>
      </c>
      <c r="BG110" s="36">
        <f t="shared" si="117"/>
        <v>1</v>
      </c>
      <c r="BH110" s="36">
        <f t="shared" si="118"/>
        <v>1</v>
      </c>
      <c r="BI110" s="37">
        <f t="shared" si="119"/>
        <v>1</v>
      </c>
    </row>
    <row r="111" spans="1:61">
      <c r="A111" s="2">
        <v>47</v>
      </c>
      <c r="B111" s="22" t="s">
        <v>104</v>
      </c>
      <c r="C111" s="23" t="s">
        <v>104</v>
      </c>
      <c r="D111" s="24">
        <v>8</v>
      </c>
      <c r="E111" s="25">
        <v>249.5</v>
      </c>
      <c r="F111" s="26">
        <v>0</v>
      </c>
      <c r="G111" s="27">
        <v>3</v>
      </c>
      <c r="H111" s="28">
        <f t="shared" si="90"/>
        <v>252.5</v>
      </c>
      <c r="I111" s="24"/>
      <c r="J111" s="25">
        <v>231.5</v>
      </c>
      <c r="K111" s="26">
        <v>0</v>
      </c>
      <c r="L111" s="27">
        <v>4</v>
      </c>
      <c r="M111" s="28">
        <f t="shared" si="91"/>
        <v>235.5</v>
      </c>
      <c r="O111" s="25">
        <v>238</v>
      </c>
      <c r="P111" s="29">
        <v>0</v>
      </c>
      <c r="Q111" s="29">
        <v>4</v>
      </c>
      <c r="R111" s="28">
        <f t="shared" si="92"/>
        <v>242</v>
      </c>
      <c r="S111" s="30"/>
      <c r="T111" s="25">
        <v>265.5</v>
      </c>
      <c r="U111" s="29">
        <v>0</v>
      </c>
      <c r="V111" s="29">
        <v>4</v>
      </c>
      <c r="W111" s="28">
        <f t="shared" si="93"/>
        <v>269.5</v>
      </c>
      <c r="X111" s="30"/>
      <c r="Y111" s="25">
        <v>265.5</v>
      </c>
      <c r="Z111" s="29">
        <v>0</v>
      </c>
      <c r="AA111" s="29">
        <v>3.5</v>
      </c>
      <c r="AB111" s="28">
        <f t="shared" si="94"/>
        <v>269</v>
      </c>
      <c r="AC111" s="30"/>
      <c r="AD111" s="25">
        <v>271</v>
      </c>
      <c r="AE111" s="29">
        <v>0</v>
      </c>
      <c r="AF111" s="29">
        <v>3.5</v>
      </c>
      <c r="AG111" s="28">
        <f t="shared" si="95"/>
        <v>274.5</v>
      </c>
      <c r="AI111" s="31">
        <f t="shared" si="96"/>
        <v>-5.5</v>
      </c>
      <c r="AJ111" s="32">
        <f t="shared" si="97"/>
        <v>0</v>
      </c>
      <c r="AK111" s="32">
        <f t="shared" si="98"/>
        <v>-27.5</v>
      </c>
      <c r="AL111" s="32">
        <f t="shared" si="99"/>
        <v>-6.5</v>
      </c>
      <c r="AM111" s="32">
        <f t="shared" si="100"/>
        <v>18</v>
      </c>
      <c r="AN111" s="33">
        <f t="shared" si="101"/>
        <v>-21.5</v>
      </c>
      <c r="AP111" s="31">
        <f t="shared" si="102"/>
        <v>-5.5</v>
      </c>
      <c r="AQ111" s="32">
        <f t="shared" si="103"/>
        <v>0.5</v>
      </c>
      <c r="AR111" s="32">
        <f t="shared" si="104"/>
        <v>-27.5</v>
      </c>
      <c r="AS111" s="32">
        <f t="shared" si="105"/>
        <v>-6.5</v>
      </c>
      <c r="AT111" s="32">
        <f t="shared" si="106"/>
        <v>17</v>
      </c>
      <c r="AU111" s="33">
        <f t="shared" si="107"/>
        <v>-39</v>
      </c>
      <c r="AW111" s="11">
        <f t="shared" si="108"/>
        <v>1</v>
      </c>
      <c r="AX111" s="13">
        <f t="shared" si="109"/>
        <v>1</v>
      </c>
      <c r="AY111" s="13">
        <f t="shared" si="110"/>
        <v>1</v>
      </c>
      <c r="AZ111" s="13">
        <f t="shared" si="111"/>
        <v>1</v>
      </c>
      <c r="BA111" s="13">
        <f t="shared" si="112"/>
        <v>0</v>
      </c>
      <c r="BB111" s="34">
        <f t="shared" si="113"/>
        <v>0</v>
      </c>
      <c r="BD111" s="35">
        <f t="shared" si="114"/>
        <v>1</v>
      </c>
      <c r="BE111" s="36">
        <f t="shared" si="115"/>
        <v>1</v>
      </c>
      <c r="BF111" s="36">
        <f t="shared" si="116"/>
        <v>1</v>
      </c>
      <c r="BG111" s="36">
        <f t="shared" si="117"/>
        <v>1</v>
      </c>
      <c r="BH111" s="36">
        <f t="shared" si="118"/>
        <v>0</v>
      </c>
      <c r="BI111" s="37">
        <f t="shared" si="119"/>
        <v>0</v>
      </c>
    </row>
    <row r="112" spans="1:61">
      <c r="A112" s="2">
        <v>49</v>
      </c>
      <c r="B112" s="22" t="s">
        <v>109</v>
      </c>
      <c r="C112" s="23" t="s">
        <v>110</v>
      </c>
      <c r="D112" s="24">
        <v>8</v>
      </c>
      <c r="E112" s="25">
        <v>581.5</v>
      </c>
      <c r="F112" s="26">
        <v>0</v>
      </c>
      <c r="G112" s="27">
        <v>11</v>
      </c>
      <c r="H112" s="28">
        <f t="shared" si="90"/>
        <v>592.5</v>
      </c>
      <c r="I112" s="24"/>
      <c r="J112" s="25">
        <v>597</v>
      </c>
      <c r="K112" s="26">
        <v>0</v>
      </c>
      <c r="L112" s="27">
        <v>9</v>
      </c>
      <c r="M112" s="28">
        <f t="shared" si="91"/>
        <v>606</v>
      </c>
      <c r="O112" s="25">
        <v>613.5</v>
      </c>
      <c r="P112" s="29">
        <v>0</v>
      </c>
      <c r="Q112" s="29">
        <v>9</v>
      </c>
      <c r="R112" s="28">
        <f t="shared" si="92"/>
        <v>622.5</v>
      </c>
      <c r="S112" s="30"/>
      <c r="T112" s="25">
        <v>664.5</v>
      </c>
      <c r="U112" s="29">
        <v>0</v>
      </c>
      <c r="V112" s="29">
        <v>9</v>
      </c>
      <c r="W112" s="28">
        <f t="shared" si="93"/>
        <v>673.5</v>
      </c>
      <c r="X112" s="30"/>
      <c r="Y112" s="25">
        <v>676</v>
      </c>
      <c r="Z112" s="29">
        <v>0</v>
      </c>
      <c r="AA112" s="29">
        <v>7.5</v>
      </c>
      <c r="AB112" s="28">
        <f t="shared" si="94"/>
        <v>683.5</v>
      </c>
      <c r="AC112" s="30"/>
      <c r="AD112" s="25">
        <v>638.5</v>
      </c>
      <c r="AE112" s="29">
        <v>0</v>
      </c>
      <c r="AF112" s="29">
        <v>7.5</v>
      </c>
      <c r="AG112" s="28">
        <f t="shared" si="95"/>
        <v>646</v>
      </c>
      <c r="AI112" s="31">
        <f t="shared" si="96"/>
        <v>37.5</v>
      </c>
      <c r="AJ112" s="32">
        <f t="shared" si="97"/>
        <v>-11.5</v>
      </c>
      <c r="AK112" s="32">
        <f t="shared" si="98"/>
        <v>-51</v>
      </c>
      <c r="AL112" s="32">
        <f t="shared" si="99"/>
        <v>-16.5</v>
      </c>
      <c r="AM112" s="32">
        <f t="shared" si="100"/>
        <v>-15.5</v>
      </c>
      <c r="AN112" s="33">
        <f t="shared" si="101"/>
        <v>-57</v>
      </c>
      <c r="AP112" s="31">
        <f t="shared" si="102"/>
        <v>37.5</v>
      </c>
      <c r="AQ112" s="32">
        <f t="shared" si="103"/>
        <v>-10</v>
      </c>
      <c r="AR112" s="32">
        <f t="shared" si="104"/>
        <v>-51</v>
      </c>
      <c r="AS112" s="32">
        <f t="shared" si="105"/>
        <v>-16.5</v>
      </c>
      <c r="AT112" s="32">
        <f t="shared" si="106"/>
        <v>-13.5</v>
      </c>
      <c r="AU112" s="33">
        <f t="shared" si="107"/>
        <v>-40</v>
      </c>
      <c r="AW112" s="11">
        <f t="shared" si="108"/>
        <v>0</v>
      </c>
      <c r="AX112" s="13">
        <f t="shared" si="109"/>
        <v>1</v>
      </c>
      <c r="AY112" s="13">
        <f t="shared" si="110"/>
        <v>1</v>
      </c>
      <c r="AZ112" s="13">
        <f t="shared" si="111"/>
        <v>1</v>
      </c>
      <c r="BA112" s="13">
        <f t="shared" si="112"/>
        <v>1</v>
      </c>
      <c r="BB112" s="34">
        <f t="shared" si="113"/>
        <v>0</v>
      </c>
      <c r="BD112" s="35">
        <f t="shared" si="114"/>
        <v>0</v>
      </c>
      <c r="BE112" s="36">
        <f t="shared" si="115"/>
        <v>1</v>
      </c>
      <c r="BF112" s="36">
        <f t="shared" si="116"/>
        <v>1</v>
      </c>
      <c r="BG112" s="36">
        <f t="shared" si="117"/>
        <v>1</v>
      </c>
      <c r="BH112" s="36">
        <f t="shared" si="118"/>
        <v>1</v>
      </c>
      <c r="BI112" s="37">
        <f t="shared" si="119"/>
        <v>0</v>
      </c>
    </row>
    <row r="113" spans="1:61">
      <c r="A113" s="2">
        <v>51</v>
      </c>
      <c r="B113" s="22" t="s">
        <v>109</v>
      </c>
      <c r="C113" s="23" t="s">
        <v>112</v>
      </c>
      <c r="D113" s="24">
        <v>8</v>
      </c>
      <c r="E113" s="25">
        <v>7898</v>
      </c>
      <c r="F113" s="26">
        <v>0</v>
      </c>
      <c r="G113" s="27">
        <v>15</v>
      </c>
      <c r="H113" s="28">
        <f t="shared" si="90"/>
        <v>7913</v>
      </c>
      <c r="I113" s="24"/>
      <c r="J113" s="25">
        <v>7954.5</v>
      </c>
      <c r="K113" s="26">
        <v>0</v>
      </c>
      <c r="L113" s="27">
        <v>12</v>
      </c>
      <c r="M113" s="28">
        <f t="shared" si="91"/>
        <v>7966.5</v>
      </c>
      <c r="O113" s="25">
        <v>7940</v>
      </c>
      <c r="P113" s="29">
        <v>0</v>
      </c>
      <c r="Q113" s="29">
        <v>12.5</v>
      </c>
      <c r="R113" s="28">
        <f t="shared" si="92"/>
        <v>7952.5</v>
      </c>
      <c r="S113" s="30"/>
      <c r="T113" s="25">
        <v>8024.5</v>
      </c>
      <c r="U113" s="29">
        <v>0</v>
      </c>
      <c r="V113" s="29">
        <v>12</v>
      </c>
      <c r="W113" s="28">
        <f t="shared" si="93"/>
        <v>8036.5</v>
      </c>
      <c r="X113" s="30"/>
      <c r="Y113" s="25">
        <v>8045</v>
      </c>
      <c r="Z113" s="29">
        <v>0</v>
      </c>
      <c r="AA113" s="29">
        <v>8.5</v>
      </c>
      <c r="AB113" s="28">
        <f t="shared" si="94"/>
        <v>8053.5</v>
      </c>
      <c r="AC113" s="30"/>
      <c r="AD113" s="25">
        <v>8017</v>
      </c>
      <c r="AE113" s="29">
        <v>0</v>
      </c>
      <c r="AF113" s="29">
        <v>8.5</v>
      </c>
      <c r="AG113" s="28">
        <f t="shared" si="95"/>
        <v>8025.5</v>
      </c>
      <c r="AI113" s="31">
        <f t="shared" si="96"/>
        <v>28</v>
      </c>
      <c r="AJ113" s="32">
        <f t="shared" si="97"/>
        <v>-20.5</v>
      </c>
      <c r="AK113" s="32">
        <f t="shared" si="98"/>
        <v>-84.5</v>
      </c>
      <c r="AL113" s="32">
        <f t="shared" si="99"/>
        <v>14.5</v>
      </c>
      <c r="AM113" s="32">
        <f t="shared" si="100"/>
        <v>-56.5</v>
      </c>
      <c r="AN113" s="33">
        <f t="shared" si="101"/>
        <v>-119</v>
      </c>
      <c r="AP113" s="31">
        <f t="shared" si="102"/>
        <v>28</v>
      </c>
      <c r="AQ113" s="32">
        <f t="shared" si="103"/>
        <v>-17</v>
      </c>
      <c r="AR113" s="32">
        <f t="shared" si="104"/>
        <v>-84</v>
      </c>
      <c r="AS113" s="32">
        <f t="shared" si="105"/>
        <v>14</v>
      </c>
      <c r="AT113" s="32">
        <f t="shared" si="106"/>
        <v>-53.5</v>
      </c>
      <c r="AU113" s="33">
        <f t="shared" si="107"/>
        <v>-59</v>
      </c>
      <c r="AW113" s="11">
        <f t="shared" si="108"/>
        <v>0</v>
      </c>
      <c r="AX113" s="13">
        <f t="shared" si="109"/>
        <v>1</v>
      </c>
      <c r="AY113" s="13">
        <f t="shared" si="110"/>
        <v>1</v>
      </c>
      <c r="AZ113" s="13">
        <f t="shared" si="111"/>
        <v>0</v>
      </c>
      <c r="BA113" s="13">
        <f t="shared" si="112"/>
        <v>1</v>
      </c>
      <c r="BB113" s="34">
        <f t="shared" si="113"/>
        <v>0</v>
      </c>
      <c r="BD113" s="35">
        <f t="shared" si="114"/>
        <v>0</v>
      </c>
      <c r="BE113" s="36">
        <f t="shared" si="115"/>
        <v>1</v>
      </c>
      <c r="BF113" s="36">
        <f t="shared" si="116"/>
        <v>1</v>
      </c>
      <c r="BG113" s="36">
        <f t="shared" si="117"/>
        <v>0</v>
      </c>
      <c r="BH113" s="36">
        <f t="shared" si="118"/>
        <v>1</v>
      </c>
      <c r="BI113" s="37">
        <f t="shared" si="119"/>
        <v>0</v>
      </c>
    </row>
    <row r="114" spans="1:61">
      <c r="A114" s="2">
        <v>50</v>
      </c>
      <c r="B114" s="22" t="s">
        <v>109</v>
      </c>
      <c r="C114" s="23" t="s">
        <v>111</v>
      </c>
      <c r="D114" s="24">
        <v>8</v>
      </c>
      <c r="E114" s="25">
        <v>9848.5</v>
      </c>
      <c r="F114" s="26">
        <v>0</v>
      </c>
      <c r="G114" s="27">
        <v>162</v>
      </c>
      <c r="H114" s="28">
        <f t="shared" si="90"/>
        <v>10010.5</v>
      </c>
      <c r="I114" s="24"/>
      <c r="J114" s="25">
        <v>10108</v>
      </c>
      <c r="K114" s="26">
        <v>25</v>
      </c>
      <c r="L114" s="27">
        <v>229.5</v>
      </c>
      <c r="M114" s="28">
        <f t="shared" si="91"/>
        <v>10362.5</v>
      </c>
      <c r="O114" s="25">
        <v>10170.5</v>
      </c>
      <c r="P114" s="29">
        <v>0</v>
      </c>
      <c r="Q114" s="29">
        <v>216.5</v>
      </c>
      <c r="R114" s="28">
        <f t="shared" si="92"/>
        <v>10387</v>
      </c>
      <c r="S114" s="30"/>
      <c r="T114" s="25">
        <v>10406</v>
      </c>
      <c r="U114" s="29">
        <v>0</v>
      </c>
      <c r="V114" s="29">
        <v>204.5</v>
      </c>
      <c r="W114" s="28">
        <f t="shared" si="93"/>
        <v>10610.5</v>
      </c>
      <c r="X114" s="30"/>
      <c r="Y114" s="25">
        <v>10059.5</v>
      </c>
      <c r="Z114" s="29">
        <v>0</v>
      </c>
      <c r="AA114" s="29">
        <v>120.5</v>
      </c>
      <c r="AB114" s="28">
        <f t="shared" si="94"/>
        <v>10180</v>
      </c>
      <c r="AC114" s="30"/>
      <c r="AD114" s="25">
        <v>10303</v>
      </c>
      <c r="AE114" s="29">
        <v>0</v>
      </c>
      <c r="AF114" s="29">
        <v>120</v>
      </c>
      <c r="AG114" s="28">
        <f t="shared" si="95"/>
        <v>10423</v>
      </c>
      <c r="AI114" s="31">
        <f t="shared" si="96"/>
        <v>-243.5</v>
      </c>
      <c r="AJ114" s="32">
        <f t="shared" si="97"/>
        <v>346.5</v>
      </c>
      <c r="AK114" s="32">
        <f t="shared" si="98"/>
        <v>-235.5</v>
      </c>
      <c r="AL114" s="32">
        <f t="shared" si="99"/>
        <v>-62.5</v>
      </c>
      <c r="AM114" s="32">
        <f t="shared" si="100"/>
        <v>-259.5</v>
      </c>
      <c r="AN114" s="33">
        <f t="shared" si="101"/>
        <v>-454.5</v>
      </c>
      <c r="AP114" s="31">
        <f t="shared" si="102"/>
        <v>-243</v>
      </c>
      <c r="AQ114" s="32">
        <f t="shared" si="103"/>
        <v>430.5</v>
      </c>
      <c r="AR114" s="32">
        <f t="shared" si="104"/>
        <v>-223.5</v>
      </c>
      <c r="AS114" s="32">
        <f t="shared" si="105"/>
        <v>-24.5</v>
      </c>
      <c r="AT114" s="32">
        <f t="shared" si="106"/>
        <v>-352</v>
      </c>
      <c r="AU114" s="33">
        <f t="shared" si="107"/>
        <v>-60.5</v>
      </c>
      <c r="AW114" s="11">
        <f t="shared" si="108"/>
        <v>1</v>
      </c>
      <c r="AX114" s="13">
        <f t="shared" si="109"/>
        <v>0</v>
      </c>
      <c r="AY114" s="13">
        <f t="shared" si="110"/>
        <v>1</v>
      </c>
      <c r="AZ114" s="13">
        <f t="shared" si="111"/>
        <v>1</v>
      </c>
      <c r="BA114" s="13">
        <f t="shared" si="112"/>
        <v>1</v>
      </c>
      <c r="BB114" s="34">
        <f t="shared" si="113"/>
        <v>0</v>
      </c>
      <c r="BD114" s="35">
        <f t="shared" si="114"/>
        <v>1</v>
      </c>
      <c r="BE114" s="36">
        <f t="shared" si="115"/>
        <v>0</v>
      </c>
      <c r="BF114" s="36">
        <f t="shared" si="116"/>
        <v>1</v>
      </c>
      <c r="BG114" s="36">
        <f t="shared" si="117"/>
        <v>1</v>
      </c>
      <c r="BH114" s="36">
        <f t="shared" si="118"/>
        <v>1</v>
      </c>
      <c r="BI114" s="37">
        <f t="shared" si="119"/>
        <v>0</v>
      </c>
    </row>
    <row r="115" spans="1:61">
      <c r="A115" s="2">
        <v>63</v>
      </c>
      <c r="B115" s="22" t="s">
        <v>109</v>
      </c>
      <c r="C115" s="23" t="s">
        <v>124</v>
      </c>
      <c r="D115" s="24">
        <v>8</v>
      </c>
      <c r="E115" s="25">
        <v>307.5</v>
      </c>
      <c r="F115" s="26">
        <v>0</v>
      </c>
      <c r="G115" s="27">
        <v>7</v>
      </c>
      <c r="H115" s="28">
        <f t="shared" si="90"/>
        <v>314.5</v>
      </c>
      <c r="I115" s="24"/>
      <c r="J115" s="25">
        <v>308</v>
      </c>
      <c r="K115" s="26">
        <v>0</v>
      </c>
      <c r="L115" s="27">
        <v>5.5</v>
      </c>
      <c r="M115" s="28">
        <f t="shared" si="91"/>
        <v>313.5</v>
      </c>
      <c r="O115" s="25">
        <v>344</v>
      </c>
      <c r="P115" s="29">
        <v>1</v>
      </c>
      <c r="Q115" s="29">
        <v>5.5</v>
      </c>
      <c r="R115" s="28">
        <f t="shared" si="92"/>
        <v>350.5</v>
      </c>
      <c r="S115" s="30"/>
      <c r="T115" s="25">
        <v>352</v>
      </c>
      <c r="U115" s="29">
        <v>0</v>
      </c>
      <c r="V115" s="29">
        <v>5.5</v>
      </c>
      <c r="W115" s="28">
        <f t="shared" si="93"/>
        <v>357.5</v>
      </c>
      <c r="X115" s="30"/>
      <c r="Y115" s="25">
        <v>363.5</v>
      </c>
      <c r="Z115" s="29">
        <v>4</v>
      </c>
      <c r="AA115" s="29">
        <v>4.5</v>
      </c>
      <c r="AB115" s="28">
        <f t="shared" si="94"/>
        <v>372</v>
      </c>
      <c r="AC115" s="30"/>
      <c r="AD115" s="25">
        <v>384</v>
      </c>
      <c r="AE115" s="29">
        <v>0</v>
      </c>
      <c r="AF115" s="29">
        <v>4.5</v>
      </c>
      <c r="AG115" s="28">
        <f t="shared" si="95"/>
        <v>388.5</v>
      </c>
      <c r="AI115" s="31">
        <f t="shared" si="96"/>
        <v>-20.5</v>
      </c>
      <c r="AJ115" s="32">
        <f t="shared" si="97"/>
        <v>-11.5</v>
      </c>
      <c r="AK115" s="32">
        <f t="shared" si="98"/>
        <v>-8</v>
      </c>
      <c r="AL115" s="32">
        <f t="shared" si="99"/>
        <v>-36</v>
      </c>
      <c r="AM115" s="32">
        <f t="shared" si="100"/>
        <v>-0.5</v>
      </c>
      <c r="AN115" s="33">
        <f t="shared" si="101"/>
        <v>-76.5</v>
      </c>
      <c r="AP115" s="31">
        <f t="shared" si="102"/>
        <v>-16.5</v>
      </c>
      <c r="AQ115" s="32">
        <f t="shared" si="103"/>
        <v>-14.5</v>
      </c>
      <c r="AR115" s="32">
        <f t="shared" si="104"/>
        <v>-7</v>
      </c>
      <c r="AS115" s="32">
        <f t="shared" si="105"/>
        <v>-37</v>
      </c>
      <c r="AT115" s="32">
        <f t="shared" si="106"/>
        <v>1</v>
      </c>
      <c r="AU115" s="33">
        <f t="shared" si="107"/>
        <v>-75</v>
      </c>
      <c r="AW115" s="11">
        <f t="shared" si="108"/>
        <v>1</v>
      </c>
      <c r="AX115" s="13">
        <f t="shared" si="109"/>
        <v>1</v>
      </c>
      <c r="AY115" s="13">
        <f t="shared" si="110"/>
        <v>1</v>
      </c>
      <c r="AZ115" s="13">
        <f t="shared" si="111"/>
        <v>1</v>
      </c>
      <c r="BA115" s="13">
        <f t="shared" si="112"/>
        <v>1</v>
      </c>
      <c r="BB115" s="34">
        <f t="shared" si="113"/>
        <v>1</v>
      </c>
      <c r="BD115" s="35">
        <f t="shared" si="114"/>
        <v>1</v>
      </c>
      <c r="BE115" s="36">
        <f t="shared" si="115"/>
        <v>1</v>
      </c>
      <c r="BF115" s="36">
        <f t="shared" si="116"/>
        <v>1</v>
      </c>
      <c r="BG115" s="36">
        <f t="shared" si="117"/>
        <v>1</v>
      </c>
      <c r="BH115" s="36">
        <f t="shared" si="118"/>
        <v>0</v>
      </c>
      <c r="BI115" s="37">
        <f t="shared" si="119"/>
        <v>0</v>
      </c>
    </row>
    <row r="116" spans="1:61">
      <c r="A116" s="2">
        <v>156</v>
      </c>
      <c r="B116" s="22" t="s">
        <v>238</v>
      </c>
      <c r="C116" s="23" t="s">
        <v>239</v>
      </c>
      <c r="D116" s="24">
        <v>8</v>
      </c>
      <c r="E116" s="25">
        <v>406</v>
      </c>
      <c r="F116" s="26">
        <v>0</v>
      </c>
      <c r="G116" s="27">
        <v>14</v>
      </c>
      <c r="H116" s="28">
        <f t="shared" si="90"/>
        <v>420</v>
      </c>
      <c r="I116" s="24"/>
      <c r="J116" s="25">
        <v>466.5</v>
      </c>
      <c r="K116" s="26">
        <v>0</v>
      </c>
      <c r="L116" s="27">
        <v>10</v>
      </c>
      <c r="M116" s="28">
        <f t="shared" si="91"/>
        <v>476.5</v>
      </c>
      <c r="O116" s="25">
        <v>506</v>
      </c>
      <c r="P116" s="29">
        <v>0</v>
      </c>
      <c r="Q116" s="29">
        <v>10</v>
      </c>
      <c r="R116" s="28">
        <f t="shared" si="92"/>
        <v>516</v>
      </c>
      <c r="S116" s="30"/>
      <c r="T116" s="25">
        <v>522</v>
      </c>
      <c r="U116" s="29">
        <v>0</v>
      </c>
      <c r="V116" s="29">
        <v>10</v>
      </c>
      <c r="W116" s="28">
        <f t="shared" si="93"/>
        <v>532</v>
      </c>
      <c r="X116" s="30"/>
      <c r="Y116" s="25">
        <v>530</v>
      </c>
      <c r="Z116" s="29">
        <v>0</v>
      </c>
      <c r="AA116" s="29">
        <v>8.5</v>
      </c>
      <c r="AB116" s="28">
        <f t="shared" si="94"/>
        <v>538.5</v>
      </c>
      <c r="AC116" s="30"/>
      <c r="AD116" s="25">
        <v>554</v>
      </c>
      <c r="AE116" s="29">
        <v>0</v>
      </c>
      <c r="AF116" s="29">
        <v>8.5</v>
      </c>
      <c r="AG116" s="28">
        <f t="shared" si="95"/>
        <v>562.5</v>
      </c>
      <c r="AI116" s="31">
        <f t="shared" si="96"/>
        <v>-24</v>
      </c>
      <c r="AJ116" s="32">
        <f t="shared" si="97"/>
        <v>-8</v>
      </c>
      <c r="AK116" s="32">
        <f t="shared" si="98"/>
        <v>-16</v>
      </c>
      <c r="AL116" s="32">
        <f t="shared" si="99"/>
        <v>-39.5</v>
      </c>
      <c r="AM116" s="32">
        <f t="shared" si="100"/>
        <v>-60.5</v>
      </c>
      <c r="AN116" s="33">
        <f t="shared" si="101"/>
        <v>-148</v>
      </c>
      <c r="AP116" s="31">
        <f t="shared" si="102"/>
        <v>-24</v>
      </c>
      <c r="AQ116" s="32">
        <f t="shared" si="103"/>
        <v>-6.5</v>
      </c>
      <c r="AR116" s="32">
        <f t="shared" si="104"/>
        <v>-16</v>
      </c>
      <c r="AS116" s="32">
        <f t="shared" si="105"/>
        <v>-39.5</v>
      </c>
      <c r="AT116" s="32">
        <f t="shared" si="106"/>
        <v>-56.5</v>
      </c>
      <c r="AU116" s="33">
        <f t="shared" si="107"/>
        <v>-86</v>
      </c>
      <c r="AW116" s="11">
        <f t="shared" si="108"/>
        <v>1</v>
      </c>
      <c r="AX116" s="13">
        <f t="shared" si="109"/>
        <v>1</v>
      </c>
      <c r="AY116" s="13">
        <f t="shared" si="110"/>
        <v>1</v>
      </c>
      <c r="AZ116" s="13">
        <f t="shared" si="111"/>
        <v>1</v>
      </c>
      <c r="BA116" s="13">
        <f t="shared" si="112"/>
        <v>1</v>
      </c>
      <c r="BB116" s="34">
        <f t="shared" si="113"/>
        <v>1</v>
      </c>
      <c r="BD116" s="35">
        <f t="shared" si="114"/>
        <v>1</v>
      </c>
      <c r="BE116" s="36">
        <f t="shared" si="115"/>
        <v>1</v>
      </c>
      <c r="BF116" s="36">
        <f t="shared" si="116"/>
        <v>1</v>
      </c>
      <c r="BG116" s="36">
        <f t="shared" si="117"/>
        <v>1</v>
      </c>
      <c r="BH116" s="36">
        <f t="shared" si="118"/>
        <v>1</v>
      </c>
      <c r="BI116" s="37">
        <f t="shared" si="119"/>
        <v>1</v>
      </c>
    </row>
    <row r="117" spans="1:61">
      <c r="A117" s="2">
        <v>157</v>
      </c>
      <c r="B117" s="22" t="s">
        <v>238</v>
      </c>
      <c r="C117" s="23" t="s">
        <v>240</v>
      </c>
      <c r="D117" s="24">
        <v>8</v>
      </c>
      <c r="E117" s="25">
        <v>2682.5</v>
      </c>
      <c r="F117" s="26">
        <v>0</v>
      </c>
      <c r="G117" s="27">
        <v>30</v>
      </c>
      <c r="H117" s="28">
        <f t="shared" si="90"/>
        <v>2712.5</v>
      </c>
      <c r="I117" s="24"/>
      <c r="J117" s="25">
        <v>2804</v>
      </c>
      <c r="K117" s="26">
        <v>0</v>
      </c>
      <c r="L117" s="27">
        <v>17.5</v>
      </c>
      <c r="M117" s="28">
        <f t="shared" si="91"/>
        <v>2821.5</v>
      </c>
      <c r="O117" s="25">
        <v>2843.5</v>
      </c>
      <c r="P117" s="29">
        <v>0</v>
      </c>
      <c r="Q117" s="29">
        <v>17.5</v>
      </c>
      <c r="R117" s="28">
        <f t="shared" si="92"/>
        <v>2861</v>
      </c>
      <c r="S117" s="30"/>
      <c r="T117" s="25">
        <v>2880</v>
      </c>
      <c r="U117" s="29">
        <v>0</v>
      </c>
      <c r="V117" s="29">
        <v>17.5</v>
      </c>
      <c r="W117" s="28">
        <f t="shared" si="93"/>
        <v>2897.5</v>
      </c>
      <c r="X117" s="30"/>
      <c r="Y117" s="25">
        <v>2962.5</v>
      </c>
      <c r="Z117" s="29">
        <v>0</v>
      </c>
      <c r="AA117" s="29">
        <v>15</v>
      </c>
      <c r="AB117" s="28">
        <f t="shared" si="94"/>
        <v>2977.5</v>
      </c>
      <c r="AC117" s="30"/>
      <c r="AD117" s="25">
        <v>2965</v>
      </c>
      <c r="AE117" s="29">
        <v>0</v>
      </c>
      <c r="AF117" s="29">
        <v>15</v>
      </c>
      <c r="AG117" s="28">
        <f t="shared" si="95"/>
        <v>2980</v>
      </c>
      <c r="AI117" s="31">
        <f t="shared" si="96"/>
        <v>-2.5</v>
      </c>
      <c r="AJ117" s="32">
        <f t="shared" si="97"/>
        <v>-82.5</v>
      </c>
      <c r="AK117" s="32">
        <f t="shared" si="98"/>
        <v>-36.5</v>
      </c>
      <c r="AL117" s="32">
        <f t="shared" si="99"/>
        <v>-39.5</v>
      </c>
      <c r="AM117" s="32">
        <f t="shared" si="100"/>
        <v>-121.5</v>
      </c>
      <c r="AN117" s="33">
        <f t="shared" si="101"/>
        <v>-282.5</v>
      </c>
      <c r="AP117" s="31">
        <f t="shared" si="102"/>
        <v>-2.5</v>
      </c>
      <c r="AQ117" s="32">
        <f t="shared" si="103"/>
        <v>-80</v>
      </c>
      <c r="AR117" s="32">
        <f t="shared" si="104"/>
        <v>-36.5</v>
      </c>
      <c r="AS117" s="32">
        <f t="shared" si="105"/>
        <v>-39.5</v>
      </c>
      <c r="AT117" s="32">
        <f t="shared" si="106"/>
        <v>-109</v>
      </c>
      <c r="AU117" s="33">
        <f t="shared" si="107"/>
        <v>-158.5</v>
      </c>
      <c r="AW117" s="11">
        <f t="shared" si="108"/>
        <v>1</v>
      </c>
      <c r="AX117" s="13">
        <f t="shared" si="109"/>
        <v>1</v>
      </c>
      <c r="AY117" s="13">
        <f t="shared" si="110"/>
        <v>1</v>
      </c>
      <c r="AZ117" s="13">
        <f t="shared" si="111"/>
        <v>1</v>
      </c>
      <c r="BA117" s="13">
        <f t="shared" si="112"/>
        <v>1</v>
      </c>
      <c r="BB117" s="34">
        <f t="shared" si="113"/>
        <v>1</v>
      </c>
      <c r="BD117" s="35">
        <f t="shared" si="114"/>
        <v>1</v>
      </c>
      <c r="BE117" s="36">
        <f t="shared" si="115"/>
        <v>1</v>
      </c>
      <c r="BF117" s="36">
        <f t="shared" si="116"/>
        <v>1</v>
      </c>
      <c r="BG117" s="36">
        <f t="shared" si="117"/>
        <v>1</v>
      </c>
      <c r="BH117" s="36">
        <f t="shared" si="118"/>
        <v>1</v>
      </c>
      <c r="BI117" s="37">
        <f t="shared" si="119"/>
        <v>1</v>
      </c>
    </row>
    <row r="118" spans="1:61">
      <c r="A118" s="2">
        <v>53</v>
      </c>
      <c r="B118" s="22" t="s">
        <v>109</v>
      </c>
      <c r="C118" s="23" t="s">
        <v>114</v>
      </c>
      <c r="D118" s="24">
        <v>8</v>
      </c>
      <c r="E118" s="25">
        <v>27354.5</v>
      </c>
      <c r="F118" s="26">
        <v>0</v>
      </c>
      <c r="G118" s="27">
        <v>359</v>
      </c>
      <c r="H118" s="28">
        <f t="shared" si="90"/>
        <v>27713.5</v>
      </c>
      <c r="I118" s="24"/>
      <c r="J118" s="25">
        <v>27615</v>
      </c>
      <c r="K118" s="26">
        <v>12.5</v>
      </c>
      <c r="L118" s="27">
        <v>438</v>
      </c>
      <c r="M118" s="28">
        <f t="shared" si="91"/>
        <v>28065.5</v>
      </c>
      <c r="O118" s="25">
        <v>28343.5</v>
      </c>
      <c r="P118" s="29">
        <v>22</v>
      </c>
      <c r="Q118" s="29">
        <v>320.5</v>
      </c>
      <c r="R118" s="28">
        <f t="shared" si="92"/>
        <v>28686</v>
      </c>
      <c r="S118" s="30"/>
      <c r="T118" s="25">
        <v>29078.5</v>
      </c>
      <c r="U118" s="29">
        <v>0</v>
      </c>
      <c r="V118" s="29">
        <v>322.5</v>
      </c>
      <c r="W118" s="28">
        <f t="shared" si="93"/>
        <v>29401</v>
      </c>
      <c r="X118" s="30"/>
      <c r="Y118" s="25">
        <v>29572.5</v>
      </c>
      <c r="Z118" s="29">
        <v>0</v>
      </c>
      <c r="AA118" s="29">
        <v>269.5</v>
      </c>
      <c r="AB118" s="28">
        <f t="shared" si="94"/>
        <v>29842</v>
      </c>
      <c r="AC118" s="30"/>
      <c r="AD118" s="25">
        <v>30014.5</v>
      </c>
      <c r="AE118" s="29">
        <v>0</v>
      </c>
      <c r="AF118" s="29">
        <v>269.5</v>
      </c>
      <c r="AG118" s="28">
        <f t="shared" si="95"/>
        <v>30284</v>
      </c>
      <c r="AI118" s="31">
        <f t="shared" si="96"/>
        <v>-442</v>
      </c>
      <c r="AJ118" s="32">
        <f t="shared" si="97"/>
        <v>-494</v>
      </c>
      <c r="AK118" s="32">
        <f t="shared" si="98"/>
        <v>-735</v>
      </c>
      <c r="AL118" s="32">
        <f t="shared" si="99"/>
        <v>-728.5</v>
      </c>
      <c r="AM118" s="32">
        <f t="shared" si="100"/>
        <v>-260.5</v>
      </c>
      <c r="AN118" s="33">
        <f t="shared" si="101"/>
        <v>-2660</v>
      </c>
      <c r="AP118" s="31">
        <f t="shared" si="102"/>
        <v>-442</v>
      </c>
      <c r="AQ118" s="32">
        <f t="shared" si="103"/>
        <v>-441</v>
      </c>
      <c r="AR118" s="32">
        <f t="shared" si="104"/>
        <v>-715</v>
      </c>
      <c r="AS118" s="32">
        <f t="shared" si="105"/>
        <v>-620.5</v>
      </c>
      <c r="AT118" s="32">
        <f t="shared" si="106"/>
        <v>-352</v>
      </c>
      <c r="AU118" s="33">
        <f t="shared" si="107"/>
        <v>-2218.5</v>
      </c>
      <c r="AW118" s="11">
        <f t="shared" si="108"/>
        <v>1</v>
      </c>
      <c r="AX118" s="13">
        <f t="shared" si="109"/>
        <v>1</v>
      </c>
      <c r="AY118" s="13">
        <f t="shared" si="110"/>
        <v>1</v>
      </c>
      <c r="AZ118" s="13">
        <f t="shared" si="111"/>
        <v>1</v>
      </c>
      <c r="BA118" s="13">
        <f t="shared" si="112"/>
        <v>1</v>
      </c>
      <c r="BB118" s="34">
        <f t="shared" si="113"/>
        <v>1</v>
      </c>
      <c r="BD118" s="35">
        <f t="shared" si="114"/>
        <v>1</v>
      </c>
      <c r="BE118" s="36">
        <f t="shared" si="115"/>
        <v>1</v>
      </c>
      <c r="BF118" s="36">
        <f t="shared" si="116"/>
        <v>1</v>
      </c>
      <c r="BG118" s="36">
        <f t="shared" si="117"/>
        <v>1</v>
      </c>
      <c r="BH118" s="36">
        <f t="shared" si="118"/>
        <v>1</v>
      </c>
      <c r="BI118" s="37">
        <f t="shared" si="119"/>
        <v>1</v>
      </c>
    </row>
    <row r="119" spans="1:61">
      <c r="A119" s="2">
        <v>143</v>
      </c>
      <c r="B119" s="22" t="s">
        <v>218</v>
      </c>
      <c r="C119" s="23" t="s">
        <v>221</v>
      </c>
      <c r="D119" s="24">
        <v>9</v>
      </c>
      <c r="E119" s="25">
        <v>448</v>
      </c>
      <c r="F119" s="26">
        <v>0</v>
      </c>
      <c r="G119" s="27">
        <v>12.5</v>
      </c>
      <c r="H119" s="28">
        <f t="shared" si="90"/>
        <v>460.5</v>
      </c>
      <c r="I119" s="24"/>
      <c r="J119" s="25">
        <v>454.5</v>
      </c>
      <c r="K119" s="26">
        <v>0</v>
      </c>
      <c r="L119" s="27">
        <v>12.5</v>
      </c>
      <c r="M119" s="28">
        <f t="shared" si="91"/>
        <v>467</v>
      </c>
      <c r="O119" s="25">
        <v>451</v>
      </c>
      <c r="P119" s="29">
        <v>0</v>
      </c>
      <c r="Q119" s="29">
        <v>12.5</v>
      </c>
      <c r="R119" s="28">
        <f t="shared" si="92"/>
        <v>463.5</v>
      </c>
      <c r="S119" s="30"/>
      <c r="T119" s="25">
        <v>410</v>
      </c>
      <c r="U119" s="29">
        <v>0</v>
      </c>
      <c r="V119" s="29">
        <v>12.5</v>
      </c>
      <c r="W119" s="28">
        <f t="shared" si="93"/>
        <v>422.5</v>
      </c>
      <c r="X119" s="30"/>
      <c r="Y119" s="25">
        <v>404.5</v>
      </c>
      <c r="Z119" s="29">
        <v>0</v>
      </c>
      <c r="AA119" s="29">
        <v>12.5</v>
      </c>
      <c r="AB119" s="28">
        <f t="shared" si="94"/>
        <v>417</v>
      </c>
      <c r="AC119" s="30"/>
      <c r="AD119" s="25">
        <v>392.5</v>
      </c>
      <c r="AE119" s="29">
        <v>0</v>
      </c>
      <c r="AF119" s="29">
        <v>12.5</v>
      </c>
      <c r="AG119" s="28">
        <f t="shared" si="95"/>
        <v>405</v>
      </c>
      <c r="AI119" s="31">
        <f t="shared" si="96"/>
        <v>12</v>
      </c>
      <c r="AJ119" s="32">
        <f t="shared" si="97"/>
        <v>5.5</v>
      </c>
      <c r="AK119" s="32">
        <f t="shared" si="98"/>
        <v>41</v>
      </c>
      <c r="AL119" s="32">
        <f t="shared" si="99"/>
        <v>3.5</v>
      </c>
      <c r="AM119" s="32">
        <f t="shared" si="100"/>
        <v>-6.5</v>
      </c>
      <c r="AN119" s="33">
        <f t="shared" si="101"/>
        <v>55.5</v>
      </c>
      <c r="AP119" s="31">
        <f t="shared" si="102"/>
        <v>12</v>
      </c>
      <c r="AQ119" s="32">
        <f t="shared" si="103"/>
        <v>5.5</v>
      </c>
      <c r="AR119" s="32">
        <f t="shared" si="104"/>
        <v>41</v>
      </c>
      <c r="AS119" s="32">
        <f t="shared" si="105"/>
        <v>3.5</v>
      </c>
      <c r="AT119" s="32">
        <f t="shared" si="106"/>
        <v>-6.5</v>
      </c>
      <c r="AU119" s="33">
        <f t="shared" si="107"/>
        <v>62</v>
      </c>
      <c r="AW119" s="11">
        <f t="shared" si="108"/>
        <v>0</v>
      </c>
      <c r="AX119" s="13">
        <f t="shared" si="109"/>
        <v>0</v>
      </c>
      <c r="AY119" s="13">
        <f t="shared" si="110"/>
        <v>0</v>
      </c>
      <c r="AZ119" s="13">
        <f t="shared" si="111"/>
        <v>0</v>
      </c>
      <c r="BA119" s="13">
        <f t="shared" si="112"/>
        <v>1</v>
      </c>
      <c r="BB119" s="34">
        <f t="shared" si="113"/>
        <v>0</v>
      </c>
      <c r="BD119" s="35">
        <f t="shared" si="114"/>
        <v>0</v>
      </c>
      <c r="BE119" s="36">
        <f t="shared" si="115"/>
        <v>0</v>
      </c>
      <c r="BF119" s="36">
        <f t="shared" si="116"/>
        <v>0</v>
      </c>
      <c r="BG119" s="36">
        <f t="shared" si="117"/>
        <v>0</v>
      </c>
      <c r="BH119" s="36">
        <f t="shared" si="118"/>
        <v>1</v>
      </c>
      <c r="BI119" s="37">
        <f t="shared" si="119"/>
        <v>0</v>
      </c>
    </row>
    <row r="120" spans="1:61">
      <c r="A120" s="2">
        <v>148</v>
      </c>
      <c r="B120" s="22" t="s">
        <v>226</v>
      </c>
      <c r="C120" s="23" t="s">
        <v>181</v>
      </c>
      <c r="D120" s="24">
        <v>9</v>
      </c>
      <c r="E120" s="25">
        <v>191</v>
      </c>
      <c r="F120" s="26">
        <v>0</v>
      </c>
      <c r="G120" s="27">
        <v>6</v>
      </c>
      <c r="H120" s="28">
        <f t="shared" si="90"/>
        <v>197</v>
      </c>
      <c r="I120" s="24"/>
      <c r="J120" s="25">
        <v>196</v>
      </c>
      <c r="K120" s="26">
        <v>0</v>
      </c>
      <c r="L120" s="27">
        <v>5</v>
      </c>
      <c r="M120" s="28">
        <f t="shared" si="91"/>
        <v>201</v>
      </c>
      <c r="O120" s="25">
        <v>198.5</v>
      </c>
      <c r="P120" s="29">
        <v>0</v>
      </c>
      <c r="Q120" s="29">
        <v>5</v>
      </c>
      <c r="R120" s="28">
        <f t="shared" si="92"/>
        <v>203.5</v>
      </c>
      <c r="S120" s="30"/>
      <c r="T120" s="25">
        <v>208.5</v>
      </c>
      <c r="U120" s="29">
        <v>0</v>
      </c>
      <c r="V120" s="29">
        <v>5</v>
      </c>
      <c r="W120" s="28">
        <f t="shared" si="93"/>
        <v>213.5</v>
      </c>
      <c r="X120" s="30"/>
      <c r="Y120" s="25">
        <v>186</v>
      </c>
      <c r="Z120" s="29">
        <v>0</v>
      </c>
      <c r="AA120" s="29">
        <v>4.5</v>
      </c>
      <c r="AB120" s="28">
        <f t="shared" si="94"/>
        <v>190.5</v>
      </c>
      <c r="AC120" s="30"/>
      <c r="AD120" s="25">
        <v>190</v>
      </c>
      <c r="AE120" s="29">
        <v>0</v>
      </c>
      <c r="AF120" s="29">
        <v>4.5</v>
      </c>
      <c r="AG120" s="28">
        <f t="shared" si="95"/>
        <v>194.5</v>
      </c>
      <c r="AI120" s="31">
        <f t="shared" si="96"/>
        <v>-4</v>
      </c>
      <c r="AJ120" s="32">
        <f t="shared" si="97"/>
        <v>22.5</v>
      </c>
      <c r="AK120" s="32">
        <f t="shared" si="98"/>
        <v>-10</v>
      </c>
      <c r="AL120" s="32">
        <f t="shared" si="99"/>
        <v>-2.5</v>
      </c>
      <c r="AM120" s="32">
        <f t="shared" si="100"/>
        <v>-5</v>
      </c>
      <c r="AN120" s="33">
        <f t="shared" si="101"/>
        <v>1</v>
      </c>
      <c r="AP120" s="31">
        <f t="shared" si="102"/>
        <v>-4</v>
      </c>
      <c r="AQ120" s="32">
        <f t="shared" si="103"/>
        <v>23</v>
      </c>
      <c r="AR120" s="32">
        <f t="shared" si="104"/>
        <v>-10</v>
      </c>
      <c r="AS120" s="32">
        <f t="shared" si="105"/>
        <v>-2.5</v>
      </c>
      <c r="AT120" s="32">
        <f t="shared" si="106"/>
        <v>-4</v>
      </c>
      <c r="AU120" s="33">
        <f t="shared" si="107"/>
        <v>6.5</v>
      </c>
      <c r="AW120" s="11">
        <f t="shared" si="108"/>
        <v>1</v>
      </c>
      <c r="AX120" s="13">
        <f t="shared" si="109"/>
        <v>0</v>
      </c>
      <c r="AY120" s="13">
        <f t="shared" si="110"/>
        <v>1</v>
      </c>
      <c r="AZ120" s="13">
        <f t="shared" si="111"/>
        <v>1</v>
      </c>
      <c r="BA120" s="13">
        <f t="shared" si="112"/>
        <v>1</v>
      </c>
      <c r="BB120" s="34">
        <f t="shared" si="113"/>
        <v>0</v>
      </c>
      <c r="BD120" s="35">
        <f t="shared" si="114"/>
        <v>1</v>
      </c>
      <c r="BE120" s="36">
        <f t="shared" si="115"/>
        <v>0</v>
      </c>
      <c r="BF120" s="36">
        <f t="shared" si="116"/>
        <v>1</v>
      </c>
      <c r="BG120" s="36">
        <f t="shared" si="117"/>
        <v>1</v>
      </c>
      <c r="BH120" s="36">
        <f t="shared" si="118"/>
        <v>1</v>
      </c>
      <c r="BI120" s="37">
        <f t="shared" si="119"/>
        <v>0</v>
      </c>
    </row>
    <row r="121" spans="1:61">
      <c r="A121" s="2">
        <v>9</v>
      </c>
      <c r="B121" s="22" t="s">
        <v>61</v>
      </c>
      <c r="C121" s="23" t="s">
        <v>62</v>
      </c>
      <c r="D121" s="24">
        <v>9</v>
      </c>
      <c r="E121" s="25">
        <v>292.5</v>
      </c>
      <c r="F121" s="26">
        <v>0</v>
      </c>
      <c r="G121" s="27">
        <v>8.5</v>
      </c>
      <c r="H121" s="28">
        <f t="shared" si="90"/>
        <v>301</v>
      </c>
      <c r="I121" s="24"/>
      <c r="J121" s="25">
        <v>300.5</v>
      </c>
      <c r="K121" s="26">
        <v>0</v>
      </c>
      <c r="L121" s="27">
        <v>5</v>
      </c>
      <c r="M121" s="28">
        <f t="shared" si="91"/>
        <v>305.5</v>
      </c>
      <c r="O121" s="25">
        <v>309</v>
      </c>
      <c r="P121" s="29">
        <v>0</v>
      </c>
      <c r="Q121" s="29">
        <v>5</v>
      </c>
      <c r="R121" s="28">
        <f t="shared" si="92"/>
        <v>314</v>
      </c>
      <c r="S121" s="30"/>
      <c r="T121" s="25">
        <v>299</v>
      </c>
      <c r="U121" s="29">
        <v>0</v>
      </c>
      <c r="V121" s="29">
        <v>6.5</v>
      </c>
      <c r="W121" s="28">
        <f t="shared" si="93"/>
        <v>305.5</v>
      </c>
      <c r="X121" s="30"/>
      <c r="Y121" s="25">
        <v>311.5</v>
      </c>
      <c r="Z121" s="29">
        <v>0</v>
      </c>
      <c r="AA121" s="29">
        <v>4.5</v>
      </c>
      <c r="AB121" s="28">
        <f t="shared" si="94"/>
        <v>316</v>
      </c>
      <c r="AC121" s="30"/>
      <c r="AD121" s="25">
        <v>305</v>
      </c>
      <c r="AE121" s="29">
        <v>0</v>
      </c>
      <c r="AF121" s="29">
        <v>4.5</v>
      </c>
      <c r="AG121" s="28">
        <f t="shared" si="95"/>
        <v>309.5</v>
      </c>
      <c r="AI121" s="31">
        <f t="shared" si="96"/>
        <v>6.5</v>
      </c>
      <c r="AJ121" s="32">
        <f t="shared" si="97"/>
        <v>-12.5</v>
      </c>
      <c r="AK121" s="32">
        <f t="shared" si="98"/>
        <v>10</v>
      </c>
      <c r="AL121" s="32">
        <f t="shared" si="99"/>
        <v>-8.5</v>
      </c>
      <c r="AM121" s="32">
        <f t="shared" si="100"/>
        <v>-8</v>
      </c>
      <c r="AN121" s="33">
        <f t="shared" si="101"/>
        <v>-12.5</v>
      </c>
      <c r="AP121" s="31">
        <f t="shared" si="102"/>
        <v>6.5</v>
      </c>
      <c r="AQ121" s="32">
        <f t="shared" si="103"/>
        <v>-10.5</v>
      </c>
      <c r="AR121" s="32">
        <f t="shared" si="104"/>
        <v>8.5</v>
      </c>
      <c r="AS121" s="32">
        <f t="shared" si="105"/>
        <v>-8.5</v>
      </c>
      <c r="AT121" s="32">
        <f t="shared" si="106"/>
        <v>-4.5</v>
      </c>
      <c r="AU121" s="33">
        <f t="shared" si="107"/>
        <v>-4</v>
      </c>
      <c r="AW121" s="11">
        <f t="shared" si="108"/>
        <v>0</v>
      </c>
      <c r="AX121" s="13">
        <f t="shared" si="109"/>
        <v>1</v>
      </c>
      <c r="AY121" s="13">
        <f t="shared" si="110"/>
        <v>0</v>
      </c>
      <c r="AZ121" s="13">
        <f t="shared" si="111"/>
        <v>1</v>
      </c>
      <c r="BA121" s="13">
        <f t="shared" si="112"/>
        <v>1</v>
      </c>
      <c r="BB121" s="34">
        <f t="shared" si="113"/>
        <v>0</v>
      </c>
      <c r="BD121" s="35">
        <f t="shared" si="114"/>
        <v>0</v>
      </c>
      <c r="BE121" s="36">
        <f t="shared" si="115"/>
        <v>1</v>
      </c>
      <c r="BF121" s="36">
        <f t="shared" si="116"/>
        <v>0</v>
      </c>
      <c r="BG121" s="36">
        <f t="shared" si="117"/>
        <v>1</v>
      </c>
      <c r="BH121" s="36">
        <f t="shared" si="118"/>
        <v>1</v>
      </c>
      <c r="BI121" s="37">
        <f t="shared" si="119"/>
        <v>0</v>
      </c>
    </row>
    <row r="122" spans="1:61">
      <c r="A122" s="2">
        <v>33</v>
      </c>
      <c r="B122" s="22" t="s">
        <v>89</v>
      </c>
      <c r="C122" s="23" t="s">
        <v>91</v>
      </c>
      <c r="D122" s="24">
        <v>9</v>
      </c>
      <c r="E122" s="25">
        <v>320.5</v>
      </c>
      <c r="F122" s="26">
        <v>0</v>
      </c>
      <c r="G122" s="27">
        <v>7</v>
      </c>
      <c r="H122" s="28">
        <f t="shared" si="90"/>
        <v>327.5</v>
      </c>
      <c r="I122" s="24"/>
      <c r="J122" s="25">
        <v>320.5</v>
      </c>
      <c r="K122" s="26">
        <v>0</v>
      </c>
      <c r="L122" s="27">
        <v>8</v>
      </c>
      <c r="M122" s="28">
        <f t="shared" si="91"/>
        <v>328.5</v>
      </c>
      <c r="O122" s="25">
        <v>298</v>
      </c>
      <c r="P122" s="29">
        <v>0</v>
      </c>
      <c r="Q122" s="29">
        <v>9.5</v>
      </c>
      <c r="R122" s="28">
        <f t="shared" si="92"/>
        <v>307.5</v>
      </c>
      <c r="S122" s="30"/>
      <c r="T122" s="25">
        <v>336.5</v>
      </c>
      <c r="U122" s="29">
        <v>0</v>
      </c>
      <c r="V122" s="29">
        <v>9</v>
      </c>
      <c r="W122" s="28">
        <f t="shared" si="93"/>
        <v>345.5</v>
      </c>
      <c r="X122" s="30"/>
      <c r="Y122" s="25">
        <v>316.5</v>
      </c>
      <c r="Z122" s="29">
        <v>0</v>
      </c>
      <c r="AA122" s="29">
        <v>8.5</v>
      </c>
      <c r="AB122" s="28">
        <f t="shared" si="94"/>
        <v>325</v>
      </c>
      <c r="AC122" s="30"/>
      <c r="AD122" s="25">
        <v>335.5</v>
      </c>
      <c r="AE122" s="29">
        <v>0</v>
      </c>
      <c r="AF122" s="29">
        <v>8</v>
      </c>
      <c r="AG122" s="28">
        <f t="shared" si="95"/>
        <v>343.5</v>
      </c>
      <c r="AI122" s="31">
        <f t="shared" si="96"/>
        <v>-19</v>
      </c>
      <c r="AJ122" s="32">
        <f t="shared" si="97"/>
        <v>20</v>
      </c>
      <c r="AK122" s="32">
        <f t="shared" si="98"/>
        <v>-38.5</v>
      </c>
      <c r="AL122" s="32">
        <f t="shared" si="99"/>
        <v>22.5</v>
      </c>
      <c r="AM122" s="32">
        <f t="shared" si="100"/>
        <v>0</v>
      </c>
      <c r="AN122" s="33">
        <f t="shared" si="101"/>
        <v>-15</v>
      </c>
      <c r="AP122" s="31">
        <f t="shared" si="102"/>
        <v>-18.5</v>
      </c>
      <c r="AQ122" s="32">
        <f t="shared" si="103"/>
        <v>20.5</v>
      </c>
      <c r="AR122" s="32">
        <f t="shared" si="104"/>
        <v>-38</v>
      </c>
      <c r="AS122" s="32">
        <f t="shared" si="105"/>
        <v>21</v>
      </c>
      <c r="AT122" s="32">
        <f t="shared" si="106"/>
        <v>-1</v>
      </c>
      <c r="AU122" s="33">
        <f t="shared" si="107"/>
        <v>-15</v>
      </c>
      <c r="AW122" s="11">
        <f t="shared" si="108"/>
        <v>1</v>
      </c>
      <c r="AX122" s="13">
        <f t="shared" si="109"/>
        <v>0</v>
      </c>
      <c r="AY122" s="13">
        <f t="shared" si="110"/>
        <v>1</v>
      </c>
      <c r="AZ122" s="13">
        <f t="shared" si="111"/>
        <v>0</v>
      </c>
      <c r="BA122" s="13">
        <f t="shared" si="112"/>
        <v>1</v>
      </c>
      <c r="BB122" s="34">
        <f t="shared" si="113"/>
        <v>0</v>
      </c>
      <c r="BD122" s="35">
        <f t="shared" si="114"/>
        <v>1</v>
      </c>
      <c r="BE122" s="36">
        <f t="shared" si="115"/>
        <v>0</v>
      </c>
      <c r="BF122" s="36">
        <f t="shared" si="116"/>
        <v>1</v>
      </c>
      <c r="BG122" s="36">
        <f t="shared" si="117"/>
        <v>0</v>
      </c>
      <c r="BH122" s="36">
        <f t="shared" si="118"/>
        <v>1</v>
      </c>
      <c r="BI122" s="37">
        <f t="shared" si="119"/>
        <v>0</v>
      </c>
    </row>
    <row r="123" spans="1:61">
      <c r="A123" s="2">
        <v>147</v>
      </c>
      <c r="B123" s="22" t="s">
        <v>226</v>
      </c>
      <c r="C123" s="23" t="s">
        <v>227</v>
      </c>
      <c r="D123" s="24">
        <v>9</v>
      </c>
      <c r="E123" s="25">
        <v>114.5</v>
      </c>
      <c r="F123" s="26">
        <v>0</v>
      </c>
      <c r="G123" s="27">
        <v>5.5</v>
      </c>
      <c r="H123" s="28">
        <f t="shared" si="90"/>
        <v>120</v>
      </c>
      <c r="I123" s="24"/>
      <c r="J123" s="25">
        <v>124.5</v>
      </c>
      <c r="K123" s="26">
        <v>0</v>
      </c>
      <c r="L123" s="27">
        <v>3</v>
      </c>
      <c r="M123" s="28">
        <f t="shared" si="91"/>
        <v>127.5</v>
      </c>
      <c r="O123" s="25">
        <v>119</v>
      </c>
      <c r="P123" s="29">
        <v>0</v>
      </c>
      <c r="Q123" s="29">
        <v>3</v>
      </c>
      <c r="R123" s="28">
        <f t="shared" si="92"/>
        <v>122</v>
      </c>
      <c r="S123" s="30"/>
      <c r="T123" s="25">
        <v>125</v>
      </c>
      <c r="U123" s="29">
        <v>0</v>
      </c>
      <c r="V123" s="29">
        <v>0</v>
      </c>
      <c r="W123" s="28">
        <f t="shared" si="93"/>
        <v>125</v>
      </c>
      <c r="X123" s="30"/>
      <c r="Y123" s="25">
        <v>147</v>
      </c>
      <c r="Z123" s="29">
        <v>0</v>
      </c>
      <c r="AA123" s="29">
        <v>0</v>
      </c>
      <c r="AB123" s="28">
        <f t="shared" si="94"/>
        <v>147</v>
      </c>
      <c r="AC123" s="30"/>
      <c r="AD123" s="25">
        <v>145.5</v>
      </c>
      <c r="AE123" s="29">
        <v>0</v>
      </c>
      <c r="AF123" s="29">
        <v>0</v>
      </c>
      <c r="AG123" s="28">
        <f t="shared" si="95"/>
        <v>145.5</v>
      </c>
      <c r="AI123" s="31">
        <f t="shared" si="96"/>
        <v>1.5</v>
      </c>
      <c r="AJ123" s="32">
        <f t="shared" si="97"/>
        <v>-22</v>
      </c>
      <c r="AK123" s="32">
        <f t="shared" si="98"/>
        <v>-6</v>
      </c>
      <c r="AL123" s="32">
        <f t="shared" si="99"/>
        <v>5.5</v>
      </c>
      <c r="AM123" s="32">
        <f t="shared" si="100"/>
        <v>-10</v>
      </c>
      <c r="AN123" s="33">
        <f t="shared" si="101"/>
        <v>-31</v>
      </c>
      <c r="AP123" s="31">
        <f t="shared" si="102"/>
        <v>1.5</v>
      </c>
      <c r="AQ123" s="32">
        <f t="shared" si="103"/>
        <v>-22</v>
      </c>
      <c r="AR123" s="32">
        <f t="shared" si="104"/>
        <v>-3</v>
      </c>
      <c r="AS123" s="32">
        <f t="shared" si="105"/>
        <v>5.5</v>
      </c>
      <c r="AT123" s="32">
        <f t="shared" si="106"/>
        <v>-7.5</v>
      </c>
      <c r="AU123" s="33">
        <f t="shared" si="107"/>
        <v>-18</v>
      </c>
      <c r="AW123" s="11">
        <f t="shared" si="108"/>
        <v>0</v>
      </c>
      <c r="AX123" s="13">
        <f t="shared" si="109"/>
        <v>1</v>
      </c>
      <c r="AY123" s="13">
        <f t="shared" si="110"/>
        <v>1</v>
      </c>
      <c r="AZ123" s="13">
        <f t="shared" si="111"/>
        <v>0</v>
      </c>
      <c r="BA123" s="13">
        <f t="shared" si="112"/>
        <v>1</v>
      </c>
      <c r="BB123" s="34">
        <f t="shared" si="113"/>
        <v>0</v>
      </c>
      <c r="BD123" s="35">
        <f t="shared" si="114"/>
        <v>0</v>
      </c>
      <c r="BE123" s="36">
        <f t="shared" si="115"/>
        <v>1</v>
      </c>
      <c r="BF123" s="36">
        <f t="shared" si="116"/>
        <v>1</v>
      </c>
      <c r="BG123" s="36">
        <f t="shared" si="117"/>
        <v>0</v>
      </c>
      <c r="BH123" s="36">
        <f t="shared" si="118"/>
        <v>1</v>
      </c>
      <c r="BI123" s="37">
        <f t="shared" si="119"/>
        <v>0</v>
      </c>
    </row>
    <row r="124" spans="1:61">
      <c r="A124" s="2">
        <v>32</v>
      </c>
      <c r="B124" s="22" t="s">
        <v>89</v>
      </c>
      <c r="C124" s="23" t="s">
        <v>90</v>
      </c>
      <c r="D124" s="24">
        <v>9</v>
      </c>
      <c r="E124" s="25">
        <v>1043</v>
      </c>
      <c r="F124" s="26">
        <v>0</v>
      </c>
      <c r="G124" s="27">
        <v>30.5</v>
      </c>
      <c r="H124" s="28">
        <f t="shared" si="90"/>
        <v>1073.5</v>
      </c>
      <c r="I124" s="24"/>
      <c r="J124" s="25">
        <v>1056</v>
      </c>
      <c r="K124" s="26">
        <v>42</v>
      </c>
      <c r="L124" s="27">
        <v>29.5</v>
      </c>
      <c r="M124" s="28">
        <f t="shared" si="91"/>
        <v>1127.5</v>
      </c>
      <c r="O124" s="25">
        <v>1099</v>
      </c>
      <c r="P124" s="29">
        <v>27</v>
      </c>
      <c r="Q124" s="29">
        <v>18</v>
      </c>
      <c r="R124" s="28">
        <f t="shared" si="92"/>
        <v>1144</v>
      </c>
      <c r="S124" s="30"/>
      <c r="T124" s="25">
        <v>1079</v>
      </c>
      <c r="U124" s="29">
        <v>31</v>
      </c>
      <c r="V124" s="29">
        <v>18</v>
      </c>
      <c r="W124" s="28">
        <f t="shared" si="93"/>
        <v>1128</v>
      </c>
      <c r="X124" s="30"/>
      <c r="Y124" s="25">
        <v>1124.5</v>
      </c>
      <c r="Z124" s="29">
        <v>23</v>
      </c>
      <c r="AA124" s="29">
        <v>12</v>
      </c>
      <c r="AB124" s="28">
        <f t="shared" si="94"/>
        <v>1159.5</v>
      </c>
      <c r="AC124" s="30"/>
      <c r="AD124" s="25">
        <v>1118</v>
      </c>
      <c r="AE124" s="29">
        <v>26</v>
      </c>
      <c r="AF124" s="29">
        <v>10.5</v>
      </c>
      <c r="AG124" s="28">
        <f t="shared" si="95"/>
        <v>1154.5</v>
      </c>
      <c r="AI124" s="31">
        <f t="shared" si="96"/>
        <v>6.5</v>
      </c>
      <c r="AJ124" s="32">
        <f t="shared" si="97"/>
        <v>-45.5</v>
      </c>
      <c r="AK124" s="32">
        <f t="shared" si="98"/>
        <v>20</v>
      </c>
      <c r="AL124" s="32">
        <f t="shared" si="99"/>
        <v>-43</v>
      </c>
      <c r="AM124" s="32">
        <f t="shared" si="100"/>
        <v>-13</v>
      </c>
      <c r="AN124" s="33">
        <f t="shared" si="101"/>
        <v>-75</v>
      </c>
      <c r="AP124" s="31">
        <f t="shared" si="102"/>
        <v>5</v>
      </c>
      <c r="AQ124" s="32">
        <f t="shared" si="103"/>
        <v>-31.5</v>
      </c>
      <c r="AR124" s="32">
        <f t="shared" si="104"/>
        <v>16</v>
      </c>
      <c r="AS124" s="32">
        <f t="shared" si="105"/>
        <v>-16.5</v>
      </c>
      <c r="AT124" s="32">
        <f t="shared" si="106"/>
        <v>-54</v>
      </c>
      <c r="AU124" s="33">
        <f t="shared" si="107"/>
        <v>-27</v>
      </c>
      <c r="AW124" s="11">
        <f t="shared" si="108"/>
        <v>0</v>
      </c>
      <c r="AX124" s="13">
        <f t="shared" si="109"/>
        <v>1</v>
      </c>
      <c r="AY124" s="13">
        <f t="shared" si="110"/>
        <v>0</v>
      </c>
      <c r="AZ124" s="13">
        <f t="shared" si="111"/>
        <v>1</v>
      </c>
      <c r="BA124" s="13">
        <f t="shared" si="112"/>
        <v>1</v>
      </c>
      <c r="BB124" s="34">
        <f t="shared" si="113"/>
        <v>0</v>
      </c>
      <c r="BD124" s="35">
        <f t="shared" si="114"/>
        <v>0</v>
      </c>
      <c r="BE124" s="36">
        <f t="shared" si="115"/>
        <v>1</v>
      </c>
      <c r="BF124" s="36">
        <f t="shared" si="116"/>
        <v>0</v>
      </c>
      <c r="BG124" s="36">
        <f t="shared" si="117"/>
        <v>1</v>
      </c>
      <c r="BH124" s="36">
        <f t="shared" si="118"/>
        <v>1</v>
      </c>
      <c r="BI124" s="37">
        <f t="shared" si="119"/>
        <v>0</v>
      </c>
    </row>
    <row r="125" spans="1:61">
      <c r="A125" s="2">
        <v>34</v>
      </c>
      <c r="B125" s="22" t="s">
        <v>89</v>
      </c>
      <c r="C125" s="23" t="s">
        <v>92</v>
      </c>
      <c r="D125" s="24">
        <v>9</v>
      </c>
      <c r="E125" s="25">
        <v>256</v>
      </c>
      <c r="F125" s="26">
        <v>0</v>
      </c>
      <c r="G125" s="27">
        <v>0</v>
      </c>
      <c r="H125" s="28">
        <f t="shared" si="90"/>
        <v>256</v>
      </c>
      <c r="I125" s="24"/>
      <c r="J125" s="25">
        <v>269.5</v>
      </c>
      <c r="K125" s="26">
        <v>0</v>
      </c>
      <c r="L125" s="27">
        <v>5</v>
      </c>
      <c r="M125" s="28">
        <f t="shared" si="91"/>
        <v>274.5</v>
      </c>
      <c r="O125" s="25">
        <v>280</v>
      </c>
      <c r="P125" s="29">
        <v>0</v>
      </c>
      <c r="Q125" s="29">
        <v>5</v>
      </c>
      <c r="R125" s="28">
        <f t="shared" si="92"/>
        <v>285</v>
      </c>
      <c r="S125" s="30"/>
      <c r="T125" s="25">
        <v>291</v>
      </c>
      <c r="U125" s="29">
        <v>0</v>
      </c>
      <c r="V125" s="29">
        <v>5</v>
      </c>
      <c r="W125" s="28">
        <f t="shared" si="93"/>
        <v>296</v>
      </c>
      <c r="X125" s="30"/>
      <c r="Y125" s="25">
        <v>300</v>
      </c>
      <c r="Z125" s="29">
        <v>0</v>
      </c>
      <c r="AA125" s="29">
        <v>5</v>
      </c>
      <c r="AB125" s="28">
        <f t="shared" si="94"/>
        <v>305</v>
      </c>
      <c r="AC125" s="30"/>
      <c r="AD125" s="25">
        <v>312</v>
      </c>
      <c r="AE125" s="29">
        <v>0</v>
      </c>
      <c r="AF125" s="29">
        <v>5</v>
      </c>
      <c r="AG125" s="28">
        <f t="shared" si="95"/>
        <v>317</v>
      </c>
      <c r="AI125" s="31">
        <f t="shared" si="96"/>
        <v>-12</v>
      </c>
      <c r="AJ125" s="32">
        <f t="shared" si="97"/>
        <v>-9</v>
      </c>
      <c r="AK125" s="32">
        <f t="shared" si="98"/>
        <v>-11</v>
      </c>
      <c r="AL125" s="32">
        <f t="shared" si="99"/>
        <v>-10.5</v>
      </c>
      <c r="AM125" s="32">
        <f t="shared" si="100"/>
        <v>-13.5</v>
      </c>
      <c r="AN125" s="33">
        <f t="shared" si="101"/>
        <v>-56</v>
      </c>
      <c r="AP125" s="31">
        <f t="shared" si="102"/>
        <v>-12</v>
      </c>
      <c r="AQ125" s="32">
        <f t="shared" si="103"/>
        <v>-9</v>
      </c>
      <c r="AR125" s="32">
        <f t="shared" si="104"/>
        <v>-11</v>
      </c>
      <c r="AS125" s="32">
        <f t="shared" si="105"/>
        <v>-10.5</v>
      </c>
      <c r="AT125" s="32">
        <f t="shared" si="106"/>
        <v>-18.5</v>
      </c>
      <c r="AU125" s="33">
        <f t="shared" si="107"/>
        <v>-42.5</v>
      </c>
      <c r="AW125" s="11">
        <f t="shared" si="108"/>
        <v>1</v>
      </c>
      <c r="AX125" s="13">
        <f t="shared" si="109"/>
        <v>1</v>
      </c>
      <c r="AY125" s="13">
        <f t="shared" si="110"/>
        <v>1</v>
      </c>
      <c r="AZ125" s="13">
        <f t="shared" si="111"/>
        <v>1</v>
      </c>
      <c r="BA125" s="13">
        <f t="shared" si="112"/>
        <v>1</v>
      </c>
      <c r="BB125" s="34">
        <f t="shared" si="113"/>
        <v>1</v>
      </c>
      <c r="BD125" s="35">
        <f t="shared" si="114"/>
        <v>1</v>
      </c>
      <c r="BE125" s="36">
        <f t="shared" si="115"/>
        <v>1</v>
      </c>
      <c r="BF125" s="36">
        <f t="shared" si="116"/>
        <v>1</v>
      </c>
      <c r="BG125" s="36">
        <f t="shared" si="117"/>
        <v>1</v>
      </c>
      <c r="BH125" s="36">
        <f t="shared" si="118"/>
        <v>1</v>
      </c>
      <c r="BI125" s="37">
        <f t="shared" si="119"/>
        <v>1</v>
      </c>
    </row>
    <row r="126" spans="1:61">
      <c r="A126" s="2">
        <v>36</v>
      </c>
      <c r="B126" s="22" t="s">
        <v>93</v>
      </c>
      <c r="C126" s="23" t="s">
        <v>95</v>
      </c>
      <c r="D126" s="24">
        <v>9</v>
      </c>
      <c r="E126" s="25">
        <v>226.5</v>
      </c>
      <c r="F126" s="26">
        <v>0</v>
      </c>
      <c r="G126" s="27">
        <v>7.5</v>
      </c>
      <c r="H126" s="28">
        <f t="shared" si="90"/>
        <v>234</v>
      </c>
      <c r="I126" s="24"/>
      <c r="J126" s="25">
        <v>245.5</v>
      </c>
      <c r="K126" s="26">
        <v>0</v>
      </c>
      <c r="L126" s="27">
        <v>2.5</v>
      </c>
      <c r="M126" s="28">
        <f t="shared" si="91"/>
        <v>248</v>
      </c>
      <c r="O126" s="25">
        <v>287.5</v>
      </c>
      <c r="P126" s="29">
        <v>0</v>
      </c>
      <c r="Q126" s="29">
        <v>2.5</v>
      </c>
      <c r="R126" s="28">
        <f t="shared" si="92"/>
        <v>290</v>
      </c>
      <c r="S126" s="30"/>
      <c r="T126" s="25">
        <v>289</v>
      </c>
      <c r="U126" s="29">
        <v>0</v>
      </c>
      <c r="V126" s="29">
        <v>2.5</v>
      </c>
      <c r="W126" s="28">
        <f t="shared" si="93"/>
        <v>291.5</v>
      </c>
      <c r="X126" s="30"/>
      <c r="Y126" s="25">
        <v>289</v>
      </c>
      <c r="Z126" s="29">
        <v>0</v>
      </c>
      <c r="AA126" s="29">
        <v>2</v>
      </c>
      <c r="AB126" s="28">
        <f t="shared" si="94"/>
        <v>291</v>
      </c>
      <c r="AC126" s="30"/>
      <c r="AD126" s="25">
        <v>290.5</v>
      </c>
      <c r="AE126" s="29">
        <v>0</v>
      </c>
      <c r="AF126" s="29">
        <v>1.5</v>
      </c>
      <c r="AG126" s="28">
        <f t="shared" si="95"/>
        <v>292</v>
      </c>
      <c r="AI126" s="31">
        <f t="shared" si="96"/>
        <v>-1.5</v>
      </c>
      <c r="AJ126" s="32">
        <f t="shared" si="97"/>
        <v>0</v>
      </c>
      <c r="AK126" s="32">
        <f t="shared" si="98"/>
        <v>-1.5</v>
      </c>
      <c r="AL126" s="32">
        <f t="shared" si="99"/>
        <v>-42</v>
      </c>
      <c r="AM126" s="32">
        <f t="shared" si="100"/>
        <v>-19</v>
      </c>
      <c r="AN126" s="33">
        <f t="shared" si="101"/>
        <v>-64</v>
      </c>
      <c r="AP126" s="31">
        <f t="shared" si="102"/>
        <v>-1</v>
      </c>
      <c r="AQ126" s="32">
        <f t="shared" si="103"/>
        <v>0.5</v>
      </c>
      <c r="AR126" s="32">
        <f t="shared" si="104"/>
        <v>-1.5</v>
      </c>
      <c r="AS126" s="32">
        <f t="shared" si="105"/>
        <v>-42</v>
      </c>
      <c r="AT126" s="32">
        <f t="shared" si="106"/>
        <v>-14</v>
      </c>
      <c r="AU126" s="33">
        <f t="shared" si="107"/>
        <v>-44</v>
      </c>
      <c r="AW126" s="11">
        <f t="shared" si="108"/>
        <v>1</v>
      </c>
      <c r="AX126" s="13">
        <f t="shared" si="109"/>
        <v>1</v>
      </c>
      <c r="AY126" s="13">
        <f t="shared" si="110"/>
        <v>1</v>
      </c>
      <c r="AZ126" s="13">
        <f t="shared" si="111"/>
        <v>1</v>
      </c>
      <c r="BA126" s="13">
        <f t="shared" si="112"/>
        <v>1</v>
      </c>
      <c r="BB126" s="34">
        <f t="shared" si="113"/>
        <v>1</v>
      </c>
      <c r="BD126" s="35">
        <f t="shared" si="114"/>
        <v>1</v>
      </c>
      <c r="BE126" s="36">
        <f t="shared" si="115"/>
        <v>1</v>
      </c>
      <c r="BF126" s="36">
        <f t="shared" si="116"/>
        <v>1</v>
      </c>
      <c r="BG126" s="36">
        <f t="shared" si="117"/>
        <v>1</v>
      </c>
      <c r="BH126" s="36">
        <f t="shared" si="118"/>
        <v>1</v>
      </c>
      <c r="BI126" s="37">
        <f t="shared" si="119"/>
        <v>1</v>
      </c>
    </row>
    <row r="127" spans="1:61">
      <c r="A127" s="2">
        <v>109</v>
      </c>
      <c r="B127" s="22" t="s">
        <v>179</v>
      </c>
      <c r="C127" s="23" t="s">
        <v>180</v>
      </c>
      <c r="D127" s="24">
        <v>9</v>
      </c>
      <c r="E127" s="25">
        <v>104.5</v>
      </c>
      <c r="F127" s="26">
        <v>0</v>
      </c>
      <c r="G127" s="27">
        <v>3</v>
      </c>
      <c r="H127" s="28">
        <f t="shared" si="90"/>
        <v>107.5</v>
      </c>
      <c r="I127" s="24"/>
      <c r="J127" s="25">
        <v>113</v>
      </c>
      <c r="K127" s="26">
        <v>0</v>
      </c>
      <c r="L127" s="27">
        <v>3</v>
      </c>
      <c r="M127" s="28">
        <f t="shared" si="91"/>
        <v>116</v>
      </c>
      <c r="O127" s="25">
        <v>126</v>
      </c>
      <c r="P127" s="29">
        <v>0</v>
      </c>
      <c r="Q127" s="29">
        <v>3</v>
      </c>
      <c r="R127" s="28">
        <f t="shared" si="92"/>
        <v>129</v>
      </c>
      <c r="S127" s="30"/>
      <c r="T127" s="25">
        <v>135.5</v>
      </c>
      <c r="U127" s="29">
        <v>1</v>
      </c>
      <c r="V127" s="29">
        <v>3</v>
      </c>
      <c r="W127" s="28">
        <f t="shared" si="93"/>
        <v>139.5</v>
      </c>
      <c r="X127" s="30"/>
      <c r="Y127" s="25">
        <v>150</v>
      </c>
      <c r="Z127" s="29">
        <v>0</v>
      </c>
      <c r="AA127" s="29">
        <v>2.5</v>
      </c>
      <c r="AB127" s="28">
        <f t="shared" si="94"/>
        <v>152.5</v>
      </c>
      <c r="AC127" s="30"/>
      <c r="AD127" s="25">
        <v>168</v>
      </c>
      <c r="AE127" s="29">
        <v>0</v>
      </c>
      <c r="AF127" s="29">
        <v>2.5</v>
      </c>
      <c r="AG127" s="28">
        <f t="shared" si="95"/>
        <v>170.5</v>
      </c>
      <c r="AI127" s="31">
        <f t="shared" si="96"/>
        <v>-18</v>
      </c>
      <c r="AJ127" s="32">
        <f t="shared" si="97"/>
        <v>-14.5</v>
      </c>
      <c r="AK127" s="32">
        <f t="shared" si="98"/>
        <v>-9.5</v>
      </c>
      <c r="AL127" s="32">
        <f t="shared" si="99"/>
        <v>-13</v>
      </c>
      <c r="AM127" s="32">
        <f t="shared" si="100"/>
        <v>-8.5</v>
      </c>
      <c r="AN127" s="33">
        <f t="shared" si="101"/>
        <v>-63.5</v>
      </c>
      <c r="AP127" s="31">
        <f t="shared" si="102"/>
        <v>-18</v>
      </c>
      <c r="AQ127" s="32">
        <f t="shared" si="103"/>
        <v>-13</v>
      </c>
      <c r="AR127" s="32">
        <f t="shared" si="104"/>
        <v>-10.5</v>
      </c>
      <c r="AS127" s="32">
        <f t="shared" si="105"/>
        <v>-13</v>
      </c>
      <c r="AT127" s="32">
        <f t="shared" si="106"/>
        <v>-8.5</v>
      </c>
      <c r="AU127" s="33">
        <f t="shared" si="107"/>
        <v>-54.5</v>
      </c>
      <c r="AW127" s="11">
        <f t="shared" si="108"/>
        <v>1</v>
      </c>
      <c r="AX127" s="13">
        <f t="shared" si="109"/>
        <v>1</v>
      </c>
      <c r="AY127" s="13">
        <f t="shared" si="110"/>
        <v>1</v>
      </c>
      <c r="AZ127" s="13">
        <f t="shared" si="111"/>
        <v>1</v>
      </c>
      <c r="BA127" s="13">
        <f t="shared" si="112"/>
        <v>1</v>
      </c>
      <c r="BB127" s="34">
        <f t="shared" si="113"/>
        <v>1</v>
      </c>
      <c r="BD127" s="35">
        <f t="shared" si="114"/>
        <v>1</v>
      </c>
      <c r="BE127" s="36">
        <f t="shared" si="115"/>
        <v>1</v>
      </c>
      <c r="BF127" s="36">
        <f t="shared" si="116"/>
        <v>1</v>
      </c>
      <c r="BG127" s="36">
        <f t="shared" si="117"/>
        <v>1</v>
      </c>
      <c r="BH127" s="36">
        <f t="shared" si="118"/>
        <v>1</v>
      </c>
      <c r="BI127" s="37">
        <f t="shared" si="119"/>
        <v>1</v>
      </c>
    </row>
    <row r="128" spans="1:61">
      <c r="A128" s="2">
        <v>35</v>
      </c>
      <c r="B128" s="22" t="s">
        <v>93</v>
      </c>
      <c r="C128" s="23" t="s">
        <v>94</v>
      </c>
      <c r="D128" s="24">
        <v>9</v>
      </c>
      <c r="E128" s="25">
        <v>208.5</v>
      </c>
      <c r="F128" s="26">
        <v>0</v>
      </c>
      <c r="G128" s="27">
        <v>0</v>
      </c>
      <c r="H128" s="28">
        <f t="shared" si="90"/>
        <v>208.5</v>
      </c>
      <c r="I128" s="24"/>
      <c r="J128" s="25">
        <v>196</v>
      </c>
      <c r="K128" s="26">
        <v>0</v>
      </c>
      <c r="L128" s="27">
        <v>5</v>
      </c>
      <c r="M128" s="28">
        <f t="shared" si="91"/>
        <v>201</v>
      </c>
      <c r="O128" s="25">
        <v>218.5</v>
      </c>
      <c r="P128" s="29">
        <v>0</v>
      </c>
      <c r="Q128" s="29">
        <v>3.5</v>
      </c>
      <c r="R128" s="28">
        <f t="shared" si="92"/>
        <v>222</v>
      </c>
      <c r="S128" s="30"/>
      <c r="T128" s="25">
        <v>237</v>
      </c>
      <c r="U128" s="29">
        <v>0</v>
      </c>
      <c r="V128" s="29">
        <v>4</v>
      </c>
      <c r="W128" s="28">
        <f t="shared" si="93"/>
        <v>241</v>
      </c>
      <c r="X128" s="30"/>
      <c r="Y128" s="25">
        <v>253.5</v>
      </c>
      <c r="Z128" s="29">
        <v>0</v>
      </c>
      <c r="AA128" s="29">
        <v>4.5</v>
      </c>
      <c r="AB128" s="28">
        <f t="shared" si="94"/>
        <v>258</v>
      </c>
      <c r="AC128" s="30"/>
      <c r="AD128" s="25">
        <v>252</v>
      </c>
      <c r="AE128" s="29">
        <v>0</v>
      </c>
      <c r="AF128" s="29">
        <v>4</v>
      </c>
      <c r="AG128" s="28">
        <f t="shared" si="95"/>
        <v>256</v>
      </c>
      <c r="AI128" s="31">
        <f t="shared" si="96"/>
        <v>1.5</v>
      </c>
      <c r="AJ128" s="32">
        <f t="shared" si="97"/>
        <v>-16.5</v>
      </c>
      <c r="AK128" s="32">
        <f t="shared" si="98"/>
        <v>-18.5</v>
      </c>
      <c r="AL128" s="32">
        <f t="shared" si="99"/>
        <v>-22.5</v>
      </c>
      <c r="AM128" s="32">
        <f t="shared" si="100"/>
        <v>12.5</v>
      </c>
      <c r="AN128" s="33">
        <f t="shared" si="101"/>
        <v>-43.5</v>
      </c>
      <c r="AP128" s="31">
        <f t="shared" si="102"/>
        <v>2</v>
      </c>
      <c r="AQ128" s="32">
        <f t="shared" si="103"/>
        <v>-17</v>
      </c>
      <c r="AR128" s="32">
        <f t="shared" si="104"/>
        <v>-19</v>
      </c>
      <c r="AS128" s="32">
        <f t="shared" si="105"/>
        <v>-21</v>
      </c>
      <c r="AT128" s="32">
        <f t="shared" si="106"/>
        <v>7.5</v>
      </c>
      <c r="AU128" s="33">
        <f t="shared" si="107"/>
        <v>-55</v>
      </c>
      <c r="AW128" s="11">
        <f t="shared" si="108"/>
        <v>0</v>
      </c>
      <c r="AX128" s="13">
        <f t="shared" si="109"/>
        <v>1</v>
      </c>
      <c r="AY128" s="13">
        <f t="shared" si="110"/>
        <v>1</v>
      </c>
      <c r="AZ128" s="13">
        <f t="shared" si="111"/>
        <v>1</v>
      </c>
      <c r="BA128" s="13">
        <f t="shared" si="112"/>
        <v>0</v>
      </c>
      <c r="BB128" s="34">
        <f t="shared" si="113"/>
        <v>0</v>
      </c>
      <c r="BD128" s="35">
        <f t="shared" si="114"/>
        <v>0</v>
      </c>
      <c r="BE128" s="36">
        <f t="shared" si="115"/>
        <v>1</v>
      </c>
      <c r="BF128" s="36">
        <f t="shared" si="116"/>
        <v>1</v>
      </c>
      <c r="BG128" s="36">
        <f t="shared" si="117"/>
        <v>1</v>
      </c>
      <c r="BH128" s="36">
        <f t="shared" si="118"/>
        <v>0</v>
      </c>
      <c r="BI128" s="37">
        <f t="shared" si="119"/>
        <v>0</v>
      </c>
    </row>
    <row r="129" spans="1:61">
      <c r="A129" s="2">
        <v>149</v>
      </c>
      <c r="B129" s="22" t="s">
        <v>226</v>
      </c>
      <c r="C129" s="23" t="s">
        <v>228</v>
      </c>
      <c r="D129" s="24">
        <v>9</v>
      </c>
      <c r="E129" s="25">
        <v>532</v>
      </c>
      <c r="F129" s="26">
        <v>0</v>
      </c>
      <c r="G129" s="27">
        <v>12</v>
      </c>
      <c r="H129" s="28">
        <f t="shared" si="90"/>
        <v>544</v>
      </c>
      <c r="I129" s="24"/>
      <c r="J129" s="25">
        <v>559.5</v>
      </c>
      <c r="K129" s="26">
        <v>0</v>
      </c>
      <c r="L129" s="27">
        <v>18.5</v>
      </c>
      <c r="M129" s="28">
        <f t="shared" si="91"/>
        <v>578</v>
      </c>
      <c r="O129" s="25">
        <v>583</v>
      </c>
      <c r="P129" s="29">
        <v>0</v>
      </c>
      <c r="Q129" s="29">
        <v>16.5</v>
      </c>
      <c r="R129" s="28">
        <f t="shared" si="92"/>
        <v>599.5</v>
      </c>
      <c r="S129" s="30"/>
      <c r="T129" s="25">
        <v>622</v>
      </c>
      <c r="U129" s="29">
        <v>0</v>
      </c>
      <c r="V129" s="29">
        <v>14</v>
      </c>
      <c r="W129" s="28">
        <f t="shared" si="93"/>
        <v>636</v>
      </c>
      <c r="X129" s="30"/>
      <c r="Y129" s="25">
        <v>644.5</v>
      </c>
      <c r="Z129" s="29">
        <v>0</v>
      </c>
      <c r="AA129" s="29">
        <v>0</v>
      </c>
      <c r="AB129" s="28">
        <f t="shared" si="94"/>
        <v>644.5</v>
      </c>
      <c r="AC129" s="30"/>
      <c r="AD129" s="25">
        <v>653.5</v>
      </c>
      <c r="AE129" s="29">
        <v>0</v>
      </c>
      <c r="AF129" s="29">
        <v>0</v>
      </c>
      <c r="AG129" s="28">
        <f t="shared" si="95"/>
        <v>653.5</v>
      </c>
      <c r="AI129" s="31">
        <f t="shared" si="96"/>
        <v>-9</v>
      </c>
      <c r="AJ129" s="32">
        <f t="shared" si="97"/>
        <v>-22.5</v>
      </c>
      <c r="AK129" s="32">
        <f t="shared" si="98"/>
        <v>-39</v>
      </c>
      <c r="AL129" s="32">
        <f t="shared" si="99"/>
        <v>-23.5</v>
      </c>
      <c r="AM129" s="32">
        <f t="shared" si="100"/>
        <v>-27.5</v>
      </c>
      <c r="AN129" s="33">
        <f t="shared" si="101"/>
        <v>-121.5</v>
      </c>
      <c r="AP129" s="31">
        <f t="shared" si="102"/>
        <v>-9</v>
      </c>
      <c r="AQ129" s="32">
        <f t="shared" si="103"/>
        <v>-8.5</v>
      </c>
      <c r="AR129" s="32">
        <f t="shared" si="104"/>
        <v>-36.5</v>
      </c>
      <c r="AS129" s="32">
        <f t="shared" si="105"/>
        <v>-21.5</v>
      </c>
      <c r="AT129" s="32">
        <f t="shared" si="106"/>
        <v>-34</v>
      </c>
      <c r="AU129" s="33">
        <f t="shared" si="107"/>
        <v>-75.5</v>
      </c>
      <c r="AW129" s="11">
        <f t="shared" si="108"/>
        <v>1</v>
      </c>
      <c r="AX129" s="13">
        <f t="shared" si="109"/>
        <v>1</v>
      </c>
      <c r="AY129" s="13">
        <f t="shared" si="110"/>
        <v>1</v>
      </c>
      <c r="AZ129" s="13">
        <f t="shared" si="111"/>
        <v>1</v>
      </c>
      <c r="BA129" s="13">
        <f t="shared" si="112"/>
        <v>1</v>
      </c>
      <c r="BB129" s="34">
        <f t="shared" si="113"/>
        <v>1</v>
      </c>
      <c r="BD129" s="35">
        <f t="shared" si="114"/>
        <v>1</v>
      </c>
      <c r="BE129" s="36">
        <f t="shared" si="115"/>
        <v>1</v>
      </c>
      <c r="BF129" s="36">
        <f t="shared" si="116"/>
        <v>1</v>
      </c>
      <c r="BG129" s="36">
        <f t="shared" si="117"/>
        <v>1</v>
      </c>
      <c r="BH129" s="36">
        <f t="shared" si="118"/>
        <v>1</v>
      </c>
      <c r="BI129" s="37">
        <f t="shared" si="119"/>
        <v>1</v>
      </c>
    </row>
    <row r="130" spans="1:61">
      <c r="A130" s="2">
        <v>141</v>
      </c>
      <c r="B130" s="22" t="s">
        <v>218</v>
      </c>
      <c r="C130" s="23" t="s">
        <v>219</v>
      </c>
      <c r="D130" s="24">
        <v>9</v>
      </c>
      <c r="E130" s="25">
        <v>546.5</v>
      </c>
      <c r="F130" s="26">
        <v>0</v>
      </c>
      <c r="G130" s="27">
        <v>20.5</v>
      </c>
      <c r="H130" s="28">
        <f t="shared" si="90"/>
        <v>567</v>
      </c>
      <c r="I130" s="24"/>
      <c r="J130" s="25">
        <v>575</v>
      </c>
      <c r="K130" s="26">
        <v>0</v>
      </c>
      <c r="L130" s="27">
        <v>20.5</v>
      </c>
      <c r="M130" s="28">
        <f t="shared" si="91"/>
        <v>595.5</v>
      </c>
      <c r="O130" s="25">
        <v>608</v>
      </c>
      <c r="P130" s="29">
        <v>0</v>
      </c>
      <c r="Q130" s="29">
        <v>20.5</v>
      </c>
      <c r="R130" s="28">
        <f t="shared" si="92"/>
        <v>628.5</v>
      </c>
      <c r="S130" s="30"/>
      <c r="T130" s="25">
        <v>596</v>
      </c>
      <c r="U130" s="29">
        <v>0</v>
      </c>
      <c r="V130" s="29">
        <v>20.5</v>
      </c>
      <c r="W130" s="28">
        <f t="shared" si="93"/>
        <v>616.5</v>
      </c>
      <c r="X130" s="30"/>
      <c r="Y130" s="25">
        <v>641</v>
      </c>
      <c r="Z130" s="29">
        <v>0</v>
      </c>
      <c r="AA130" s="29">
        <v>20.5</v>
      </c>
      <c r="AB130" s="28">
        <f t="shared" si="94"/>
        <v>661.5</v>
      </c>
      <c r="AC130" s="30"/>
      <c r="AD130" s="25">
        <v>660</v>
      </c>
      <c r="AE130" s="29">
        <v>0</v>
      </c>
      <c r="AF130" s="29">
        <v>20.5</v>
      </c>
      <c r="AG130" s="28">
        <f t="shared" si="95"/>
        <v>680.5</v>
      </c>
      <c r="AI130" s="31">
        <f t="shared" si="96"/>
        <v>-19</v>
      </c>
      <c r="AJ130" s="32">
        <f t="shared" si="97"/>
        <v>-45</v>
      </c>
      <c r="AK130" s="32">
        <f t="shared" si="98"/>
        <v>12</v>
      </c>
      <c r="AL130" s="32">
        <f t="shared" si="99"/>
        <v>-33</v>
      </c>
      <c r="AM130" s="32">
        <f t="shared" si="100"/>
        <v>-28.5</v>
      </c>
      <c r="AN130" s="33">
        <f t="shared" si="101"/>
        <v>-113.5</v>
      </c>
      <c r="AP130" s="31">
        <f t="shared" si="102"/>
        <v>-19</v>
      </c>
      <c r="AQ130" s="32">
        <f t="shared" si="103"/>
        <v>-45</v>
      </c>
      <c r="AR130" s="32">
        <f t="shared" si="104"/>
        <v>12</v>
      </c>
      <c r="AS130" s="32">
        <f t="shared" si="105"/>
        <v>-33</v>
      </c>
      <c r="AT130" s="32">
        <f t="shared" si="106"/>
        <v>-28.5</v>
      </c>
      <c r="AU130" s="33">
        <f t="shared" si="107"/>
        <v>-85</v>
      </c>
      <c r="AW130" s="11">
        <f t="shared" si="108"/>
        <v>1</v>
      </c>
      <c r="AX130" s="13">
        <f t="shared" si="109"/>
        <v>1</v>
      </c>
      <c r="AY130" s="13">
        <f t="shared" si="110"/>
        <v>0</v>
      </c>
      <c r="AZ130" s="13">
        <f t="shared" si="111"/>
        <v>1</v>
      </c>
      <c r="BA130" s="13">
        <f t="shared" si="112"/>
        <v>1</v>
      </c>
      <c r="BB130" s="34">
        <f t="shared" si="113"/>
        <v>0</v>
      </c>
      <c r="BD130" s="35">
        <f t="shared" si="114"/>
        <v>1</v>
      </c>
      <c r="BE130" s="36">
        <f t="shared" si="115"/>
        <v>1</v>
      </c>
      <c r="BF130" s="36">
        <f t="shared" si="116"/>
        <v>0</v>
      </c>
      <c r="BG130" s="36">
        <f t="shared" si="117"/>
        <v>1</v>
      </c>
      <c r="BH130" s="36">
        <f t="shared" si="118"/>
        <v>1</v>
      </c>
      <c r="BI130" s="37">
        <f t="shared" si="119"/>
        <v>0</v>
      </c>
    </row>
    <row r="131" spans="1:61">
      <c r="A131" s="2">
        <v>142</v>
      </c>
      <c r="B131" s="22" t="s">
        <v>218</v>
      </c>
      <c r="C131" s="23" t="s">
        <v>220</v>
      </c>
      <c r="D131" s="24">
        <v>9</v>
      </c>
      <c r="E131" s="25">
        <v>1003.5</v>
      </c>
      <c r="F131" s="26">
        <v>81</v>
      </c>
      <c r="G131" s="27">
        <v>23</v>
      </c>
      <c r="H131" s="28">
        <f t="shared" si="90"/>
        <v>1107.5</v>
      </c>
      <c r="I131" s="24"/>
      <c r="J131" s="25">
        <v>1042</v>
      </c>
      <c r="K131" s="26">
        <v>83.5</v>
      </c>
      <c r="L131" s="27">
        <v>33.5</v>
      </c>
      <c r="M131" s="28">
        <f t="shared" si="91"/>
        <v>1159</v>
      </c>
      <c r="O131" s="25">
        <v>1037.5</v>
      </c>
      <c r="P131" s="29">
        <v>86.5</v>
      </c>
      <c r="Q131" s="29">
        <v>35</v>
      </c>
      <c r="R131" s="28">
        <f t="shared" si="92"/>
        <v>1159</v>
      </c>
      <c r="S131" s="30"/>
      <c r="T131" s="25">
        <v>1112</v>
      </c>
      <c r="U131" s="29">
        <v>71</v>
      </c>
      <c r="V131" s="29">
        <v>33.5</v>
      </c>
      <c r="W131" s="28">
        <f t="shared" si="93"/>
        <v>1216.5</v>
      </c>
      <c r="X131" s="30"/>
      <c r="Y131" s="25">
        <v>1145.5</v>
      </c>
      <c r="Z131" s="29">
        <v>77.5</v>
      </c>
      <c r="AA131" s="29">
        <v>32</v>
      </c>
      <c r="AB131" s="28">
        <f t="shared" si="94"/>
        <v>1255</v>
      </c>
      <c r="AC131" s="30"/>
      <c r="AD131" s="25">
        <v>1179</v>
      </c>
      <c r="AE131" s="29">
        <v>72.5</v>
      </c>
      <c r="AF131" s="29">
        <v>32</v>
      </c>
      <c r="AG131" s="28">
        <f t="shared" si="95"/>
        <v>1283.5</v>
      </c>
      <c r="AI131" s="31">
        <f t="shared" si="96"/>
        <v>-33.5</v>
      </c>
      <c r="AJ131" s="32">
        <f t="shared" si="97"/>
        <v>-33.5</v>
      </c>
      <c r="AK131" s="32">
        <f t="shared" si="98"/>
        <v>-74.5</v>
      </c>
      <c r="AL131" s="32">
        <f t="shared" si="99"/>
        <v>4.5</v>
      </c>
      <c r="AM131" s="32">
        <f t="shared" si="100"/>
        <v>-38.5</v>
      </c>
      <c r="AN131" s="33">
        <f t="shared" si="101"/>
        <v>-175.5</v>
      </c>
      <c r="AP131" s="31">
        <f t="shared" si="102"/>
        <v>-28.5</v>
      </c>
      <c r="AQ131" s="32">
        <f t="shared" si="103"/>
        <v>-38.5</v>
      </c>
      <c r="AR131" s="32">
        <f t="shared" si="104"/>
        <v>-57.5</v>
      </c>
      <c r="AS131" s="32">
        <f t="shared" si="105"/>
        <v>0</v>
      </c>
      <c r="AT131" s="32">
        <f t="shared" si="106"/>
        <v>-51.5</v>
      </c>
      <c r="AU131" s="33">
        <f t="shared" si="107"/>
        <v>-124.5</v>
      </c>
      <c r="AW131" s="11">
        <f t="shared" si="108"/>
        <v>1</v>
      </c>
      <c r="AX131" s="13">
        <f t="shared" si="109"/>
        <v>1</v>
      </c>
      <c r="AY131" s="13">
        <f t="shared" si="110"/>
        <v>1</v>
      </c>
      <c r="AZ131" s="13">
        <f t="shared" si="111"/>
        <v>0</v>
      </c>
      <c r="BA131" s="13">
        <f t="shared" si="112"/>
        <v>1</v>
      </c>
      <c r="BB131" s="34">
        <f t="shared" si="113"/>
        <v>0</v>
      </c>
      <c r="BD131" s="35">
        <f t="shared" si="114"/>
        <v>1</v>
      </c>
      <c r="BE131" s="36">
        <f t="shared" si="115"/>
        <v>1</v>
      </c>
      <c r="BF131" s="36">
        <f t="shared" si="116"/>
        <v>1</v>
      </c>
      <c r="BG131" s="36">
        <f t="shared" si="117"/>
        <v>1</v>
      </c>
      <c r="BH131" s="36">
        <f t="shared" si="118"/>
        <v>1</v>
      </c>
      <c r="BI131" s="37">
        <f t="shared" si="119"/>
        <v>1</v>
      </c>
    </row>
    <row r="132" spans="1:61">
      <c r="A132" s="2">
        <v>8</v>
      </c>
      <c r="B132" s="22" t="s">
        <v>61</v>
      </c>
      <c r="C132" s="23" t="s">
        <v>61</v>
      </c>
      <c r="D132" s="24">
        <v>9</v>
      </c>
      <c r="E132" s="25">
        <v>2030.5</v>
      </c>
      <c r="F132" s="26">
        <v>0</v>
      </c>
      <c r="G132" s="27">
        <v>74.5</v>
      </c>
      <c r="H132" s="28">
        <f t="shared" ref="H132:H163" si="120">SUM(E132:G132)</f>
        <v>2105</v>
      </c>
      <c r="I132" s="24"/>
      <c r="J132" s="25">
        <v>2079</v>
      </c>
      <c r="K132" s="26">
        <v>0</v>
      </c>
      <c r="L132" s="27">
        <v>77</v>
      </c>
      <c r="M132" s="28">
        <f t="shared" ref="M132:M163" si="121">SUM(J132:L132)</f>
        <v>2156</v>
      </c>
      <c r="O132" s="25">
        <v>2060.5</v>
      </c>
      <c r="P132" s="29">
        <v>7.5</v>
      </c>
      <c r="Q132" s="29">
        <v>67.5</v>
      </c>
      <c r="R132" s="28">
        <f t="shared" ref="R132:R163" si="122">SUM(O132:Q132)</f>
        <v>2135.5</v>
      </c>
      <c r="S132" s="30"/>
      <c r="T132" s="25">
        <v>2171</v>
      </c>
      <c r="U132" s="29">
        <v>6</v>
      </c>
      <c r="V132" s="29">
        <v>60</v>
      </c>
      <c r="W132" s="28">
        <f t="shared" ref="W132:W163" si="123">SUM(T132:V132)</f>
        <v>2237</v>
      </c>
      <c r="X132" s="30"/>
      <c r="Y132" s="25">
        <v>2184</v>
      </c>
      <c r="Z132" s="29">
        <v>10</v>
      </c>
      <c r="AA132" s="29">
        <v>51</v>
      </c>
      <c r="AB132" s="28">
        <f t="shared" ref="AB132:AB163" si="124">SUM(Y132:AA132)</f>
        <v>2245</v>
      </c>
      <c r="AC132" s="30"/>
      <c r="AD132" s="25">
        <v>2223.5</v>
      </c>
      <c r="AE132" s="29">
        <v>7</v>
      </c>
      <c r="AF132" s="29">
        <v>51</v>
      </c>
      <c r="AG132" s="28">
        <f t="shared" ref="AG132:AG163" si="125">SUM(AD132:AF132)</f>
        <v>2281.5</v>
      </c>
      <c r="AI132" s="31">
        <f t="shared" ref="AI132:AI163" si="126">Y132-AD132</f>
        <v>-39.5</v>
      </c>
      <c r="AJ132" s="32">
        <f t="shared" ref="AJ132:AJ163" si="127">T132-Y132</f>
        <v>-13</v>
      </c>
      <c r="AK132" s="32">
        <f t="shared" ref="AK132:AK163" si="128">O132-T132</f>
        <v>-110.5</v>
      </c>
      <c r="AL132" s="32">
        <f t="shared" ref="AL132:AL163" si="129">J132-O132</f>
        <v>18.5</v>
      </c>
      <c r="AM132" s="32">
        <f t="shared" ref="AM132:AM163" si="130">E132-J132</f>
        <v>-48.5</v>
      </c>
      <c r="AN132" s="33">
        <f t="shared" ref="AN132:AN163" si="131">SUM(AI132:AM132)</f>
        <v>-193</v>
      </c>
      <c r="AP132" s="31">
        <f t="shared" ref="AP132:AP163" si="132">AB132-AG132</f>
        <v>-36.5</v>
      </c>
      <c r="AQ132" s="32">
        <f t="shared" ref="AQ132:AQ163" si="133">W132-AB132</f>
        <v>-8</v>
      </c>
      <c r="AR132" s="32">
        <f t="shared" ref="AR132:AR163" si="134">R132-W132</f>
        <v>-101.5</v>
      </c>
      <c r="AS132" s="32">
        <f t="shared" ref="AS132:AS163" si="135">M132-R132</f>
        <v>20.5</v>
      </c>
      <c r="AT132" s="32">
        <f t="shared" ref="AT132:AT163" si="136">H132-M132</f>
        <v>-51</v>
      </c>
      <c r="AU132" s="33">
        <f t="shared" ref="AU132:AU163" si="137">SUM(AP132:AS132)</f>
        <v>-125.5</v>
      </c>
      <c r="AW132" s="11">
        <f t="shared" si="108"/>
        <v>1</v>
      </c>
      <c r="AX132" s="13">
        <f t="shared" si="109"/>
        <v>1</v>
      </c>
      <c r="AY132" s="13">
        <f t="shared" si="110"/>
        <v>1</v>
      </c>
      <c r="AZ132" s="13">
        <f t="shared" si="111"/>
        <v>0</v>
      </c>
      <c r="BA132" s="13">
        <f t="shared" si="112"/>
        <v>1</v>
      </c>
      <c r="BB132" s="34">
        <f t="shared" si="113"/>
        <v>0</v>
      </c>
      <c r="BD132" s="35">
        <f t="shared" si="114"/>
        <v>1</v>
      </c>
      <c r="BE132" s="36">
        <f t="shared" si="115"/>
        <v>1</v>
      </c>
      <c r="BF132" s="36">
        <f t="shared" si="116"/>
        <v>1</v>
      </c>
      <c r="BG132" s="36">
        <f t="shared" si="117"/>
        <v>0</v>
      </c>
      <c r="BH132" s="36">
        <f t="shared" si="118"/>
        <v>1</v>
      </c>
      <c r="BI132" s="37">
        <f t="shared" si="119"/>
        <v>0</v>
      </c>
    </row>
    <row r="133" spans="1:61">
      <c r="A133" s="2">
        <v>121</v>
      </c>
      <c r="B133" s="22" t="s">
        <v>191</v>
      </c>
      <c r="C133" s="23" t="s">
        <v>193</v>
      </c>
      <c r="D133" s="24">
        <v>10</v>
      </c>
      <c r="E133" s="25">
        <v>762.5</v>
      </c>
      <c r="F133" s="26">
        <v>0</v>
      </c>
      <c r="G133" s="27">
        <v>26.5</v>
      </c>
      <c r="H133" s="28">
        <f t="shared" si="120"/>
        <v>789</v>
      </c>
      <c r="I133" s="24"/>
      <c r="J133" s="25">
        <v>767</v>
      </c>
      <c r="K133" s="26">
        <v>0</v>
      </c>
      <c r="L133" s="27">
        <v>38</v>
      </c>
      <c r="M133" s="28">
        <f t="shared" si="121"/>
        <v>805</v>
      </c>
      <c r="O133" s="25">
        <v>771.5</v>
      </c>
      <c r="P133" s="29">
        <v>0</v>
      </c>
      <c r="Q133" s="29">
        <v>30</v>
      </c>
      <c r="R133" s="28">
        <f t="shared" si="122"/>
        <v>801.5</v>
      </c>
      <c r="S133" s="30"/>
      <c r="T133" s="25">
        <v>778.5</v>
      </c>
      <c r="U133" s="29">
        <v>0</v>
      </c>
      <c r="V133" s="29">
        <v>29.5</v>
      </c>
      <c r="W133" s="28">
        <f t="shared" si="123"/>
        <v>808</v>
      </c>
      <c r="X133" s="30"/>
      <c r="Y133" s="25">
        <v>786</v>
      </c>
      <c r="Z133" s="29">
        <v>0</v>
      </c>
      <c r="AA133" s="29">
        <v>16</v>
      </c>
      <c r="AB133" s="28">
        <f t="shared" si="124"/>
        <v>802</v>
      </c>
      <c r="AC133" s="30"/>
      <c r="AD133" s="25">
        <v>789.5</v>
      </c>
      <c r="AE133" s="29">
        <v>0</v>
      </c>
      <c r="AF133" s="29">
        <v>16</v>
      </c>
      <c r="AG133" s="28">
        <f t="shared" si="125"/>
        <v>805.5</v>
      </c>
      <c r="AI133" s="31">
        <f t="shared" si="126"/>
        <v>-3.5</v>
      </c>
      <c r="AJ133" s="32">
        <f t="shared" si="127"/>
        <v>-7.5</v>
      </c>
      <c r="AK133" s="32">
        <f t="shared" si="128"/>
        <v>-7</v>
      </c>
      <c r="AL133" s="32">
        <f t="shared" si="129"/>
        <v>-4.5</v>
      </c>
      <c r="AM133" s="32">
        <f t="shared" si="130"/>
        <v>-4.5</v>
      </c>
      <c r="AN133" s="33">
        <f t="shared" si="131"/>
        <v>-27</v>
      </c>
      <c r="AP133" s="31">
        <f t="shared" si="132"/>
        <v>-3.5</v>
      </c>
      <c r="AQ133" s="32">
        <f t="shared" si="133"/>
        <v>6</v>
      </c>
      <c r="AR133" s="32">
        <f t="shared" si="134"/>
        <v>-6.5</v>
      </c>
      <c r="AS133" s="32">
        <f t="shared" si="135"/>
        <v>3.5</v>
      </c>
      <c r="AT133" s="32">
        <f t="shared" si="136"/>
        <v>-16</v>
      </c>
      <c r="AU133" s="33">
        <f t="shared" si="137"/>
        <v>-0.5</v>
      </c>
      <c r="AW133" s="11">
        <f t="shared" ref="AW133:AW164" si="138">IF(AI133&lt;1,1,0)</f>
        <v>1</v>
      </c>
      <c r="AX133" s="13">
        <f t="shared" ref="AX133:AX164" si="139">IF(AJ133&lt;1,1,0)</f>
        <v>1</v>
      </c>
      <c r="AY133" s="13">
        <f t="shared" ref="AY133:AY164" si="140">IF(AK133&lt;1,1,0)</f>
        <v>1</v>
      </c>
      <c r="AZ133" s="13">
        <f t="shared" ref="AZ133:AZ164" si="141">IF(AL133&lt;1,1,0)</f>
        <v>1</v>
      </c>
      <c r="BA133" s="13">
        <f t="shared" ref="BA133:BA164" si="142">IF(AM133&lt;1,1,0)</f>
        <v>1</v>
      </c>
      <c r="BB133" s="34">
        <f t="shared" ref="BB133:BB164" si="143">IF(AND(AI133&lt;1,AJ133&lt;1,AK133&lt;1, AL133&lt;1,AM133&lt;1),1,0)</f>
        <v>1</v>
      </c>
      <c r="BD133" s="35">
        <f t="shared" ref="BD133:BD164" si="144">IF(AP133&lt;1,1,0)</f>
        <v>1</v>
      </c>
      <c r="BE133" s="36">
        <f t="shared" ref="BE133:BE164" si="145">IF(AQ133&lt;1,1,0)</f>
        <v>0</v>
      </c>
      <c r="BF133" s="36">
        <f t="shared" ref="BF133:BF164" si="146">IF(AR133&lt;1,1,0)</f>
        <v>1</v>
      </c>
      <c r="BG133" s="36">
        <f t="shared" ref="BG133:BG164" si="147">IF(AS133&lt;1,1,0)</f>
        <v>0</v>
      </c>
      <c r="BH133" s="36">
        <f t="shared" ref="BH133:BH164" si="148">IF(AT133&lt;1,1,0)</f>
        <v>1</v>
      </c>
      <c r="BI133" s="37">
        <f t="shared" ref="BI133:BI164" si="149">IF(AND(AP133&lt;1,AQ133&lt;1,AR133&lt;1, AS133&lt;1,AT133&lt;1),1,0)</f>
        <v>0</v>
      </c>
    </row>
    <row r="134" spans="1:61">
      <c r="A134" s="2">
        <v>124</v>
      </c>
      <c r="B134" s="22" t="s">
        <v>191</v>
      </c>
      <c r="C134" s="23" t="s">
        <v>196</v>
      </c>
      <c r="D134" s="24">
        <v>10</v>
      </c>
      <c r="E134" s="25">
        <v>187.5</v>
      </c>
      <c r="F134" s="26">
        <v>0</v>
      </c>
      <c r="G134" s="27">
        <v>6.5</v>
      </c>
      <c r="H134" s="28">
        <f t="shared" si="120"/>
        <v>194</v>
      </c>
      <c r="I134" s="24"/>
      <c r="J134" s="25">
        <v>181</v>
      </c>
      <c r="K134" s="26">
        <v>0</v>
      </c>
      <c r="L134" s="27">
        <v>5</v>
      </c>
      <c r="M134" s="28">
        <f t="shared" si="121"/>
        <v>186</v>
      </c>
      <c r="O134" s="25">
        <v>180.5</v>
      </c>
      <c r="P134" s="29">
        <v>0</v>
      </c>
      <c r="Q134" s="29">
        <v>5</v>
      </c>
      <c r="R134" s="28">
        <f t="shared" si="122"/>
        <v>185.5</v>
      </c>
      <c r="S134" s="30"/>
      <c r="T134" s="25">
        <v>188.5</v>
      </c>
      <c r="U134" s="29">
        <v>0</v>
      </c>
      <c r="V134" s="29">
        <v>5</v>
      </c>
      <c r="W134" s="28">
        <f t="shared" si="123"/>
        <v>193.5</v>
      </c>
      <c r="X134" s="30"/>
      <c r="Y134" s="25">
        <v>200.5</v>
      </c>
      <c r="Z134" s="29">
        <v>0</v>
      </c>
      <c r="AA134" s="29">
        <v>4.5</v>
      </c>
      <c r="AB134" s="28">
        <f t="shared" si="124"/>
        <v>205</v>
      </c>
      <c r="AC134" s="30"/>
      <c r="AD134" s="25">
        <v>206.5</v>
      </c>
      <c r="AE134" s="29">
        <v>0</v>
      </c>
      <c r="AF134" s="29">
        <v>4.5</v>
      </c>
      <c r="AG134" s="28">
        <f t="shared" si="125"/>
        <v>211</v>
      </c>
      <c r="AI134" s="31">
        <f t="shared" si="126"/>
        <v>-6</v>
      </c>
      <c r="AJ134" s="32">
        <f t="shared" si="127"/>
        <v>-12</v>
      </c>
      <c r="AK134" s="32">
        <f t="shared" si="128"/>
        <v>-8</v>
      </c>
      <c r="AL134" s="32">
        <f t="shared" si="129"/>
        <v>0.5</v>
      </c>
      <c r="AM134" s="32">
        <f t="shared" si="130"/>
        <v>6.5</v>
      </c>
      <c r="AN134" s="33">
        <f t="shared" si="131"/>
        <v>-19</v>
      </c>
      <c r="AP134" s="31">
        <f t="shared" si="132"/>
        <v>-6</v>
      </c>
      <c r="AQ134" s="32">
        <f t="shared" si="133"/>
        <v>-11.5</v>
      </c>
      <c r="AR134" s="32">
        <f t="shared" si="134"/>
        <v>-8</v>
      </c>
      <c r="AS134" s="32">
        <f t="shared" si="135"/>
        <v>0.5</v>
      </c>
      <c r="AT134" s="32">
        <f t="shared" si="136"/>
        <v>8</v>
      </c>
      <c r="AU134" s="33">
        <f t="shared" si="137"/>
        <v>-25</v>
      </c>
      <c r="AW134" s="11">
        <f t="shared" si="138"/>
        <v>1</v>
      </c>
      <c r="AX134" s="13">
        <f t="shared" si="139"/>
        <v>1</v>
      </c>
      <c r="AY134" s="13">
        <f t="shared" si="140"/>
        <v>1</v>
      </c>
      <c r="AZ134" s="13">
        <f t="shared" si="141"/>
        <v>1</v>
      </c>
      <c r="BA134" s="13">
        <f t="shared" si="142"/>
        <v>0</v>
      </c>
      <c r="BB134" s="34">
        <f t="shared" si="143"/>
        <v>0</v>
      </c>
      <c r="BD134" s="35">
        <f t="shared" si="144"/>
        <v>1</v>
      </c>
      <c r="BE134" s="36">
        <f t="shared" si="145"/>
        <v>1</v>
      </c>
      <c r="BF134" s="36">
        <f t="shared" si="146"/>
        <v>1</v>
      </c>
      <c r="BG134" s="36">
        <f t="shared" si="147"/>
        <v>1</v>
      </c>
      <c r="BH134" s="36">
        <f t="shared" si="148"/>
        <v>0</v>
      </c>
      <c r="BI134" s="37">
        <f t="shared" si="149"/>
        <v>0</v>
      </c>
    </row>
    <row r="135" spans="1:61">
      <c r="A135" s="2">
        <v>125</v>
      </c>
      <c r="B135" s="22" t="s">
        <v>191</v>
      </c>
      <c r="C135" s="23" t="s">
        <v>197</v>
      </c>
      <c r="D135" s="24">
        <v>10</v>
      </c>
      <c r="E135" s="25">
        <v>362</v>
      </c>
      <c r="F135" s="26">
        <v>0</v>
      </c>
      <c r="G135" s="27">
        <v>0</v>
      </c>
      <c r="H135" s="28">
        <f t="shared" si="120"/>
        <v>362</v>
      </c>
      <c r="I135" s="24"/>
      <c r="J135" s="25">
        <v>357.5</v>
      </c>
      <c r="K135" s="26">
        <v>0</v>
      </c>
      <c r="L135" s="27">
        <v>0</v>
      </c>
      <c r="M135" s="28">
        <f t="shared" si="121"/>
        <v>357.5</v>
      </c>
      <c r="O135" s="25">
        <v>367</v>
      </c>
      <c r="P135" s="29">
        <v>0</v>
      </c>
      <c r="Q135" s="29">
        <v>0</v>
      </c>
      <c r="R135" s="28">
        <f t="shared" si="122"/>
        <v>367</v>
      </c>
      <c r="S135" s="30"/>
      <c r="T135" s="25">
        <v>365</v>
      </c>
      <c r="U135" s="29">
        <v>0</v>
      </c>
      <c r="V135" s="29">
        <v>0</v>
      </c>
      <c r="W135" s="28">
        <f t="shared" si="123"/>
        <v>365</v>
      </c>
      <c r="X135" s="30"/>
      <c r="Y135" s="25">
        <v>381.5</v>
      </c>
      <c r="Z135" s="29">
        <v>0</v>
      </c>
      <c r="AA135" s="29">
        <v>0</v>
      </c>
      <c r="AB135" s="28">
        <f t="shared" si="124"/>
        <v>381.5</v>
      </c>
      <c r="AC135" s="30"/>
      <c r="AD135" s="25">
        <v>382.5</v>
      </c>
      <c r="AE135" s="29">
        <v>0</v>
      </c>
      <c r="AF135" s="29">
        <v>0</v>
      </c>
      <c r="AG135" s="28">
        <f t="shared" si="125"/>
        <v>382.5</v>
      </c>
      <c r="AI135" s="31">
        <f t="shared" si="126"/>
        <v>-1</v>
      </c>
      <c r="AJ135" s="32">
        <f t="shared" si="127"/>
        <v>-16.5</v>
      </c>
      <c r="AK135" s="32">
        <f t="shared" si="128"/>
        <v>2</v>
      </c>
      <c r="AL135" s="32">
        <f t="shared" si="129"/>
        <v>-9.5</v>
      </c>
      <c r="AM135" s="32">
        <f t="shared" si="130"/>
        <v>4.5</v>
      </c>
      <c r="AN135" s="33">
        <f t="shared" si="131"/>
        <v>-20.5</v>
      </c>
      <c r="AP135" s="31">
        <f t="shared" si="132"/>
        <v>-1</v>
      </c>
      <c r="AQ135" s="32">
        <f t="shared" si="133"/>
        <v>-16.5</v>
      </c>
      <c r="AR135" s="32">
        <f t="shared" si="134"/>
        <v>2</v>
      </c>
      <c r="AS135" s="32">
        <f t="shared" si="135"/>
        <v>-9.5</v>
      </c>
      <c r="AT135" s="32">
        <f t="shared" si="136"/>
        <v>4.5</v>
      </c>
      <c r="AU135" s="33">
        <f t="shared" si="137"/>
        <v>-25</v>
      </c>
      <c r="AW135" s="11">
        <f t="shared" si="138"/>
        <v>1</v>
      </c>
      <c r="AX135" s="13">
        <f t="shared" si="139"/>
        <v>1</v>
      </c>
      <c r="AY135" s="13">
        <f t="shared" si="140"/>
        <v>0</v>
      </c>
      <c r="AZ135" s="13">
        <f t="shared" si="141"/>
        <v>1</v>
      </c>
      <c r="BA135" s="13">
        <f t="shared" si="142"/>
        <v>0</v>
      </c>
      <c r="BB135" s="34">
        <f t="shared" si="143"/>
        <v>0</v>
      </c>
      <c r="BD135" s="35">
        <f t="shared" si="144"/>
        <v>1</v>
      </c>
      <c r="BE135" s="36">
        <f t="shared" si="145"/>
        <v>1</v>
      </c>
      <c r="BF135" s="36">
        <f t="shared" si="146"/>
        <v>0</v>
      </c>
      <c r="BG135" s="36">
        <f t="shared" si="147"/>
        <v>1</v>
      </c>
      <c r="BH135" s="36">
        <f t="shared" si="148"/>
        <v>0</v>
      </c>
      <c r="BI135" s="37">
        <f t="shared" si="149"/>
        <v>0</v>
      </c>
    </row>
    <row r="136" spans="1:61">
      <c r="A136" s="2">
        <v>23</v>
      </c>
      <c r="B136" s="22" t="s">
        <v>78</v>
      </c>
      <c r="C136" s="23" t="s">
        <v>79</v>
      </c>
      <c r="D136" s="24">
        <v>10</v>
      </c>
      <c r="E136" s="25">
        <v>515</v>
      </c>
      <c r="F136" s="26">
        <v>0</v>
      </c>
      <c r="G136" s="27">
        <v>26.5</v>
      </c>
      <c r="H136" s="28">
        <f t="shared" si="120"/>
        <v>541.5</v>
      </c>
      <c r="I136" s="24"/>
      <c r="J136" s="25">
        <v>491.5</v>
      </c>
      <c r="K136" s="26">
        <v>2</v>
      </c>
      <c r="L136" s="27">
        <v>14.5</v>
      </c>
      <c r="M136" s="28">
        <f t="shared" si="121"/>
        <v>508</v>
      </c>
      <c r="O136" s="25">
        <v>498.5</v>
      </c>
      <c r="P136" s="29">
        <v>1</v>
      </c>
      <c r="Q136" s="29">
        <v>14.5</v>
      </c>
      <c r="R136" s="28">
        <f t="shared" si="122"/>
        <v>514</v>
      </c>
      <c r="S136" s="30"/>
      <c r="T136" s="25">
        <v>531</v>
      </c>
      <c r="U136" s="29">
        <v>1</v>
      </c>
      <c r="V136" s="29">
        <v>14.5</v>
      </c>
      <c r="W136" s="28">
        <f t="shared" si="123"/>
        <v>546.5</v>
      </c>
      <c r="X136" s="30"/>
      <c r="Y136" s="25">
        <v>546</v>
      </c>
      <c r="Z136" s="29">
        <v>4</v>
      </c>
      <c r="AA136" s="29">
        <v>9.5</v>
      </c>
      <c r="AB136" s="28">
        <f t="shared" si="124"/>
        <v>559.5</v>
      </c>
      <c r="AC136" s="30"/>
      <c r="AD136" s="25">
        <v>543.5</v>
      </c>
      <c r="AE136" s="29">
        <v>0</v>
      </c>
      <c r="AF136" s="29">
        <v>9.5</v>
      </c>
      <c r="AG136" s="28">
        <f t="shared" si="125"/>
        <v>553</v>
      </c>
      <c r="AI136" s="31">
        <f t="shared" si="126"/>
        <v>2.5</v>
      </c>
      <c r="AJ136" s="32">
        <f t="shared" si="127"/>
        <v>-15</v>
      </c>
      <c r="AK136" s="32">
        <f t="shared" si="128"/>
        <v>-32.5</v>
      </c>
      <c r="AL136" s="32">
        <f t="shared" si="129"/>
        <v>-7</v>
      </c>
      <c r="AM136" s="32">
        <f t="shared" si="130"/>
        <v>23.5</v>
      </c>
      <c r="AN136" s="33">
        <f t="shared" si="131"/>
        <v>-28.5</v>
      </c>
      <c r="AP136" s="31">
        <f t="shared" si="132"/>
        <v>6.5</v>
      </c>
      <c r="AQ136" s="32">
        <f t="shared" si="133"/>
        <v>-13</v>
      </c>
      <c r="AR136" s="32">
        <f t="shared" si="134"/>
        <v>-32.5</v>
      </c>
      <c r="AS136" s="32">
        <f t="shared" si="135"/>
        <v>-6</v>
      </c>
      <c r="AT136" s="32">
        <f t="shared" si="136"/>
        <v>33.5</v>
      </c>
      <c r="AU136" s="33">
        <f t="shared" si="137"/>
        <v>-45</v>
      </c>
      <c r="AW136" s="11">
        <f t="shared" si="138"/>
        <v>0</v>
      </c>
      <c r="AX136" s="13">
        <f t="shared" si="139"/>
        <v>1</v>
      </c>
      <c r="AY136" s="13">
        <f t="shared" si="140"/>
        <v>1</v>
      </c>
      <c r="AZ136" s="13">
        <f t="shared" si="141"/>
        <v>1</v>
      </c>
      <c r="BA136" s="13">
        <f t="shared" si="142"/>
        <v>0</v>
      </c>
      <c r="BB136" s="34">
        <f t="shared" si="143"/>
        <v>0</v>
      </c>
      <c r="BD136" s="35">
        <f t="shared" si="144"/>
        <v>0</v>
      </c>
      <c r="BE136" s="36">
        <f t="shared" si="145"/>
        <v>1</v>
      </c>
      <c r="BF136" s="36">
        <f t="shared" si="146"/>
        <v>1</v>
      </c>
      <c r="BG136" s="36">
        <f t="shared" si="147"/>
        <v>1</v>
      </c>
      <c r="BH136" s="36">
        <f t="shared" si="148"/>
        <v>0</v>
      </c>
      <c r="BI136" s="37">
        <f t="shared" si="149"/>
        <v>0</v>
      </c>
    </row>
    <row r="137" spans="1:61">
      <c r="A137" s="2">
        <v>120</v>
      </c>
      <c r="B137" s="22" t="s">
        <v>191</v>
      </c>
      <c r="C137" s="23" t="s">
        <v>192</v>
      </c>
      <c r="D137" s="24">
        <v>10</v>
      </c>
      <c r="E137" s="25">
        <v>1302.5</v>
      </c>
      <c r="F137" s="26">
        <v>0</v>
      </c>
      <c r="G137" s="27">
        <v>45.5</v>
      </c>
      <c r="H137" s="28">
        <f t="shared" si="120"/>
        <v>1348</v>
      </c>
      <c r="I137" s="24"/>
      <c r="J137" s="25">
        <v>1330</v>
      </c>
      <c r="K137" s="26">
        <v>0</v>
      </c>
      <c r="L137" s="27">
        <v>45.5</v>
      </c>
      <c r="M137" s="28">
        <f t="shared" si="121"/>
        <v>1375.5</v>
      </c>
      <c r="O137" s="25">
        <v>1414.5</v>
      </c>
      <c r="P137" s="29">
        <v>0</v>
      </c>
      <c r="Q137" s="29">
        <v>45.5</v>
      </c>
      <c r="R137" s="28">
        <f t="shared" si="122"/>
        <v>1460</v>
      </c>
      <c r="S137" s="30"/>
      <c r="T137" s="25">
        <v>1509</v>
      </c>
      <c r="U137" s="29">
        <v>0</v>
      </c>
      <c r="V137" s="29">
        <v>45.5</v>
      </c>
      <c r="W137" s="28">
        <f t="shared" si="123"/>
        <v>1554.5</v>
      </c>
      <c r="X137" s="30"/>
      <c r="Y137" s="25">
        <v>1525.5</v>
      </c>
      <c r="Z137" s="29">
        <v>0</v>
      </c>
      <c r="AA137" s="29">
        <v>45.5</v>
      </c>
      <c r="AB137" s="28">
        <f t="shared" si="124"/>
        <v>1571</v>
      </c>
      <c r="AC137" s="30"/>
      <c r="AD137" s="25">
        <v>1574</v>
      </c>
      <c r="AE137" s="29">
        <v>0</v>
      </c>
      <c r="AF137" s="29">
        <v>45.5</v>
      </c>
      <c r="AG137" s="28">
        <f t="shared" si="125"/>
        <v>1619.5</v>
      </c>
      <c r="AI137" s="31">
        <f t="shared" si="126"/>
        <v>-48.5</v>
      </c>
      <c r="AJ137" s="32">
        <f t="shared" si="127"/>
        <v>-16.5</v>
      </c>
      <c r="AK137" s="32">
        <f t="shared" si="128"/>
        <v>-94.5</v>
      </c>
      <c r="AL137" s="32">
        <f t="shared" si="129"/>
        <v>-84.5</v>
      </c>
      <c r="AM137" s="32">
        <f t="shared" si="130"/>
        <v>-27.5</v>
      </c>
      <c r="AN137" s="33">
        <f t="shared" si="131"/>
        <v>-271.5</v>
      </c>
      <c r="AP137" s="31">
        <f t="shared" si="132"/>
        <v>-48.5</v>
      </c>
      <c r="AQ137" s="32">
        <f t="shared" si="133"/>
        <v>-16.5</v>
      </c>
      <c r="AR137" s="32">
        <f t="shared" si="134"/>
        <v>-94.5</v>
      </c>
      <c r="AS137" s="32">
        <f t="shared" si="135"/>
        <v>-84.5</v>
      </c>
      <c r="AT137" s="32">
        <f t="shared" si="136"/>
        <v>-27.5</v>
      </c>
      <c r="AU137" s="33">
        <f t="shared" si="137"/>
        <v>-244</v>
      </c>
      <c r="AW137" s="11">
        <f t="shared" si="138"/>
        <v>1</v>
      </c>
      <c r="AX137" s="13">
        <f t="shared" si="139"/>
        <v>1</v>
      </c>
      <c r="AY137" s="13">
        <f t="shared" si="140"/>
        <v>1</v>
      </c>
      <c r="AZ137" s="13">
        <f t="shared" si="141"/>
        <v>1</v>
      </c>
      <c r="BA137" s="13">
        <f t="shared" si="142"/>
        <v>1</v>
      </c>
      <c r="BB137" s="34">
        <f t="shared" si="143"/>
        <v>1</v>
      </c>
      <c r="BD137" s="35">
        <f t="shared" si="144"/>
        <v>1</v>
      </c>
      <c r="BE137" s="36">
        <f t="shared" si="145"/>
        <v>1</v>
      </c>
      <c r="BF137" s="36">
        <f t="shared" si="146"/>
        <v>1</v>
      </c>
      <c r="BG137" s="36">
        <f t="shared" si="147"/>
        <v>1</v>
      </c>
      <c r="BH137" s="36">
        <f t="shared" si="148"/>
        <v>1</v>
      </c>
      <c r="BI137" s="37">
        <f t="shared" si="149"/>
        <v>1</v>
      </c>
    </row>
    <row r="138" spans="1:61">
      <c r="A138" s="2">
        <v>151</v>
      </c>
      <c r="B138" s="22" t="s">
        <v>231</v>
      </c>
      <c r="C138" s="23" t="s">
        <v>232</v>
      </c>
      <c r="D138" s="24">
        <v>11</v>
      </c>
      <c r="E138" s="25">
        <v>668</v>
      </c>
      <c r="F138" s="26">
        <v>0</v>
      </c>
      <c r="G138" s="27">
        <v>9.5</v>
      </c>
      <c r="H138" s="28">
        <f t="shared" si="120"/>
        <v>677.5</v>
      </c>
      <c r="I138" s="24"/>
      <c r="J138" s="25">
        <v>671.5</v>
      </c>
      <c r="K138" s="26">
        <v>0</v>
      </c>
      <c r="L138" s="27">
        <v>7.5</v>
      </c>
      <c r="M138" s="28">
        <f t="shared" si="121"/>
        <v>679</v>
      </c>
      <c r="O138" s="25">
        <v>624.5</v>
      </c>
      <c r="P138" s="29">
        <v>0</v>
      </c>
      <c r="Q138" s="29">
        <v>7.5</v>
      </c>
      <c r="R138" s="28">
        <f t="shared" si="122"/>
        <v>632</v>
      </c>
      <c r="S138" s="30"/>
      <c r="T138" s="25">
        <v>598</v>
      </c>
      <c r="U138" s="29">
        <v>0</v>
      </c>
      <c r="V138" s="29">
        <v>7.5</v>
      </c>
      <c r="W138" s="28">
        <f t="shared" si="123"/>
        <v>605.5</v>
      </c>
      <c r="X138" s="30"/>
      <c r="Y138" s="25">
        <v>540</v>
      </c>
      <c r="Z138" s="29">
        <v>0</v>
      </c>
      <c r="AA138" s="29">
        <v>6.5</v>
      </c>
      <c r="AB138" s="28">
        <f t="shared" si="124"/>
        <v>546.5</v>
      </c>
      <c r="AC138" s="30"/>
      <c r="AD138" s="25">
        <v>542</v>
      </c>
      <c r="AE138" s="29">
        <v>0</v>
      </c>
      <c r="AF138" s="29">
        <v>6.5</v>
      </c>
      <c r="AG138" s="28">
        <f t="shared" si="125"/>
        <v>548.5</v>
      </c>
      <c r="AI138" s="31">
        <f t="shared" si="126"/>
        <v>-2</v>
      </c>
      <c r="AJ138" s="32">
        <f t="shared" si="127"/>
        <v>58</v>
      </c>
      <c r="AK138" s="32">
        <f t="shared" si="128"/>
        <v>26.5</v>
      </c>
      <c r="AL138" s="32">
        <f t="shared" si="129"/>
        <v>47</v>
      </c>
      <c r="AM138" s="32">
        <f t="shared" si="130"/>
        <v>-3.5</v>
      </c>
      <c r="AN138" s="33">
        <f t="shared" si="131"/>
        <v>126</v>
      </c>
      <c r="AP138" s="31">
        <f t="shared" si="132"/>
        <v>-2</v>
      </c>
      <c r="AQ138" s="32">
        <f t="shared" si="133"/>
        <v>59</v>
      </c>
      <c r="AR138" s="32">
        <f t="shared" si="134"/>
        <v>26.5</v>
      </c>
      <c r="AS138" s="32">
        <f t="shared" si="135"/>
        <v>47</v>
      </c>
      <c r="AT138" s="32">
        <f t="shared" si="136"/>
        <v>-1.5</v>
      </c>
      <c r="AU138" s="33">
        <f t="shared" si="137"/>
        <v>130.5</v>
      </c>
      <c r="AW138" s="11">
        <f t="shared" si="138"/>
        <v>1</v>
      </c>
      <c r="AX138" s="13">
        <f t="shared" si="139"/>
        <v>0</v>
      </c>
      <c r="AY138" s="13">
        <f t="shared" si="140"/>
        <v>0</v>
      </c>
      <c r="AZ138" s="13">
        <f t="shared" si="141"/>
        <v>0</v>
      </c>
      <c r="BA138" s="13">
        <f t="shared" si="142"/>
        <v>1</v>
      </c>
      <c r="BB138" s="34">
        <f t="shared" si="143"/>
        <v>0</v>
      </c>
      <c r="BD138" s="35">
        <f t="shared" si="144"/>
        <v>1</v>
      </c>
      <c r="BE138" s="36">
        <f t="shared" si="145"/>
        <v>0</v>
      </c>
      <c r="BF138" s="36">
        <f t="shared" si="146"/>
        <v>0</v>
      </c>
      <c r="BG138" s="36">
        <f t="shared" si="147"/>
        <v>0</v>
      </c>
      <c r="BH138" s="36">
        <f t="shared" si="148"/>
        <v>1</v>
      </c>
      <c r="BI138" s="37">
        <f t="shared" si="149"/>
        <v>0</v>
      </c>
    </row>
    <row r="139" spans="1:61">
      <c r="A139" s="2">
        <v>127</v>
      </c>
      <c r="B139" s="22" t="s">
        <v>198</v>
      </c>
      <c r="C139" s="23" t="s">
        <v>199</v>
      </c>
      <c r="D139" s="24">
        <v>11</v>
      </c>
      <c r="E139" s="25">
        <v>335</v>
      </c>
      <c r="F139" s="26">
        <v>0</v>
      </c>
      <c r="G139" s="27">
        <v>6</v>
      </c>
      <c r="H139" s="28">
        <f t="shared" si="120"/>
        <v>341</v>
      </c>
      <c r="I139" s="24"/>
      <c r="J139" s="25">
        <v>309</v>
      </c>
      <c r="K139" s="26">
        <v>0</v>
      </c>
      <c r="L139" s="27">
        <v>4</v>
      </c>
      <c r="M139" s="28">
        <f t="shared" si="121"/>
        <v>313</v>
      </c>
      <c r="O139" s="25">
        <v>293.5</v>
      </c>
      <c r="P139" s="29">
        <v>0</v>
      </c>
      <c r="Q139" s="29">
        <v>4</v>
      </c>
      <c r="R139" s="28">
        <f t="shared" si="122"/>
        <v>297.5</v>
      </c>
      <c r="S139" s="30"/>
      <c r="T139" s="25">
        <v>288</v>
      </c>
      <c r="U139" s="29">
        <v>0</v>
      </c>
      <c r="V139" s="29">
        <v>4</v>
      </c>
      <c r="W139" s="28">
        <f t="shared" si="123"/>
        <v>292</v>
      </c>
      <c r="X139" s="30"/>
      <c r="Y139" s="25">
        <v>285.5</v>
      </c>
      <c r="Z139" s="29">
        <v>0</v>
      </c>
      <c r="AA139" s="29">
        <v>3</v>
      </c>
      <c r="AB139" s="28">
        <f t="shared" si="124"/>
        <v>288.5</v>
      </c>
      <c r="AC139" s="30"/>
      <c r="AD139" s="25">
        <v>279.5</v>
      </c>
      <c r="AE139" s="29">
        <v>0</v>
      </c>
      <c r="AF139" s="29">
        <v>3.5</v>
      </c>
      <c r="AG139" s="28">
        <f t="shared" si="125"/>
        <v>283</v>
      </c>
      <c r="AI139" s="31">
        <f t="shared" si="126"/>
        <v>6</v>
      </c>
      <c r="AJ139" s="32">
        <f t="shared" si="127"/>
        <v>2.5</v>
      </c>
      <c r="AK139" s="32">
        <f t="shared" si="128"/>
        <v>5.5</v>
      </c>
      <c r="AL139" s="32">
        <f t="shared" si="129"/>
        <v>15.5</v>
      </c>
      <c r="AM139" s="32">
        <f t="shared" si="130"/>
        <v>26</v>
      </c>
      <c r="AN139" s="33">
        <f t="shared" si="131"/>
        <v>55.5</v>
      </c>
      <c r="AP139" s="31">
        <f t="shared" si="132"/>
        <v>5.5</v>
      </c>
      <c r="AQ139" s="32">
        <f t="shared" si="133"/>
        <v>3.5</v>
      </c>
      <c r="AR139" s="32">
        <f t="shared" si="134"/>
        <v>5.5</v>
      </c>
      <c r="AS139" s="32">
        <f t="shared" si="135"/>
        <v>15.5</v>
      </c>
      <c r="AT139" s="32">
        <f t="shared" si="136"/>
        <v>28</v>
      </c>
      <c r="AU139" s="33">
        <f t="shared" si="137"/>
        <v>30</v>
      </c>
      <c r="AW139" s="11">
        <f t="shared" si="138"/>
        <v>0</v>
      </c>
      <c r="AX139" s="13">
        <f t="shared" si="139"/>
        <v>0</v>
      </c>
      <c r="AY139" s="13">
        <f t="shared" si="140"/>
        <v>0</v>
      </c>
      <c r="AZ139" s="13">
        <f t="shared" si="141"/>
        <v>0</v>
      </c>
      <c r="BA139" s="13">
        <f t="shared" si="142"/>
        <v>0</v>
      </c>
      <c r="BB139" s="34">
        <f t="shared" si="143"/>
        <v>0</v>
      </c>
      <c r="BD139" s="35">
        <f t="shared" si="144"/>
        <v>0</v>
      </c>
      <c r="BE139" s="36">
        <f t="shared" si="145"/>
        <v>0</v>
      </c>
      <c r="BF139" s="36">
        <f t="shared" si="146"/>
        <v>0</v>
      </c>
      <c r="BG139" s="36">
        <f t="shared" si="147"/>
        <v>0</v>
      </c>
      <c r="BH139" s="36">
        <f t="shared" si="148"/>
        <v>0</v>
      </c>
      <c r="BI139" s="37">
        <f t="shared" si="149"/>
        <v>0</v>
      </c>
    </row>
    <row r="140" spans="1:61">
      <c r="A140" s="2">
        <v>126</v>
      </c>
      <c r="B140" s="22" t="s">
        <v>198</v>
      </c>
      <c r="C140" s="23" t="s">
        <v>198</v>
      </c>
      <c r="D140" s="24">
        <v>11</v>
      </c>
      <c r="E140" s="25">
        <v>226</v>
      </c>
      <c r="F140" s="26">
        <v>0</v>
      </c>
      <c r="G140" s="27">
        <v>4</v>
      </c>
      <c r="H140" s="28">
        <f t="shared" si="120"/>
        <v>230</v>
      </c>
      <c r="I140" s="24"/>
      <c r="J140" s="25">
        <v>241.5</v>
      </c>
      <c r="K140" s="26">
        <v>0</v>
      </c>
      <c r="L140" s="27">
        <v>4</v>
      </c>
      <c r="M140" s="28">
        <f t="shared" si="121"/>
        <v>245.5</v>
      </c>
      <c r="O140" s="25">
        <v>256</v>
      </c>
      <c r="P140" s="29">
        <v>0</v>
      </c>
      <c r="Q140" s="29">
        <v>4</v>
      </c>
      <c r="R140" s="28">
        <f t="shared" si="122"/>
        <v>260</v>
      </c>
      <c r="S140" s="30"/>
      <c r="T140" s="25">
        <v>252.5</v>
      </c>
      <c r="U140" s="29">
        <v>0</v>
      </c>
      <c r="V140" s="29">
        <v>4</v>
      </c>
      <c r="W140" s="28">
        <f t="shared" si="123"/>
        <v>256.5</v>
      </c>
      <c r="X140" s="30"/>
      <c r="Y140" s="25">
        <v>244.5</v>
      </c>
      <c r="Z140" s="29">
        <v>0</v>
      </c>
      <c r="AA140" s="29">
        <v>3.5</v>
      </c>
      <c r="AB140" s="28">
        <f t="shared" si="124"/>
        <v>248</v>
      </c>
      <c r="AC140" s="30"/>
      <c r="AD140" s="25">
        <v>228.5</v>
      </c>
      <c r="AE140" s="29">
        <v>0</v>
      </c>
      <c r="AF140" s="29">
        <v>3</v>
      </c>
      <c r="AG140" s="28">
        <f t="shared" si="125"/>
        <v>231.5</v>
      </c>
      <c r="AI140" s="31">
        <f t="shared" si="126"/>
        <v>16</v>
      </c>
      <c r="AJ140" s="32">
        <f t="shared" si="127"/>
        <v>8</v>
      </c>
      <c r="AK140" s="32">
        <f t="shared" si="128"/>
        <v>3.5</v>
      </c>
      <c r="AL140" s="32">
        <f t="shared" si="129"/>
        <v>-14.5</v>
      </c>
      <c r="AM140" s="32">
        <f t="shared" si="130"/>
        <v>-15.5</v>
      </c>
      <c r="AN140" s="33">
        <f t="shared" si="131"/>
        <v>-2.5</v>
      </c>
      <c r="AP140" s="31">
        <f t="shared" si="132"/>
        <v>16.5</v>
      </c>
      <c r="AQ140" s="32">
        <f t="shared" si="133"/>
        <v>8.5</v>
      </c>
      <c r="AR140" s="32">
        <f t="shared" si="134"/>
        <v>3.5</v>
      </c>
      <c r="AS140" s="32">
        <f t="shared" si="135"/>
        <v>-14.5</v>
      </c>
      <c r="AT140" s="32">
        <f t="shared" si="136"/>
        <v>-15.5</v>
      </c>
      <c r="AU140" s="33">
        <f t="shared" si="137"/>
        <v>14</v>
      </c>
      <c r="AW140" s="11">
        <f t="shared" si="138"/>
        <v>0</v>
      </c>
      <c r="AX140" s="13">
        <f t="shared" si="139"/>
        <v>0</v>
      </c>
      <c r="AY140" s="13">
        <f t="shared" si="140"/>
        <v>0</v>
      </c>
      <c r="AZ140" s="13">
        <f t="shared" si="141"/>
        <v>1</v>
      </c>
      <c r="BA140" s="13">
        <f t="shared" si="142"/>
        <v>1</v>
      </c>
      <c r="BB140" s="34">
        <f t="shared" si="143"/>
        <v>0</v>
      </c>
      <c r="BD140" s="35">
        <f t="shared" si="144"/>
        <v>0</v>
      </c>
      <c r="BE140" s="36">
        <f t="shared" si="145"/>
        <v>0</v>
      </c>
      <c r="BF140" s="36">
        <f t="shared" si="146"/>
        <v>0</v>
      </c>
      <c r="BG140" s="36">
        <f t="shared" si="147"/>
        <v>1</v>
      </c>
      <c r="BH140" s="36">
        <f t="shared" si="148"/>
        <v>1</v>
      </c>
      <c r="BI140" s="37">
        <f t="shared" si="149"/>
        <v>0</v>
      </c>
    </row>
    <row r="141" spans="1:61">
      <c r="A141" s="2">
        <v>152</v>
      </c>
      <c r="B141" s="22" t="s">
        <v>231</v>
      </c>
      <c r="C141" s="23" t="s">
        <v>233</v>
      </c>
      <c r="D141" s="24">
        <v>11</v>
      </c>
      <c r="E141" s="25">
        <v>272</v>
      </c>
      <c r="F141" s="26">
        <v>0</v>
      </c>
      <c r="G141" s="27">
        <v>10</v>
      </c>
      <c r="H141" s="28">
        <f t="shared" si="120"/>
        <v>282</v>
      </c>
      <c r="I141" s="24"/>
      <c r="J141" s="25">
        <v>266.5</v>
      </c>
      <c r="K141" s="26">
        <v>0</v>
      </c>
      <c r="L141" s="27">
        <v>10</v>
      </c>
      <c r="M141" s="28">
        <f t="shared" si="121"/>
        <v>276.5</v>
      </c>
      <c r="O141" s="25">
        <v>244</v>
      </c>
      <c r="P141" s="29">
        <v>0</v>
      </c>
      <c r="Q141" s="29">
        <v>10</v>
      </c>
      <c r="R141" s="28">
        <f t="shared" si="122"/>
        <v>254</v>
      </c>
      <c r="S141" s="30"/>
      <c r="T141" s="25">
        <v>251.5</v>
      </c>
      <c r="U141" s="29">
        <v>0</v>
      </c>
      <c r="V141" s="29">
        <v>10</v>
      </c>
      <c r="W141" s="28">
        <f t="shared" si="123"/>
        <v>261.5</v>
      </c>
      <c r="X141" s="30"/>
      <c r="Y141" s="25">
        <v>258</v>
      </c>
      <c r="Z141" s="29">
        <v>0</v>
      </c>
      <c r="AA141" s="29">
        <v>9.5</v>
      </c>
      <c r="AB141" s="28">
        <f t="shared" si="124"/>
        <v>267.5</v>
      </c>
      <c r="AC141" s="30"/>
      <c r="AD141" s="25">
        <v>268</v>
      </c>
      <c r="AE141" s="29">
        <v>0</v>
      </c>
      <c r="AF141" s="29">
        <v>8.5</v>
      </c>
      <c r="AG141" s="28">
        <f t="shared" si="125"/>
        <v>276.5</v>
      </c>
      <c r="AI141" s="31">
        <f t="shared" si="126"/>
        <v>-10</v>
      </c>
      <c r="AJ141" s="32">
        <f t="shared" si="127"/>
        <v>-6.5</v>
      </c>
      <c r="AK141" s="32">
        <f t="shared" si="128"/>
        <v>-7.5</v>
      </c>
      <c r="AL141" s="32">
        <f t="shared" si="129"/>
        <v>22.5</v>
      </c>
      <c r="AM141" s="32">
        <f t="shared" si="130"/>
        <v>5.5</v>
      </c>
      <c r="AN141" s="33">
        <f t="shared" si="131"/>
        <v>4</v>
      </c>
      <c r="AP141" s="31">
        <f t="shared" si="132"/>
        <v>-9</v>
      </c>
      <c r="AQ141" s="32">
        <f t="shared" si="133"/>
        <v>-6</v>
      </c>
      <c r="AR141" s="32">
        <f t="shared" si="134"/>
        <v>-7.5</v>
      </c>
      <c r="AS141" s="32">
        <f t="shared" si="135"/>
        <v>22.5</v>
      </c>
      <c r="AT141" s="32">
        <f t="shared" si="136"/>
        <v>5.5</v>
      </c>
      <c r="AU141" s="33">
        <f t="shared" si="137"/>
        <v>0</v>
      </c>
      <c r="AW141" s="11">
        <f t="shared" si="138"/>
        <v>1</v>
      </c>
      <c r="AX141" s="13">
        <f t="shared" si="139"/>
        <v>1</v>
      </c>
      <c r="AY141" s="13">
        <f t="shared" si="140"/>
        <v>1</v>
      </c>
      <c r="AZ141" s="13">
        <f t="shared" si="141"/>
        <v>0</v>
      </c>
      <c r="BA141" s="13">
        <f t="shared" si="142"/>
        <v>0</v>
      </c>
      <c r="BB141" s="34">
        <f t="shared" si="143"/>
        <v>0</v>
      </c>
      <c r="BD141" s="35">
        <f t="shared" si="144"/>
        <v>1</v>
      </c>
      <c r="BE141" s="36">
        <f t="shared" si="145"/>
        <v>1</v>
      </c>
      <c r="BF141" s="36">
        <f t="shared" si="146"/>
        <v>1</v>
      </c>
      <c r="BG141" s="36">
        <f t="shared" si="147"/>
        <v>0</v>
      </c>
      <c r="BH141" s="36">
        <f t="shared" si="148"/>
        <v>0</v>
      </c>
      <c r="BI141" s="37">
        <f t="shared" si="149"/>
        <v>0</v>
      </c>
    </row>
    <row r="142" spans="1:61">
      <c r="A142" s="2">
        <v>115</v>
      </c>
      <c r="B142" s="22" t="s">
        <v>184</v>
      </c>
      <c r="C142" s="23" t="s">
        <v>185</v>
      </c>
      <c r="D142" s="24">
        <v>11</v>
      </c>
      <c r="E142" s="25">
        <v>298</v>
      </c>
      <c r="F142" s="26">
        <v>0</v>
      </c>
      <c r="G142" s="27">
        <v>10</v>
      </c>
      <c r="H142" s="28">
        <f t="shared" si="120"/>
        <v>308</v>
      </c>
      <c r="I142" s="24"/>
      <c r="J142" s="25">
        <v>288</v>
      </c>
      <c r="K142" s="26">
        <v>0</v>
      </c>
      <c r="L142" s="27">
        <v>11</v>
      </c>
      <c r="M142" s="28">
        <f t="shared" si="121"/>
        <v>299</v>
      </c>
      <c r="O142" s="25">
        <v>304.5</v>
      </c>
      <c r="P142" s="29">
        <v>0</v>
      </c>
      <c r="Q142" s="29">
        <v>12.5</v>
      </c>
      <c r="R142" s="28">
        <f t="shared" si="122"/>
        <v>317</v>
      </c>
      <c r="S142" s="30"/>
      <c r="T142" s="25">
        <v>332.5</v>
      </c>
      <c r="U142" s="29">
        <v>0</v>
      </c>
      <c r="V142" s="29">
        <v>12.5</v>
      </c>
      <c r="W142" s="28">
        <f t="shared" si="123"/>
        <v>345</v>
      </c>
      <c r="X142" s="30"/>
      <c r="Y142" s="25">
        <v>359</v>
      </c>
      <c r="Z142" s="29">
        <v>0</v>
      </c>
      <c r="AA142" s="29">
        <v>11</v>
      </c>
      <c r="AB142" s="28">
        <f t="shared" si="124"/>
        <v>370</v>
      </c>
      <c r="AC142" s="30"/>
      <c r="AD142" s="25">
        <v>359.5</v>
      </c>
      <c r="AE142" s="29">
        <v>0</v>
      </c>
      <c r="AF142" s="29">
        <v>10.5</v>
      </c>
      <c r="AG142" s="28">
        <f t="shared" si="125"/>
        <v>370</v>
      </c>
      <c r="AI142" s="31">
        <f t="shared" si="126"/>
        <v>-0.5</v>
      </c>
      <c r="AJ142" s="32">
        <f t="shared" si="127"/>
        <v>-26.5</v>
      </c>
      <c r="AK142" s="32">
        <f t="shared" si="128"/>
        <v>-28</v>
      </c>
      <c r="AL142" s="32">
        <f t="shared" si="129"/>
        <v>-16.5</v>
      </c>
      <c r="AM142" s="32">
        <f t="shared" si="130"/>
        <v>10</v>
      </c>
      <c r="AN142" s="33">
        <f t="shared" si="131"/>
        <v>-61.5</v>
      </c>
      <c r="AP142" s="31">
        <f t="shared" si="132"/>
        <v>0</v>
      </c>
      <c r="AQ142" s="32">
        <f t="shared" si="133"/>
        <v>-25</v>
      </c>
      <c r="AR142" s="32">
        <f t="shared" si="134"/>
        <v>-28</v>
      </c>
      <c r="AS142" s="32">
        <f t="shared" si="135"/>
        <v>-18</v>
      </c>
      <c r="AT142" s="32">
        <f t="shared" si="136"/>
        <v>9</v>
      </c>
      <c r="AU142" s="33">
        <f t="shared" si="137"/>
        <v>-71</v>
      </c>
      <c r="AW142" s="11">
        <f t="shared" si="138"/>
        <v>1</v>
      </c>
      <c r="AX142" s="13">
        <f t="shared" si="139"/>
        <v>1</v>
      </c>
      <c r="AY142" s="13">
        <f t="shared" si="140"/>
        <v>1</v>
      </c>
      <c r="AZ142" s="13">
        <f t="shared" si="141"/>
        <v>1</v>
      </c>
      <c r="BA142" s="13">
        <f t="shared" si="142"/>
        <v>0</v>
      </c>
      <c r="BB142" s="34">
        <f t="shared" si="143"/>
        <v>0</v>
      </c>
      <c r="BD142" s="35">
        <f t="shared" si="144"/>
        <v>1</v>
      </c>
      <c r="BE142" s="36">
        <f t="shared" si="145"/>
        <v>1</v>
      </c>
      <c r="BF142" s="36">
        <f t="shared" si="146"/>
        <v>1</v>
      </c>
      <c r="BG142" s="36">
        <f t="shared" si="147"/>
        <v>1</v>
      </c>
      <c r="BH142" s="36">
        <f t="shared" si="148"/>
        <v>0</v>
      </c>
      <c r="BI142" s="37">
        <f t="shared" si="149"/>
        <v>0</v>
      </c>
    </row>
    <row r="143" spans="1:61">
      <c r="A143" s="2">
        <v>138</v>
      </c>
      <c r="B143" s="22" t="s">
        <v>212</v>
      </c>
      <c r="C143" s="23" t="s">
        <v>214</v>
      </c>
      <c r="D143" s="24">
        <v>12</v>
      </c>
      <c r="E143" s="25">
        <v>8390</v>
      </c>
      <c r="F143" s="26">
        <v>0</v>
      </c>
      <c r="G143" s="27">
        <v>79.5</v>
      </c>
      <c r="H143" s="28">
        <f t="shared" si="120"/>
        <v>8469.5</v>
      </c>
      <c r="I143" s="24"/>
      <c r="J143" s="25">
        <v>8314</v>
      </c>
      <c r="K143" s="26">
        <v>0</v>
      </c>
      <c r="L143" s="27">
        <v>68</v>
      </c>
      <c r="M143" s="28">
        <f t="shared" si="121"/>
        <v>8382</v>
      </c>
      <c r="O143" s="25">
        <v>8287.5</v>
      </c>
      <c r="P143" s="29">
        <v>0</v>
      </c>
      <c r="Q143" s="29">
        <v>65</v>
      </c>
      <c r="R143" s="28">
        <f t="shared" si="122"/>
        <v>8352.5</v>
      </c>
      <c r="S143" s="30"/>
      <c r="T143" s="25">
        <v>8065</v>
      </c>
      <c r="U143" s="29">
        <v>0</v>
      </c>
      <c r="V143" s="29">
        <v>65</v>
      </c>
      <c r="W143" s="28">
        <f t="shared" si="123"/>
        <v>8130</v>
      </c>
      <c r="X143" s="30"/>
      <c r="Y143" s="25">
        <v>7795</v>
      </c>
      <c r="Z143" s="29">
        <v>0</v>
      </c>
      <c r="AA143" s="29">
        <v>47</v>
      </c>
      <c r="AB143" s="28">
        <f t="shared" si="124"/>
        <v>7842</v>
      </c>
      <c r="AC143" s="30"/>
      <c r="AD143" s="25">
        <v>7631</v>
      </c>
      <c r="AE143" s="29">
        <v>0</v>
      </c>
      <c r="AF143" s="29">
        <v>47</v>
      </c>
      <c r="AG143" s="28">
        <f t="shared" si="125"/>
        <v>7678</v>
      </c>
      <c r="AI143" s="31">
        <f t="shared" si="126"/>
        <v>164</v>
      </c>
      <c r="AJ143" s="32">
        <f t="shared" si="127"/>
        <v>270</v>
      </c>
      <c r="AK143" s="32">
        <f t="shared" si="128"/>
        <v>222.5</v>
      </c>
      <c r="AL143" s="32">
        <f t="shared" si="129"/>
        <v>26.5</v>
      </c>
      <c r="AM143" s="32">
        <f t="shared" si="130"/>
        <v>76</v>
      </c>
      <c r="AN143" s="33">
        <f t="shared" si="131"/>
        <v>759</v>
      </c>
      <c r="AP143" s="31">
        <f t="shared" si="132"/>
        <v>164</v>
      </c>
      <c r="AQ143" s="32">
        <f t="shared" si="133"/>
        <v>288</v>
      </c>
      <c r="AR143" s="32">
        <f t="shared" si="134"/>
        <v>222.5</v>
      </c>
      <c r="AS143" s="32">
        <f t="shared" si="135"/>
        <v>29.5</v>
      </c>
      <c r="AT143" s="32">
        <f t="shared" si="136"/>
        <v>87.5</v>
      </c>
      <c r="AU143" s="33">
        <f t="shared" si="137"/>
        <v>704</v>
      </c>
      <c r="AW143" s="11">
        <f t="shared" si="138"/>
        <v>0</v>
      </c>
      <c r="AX143" s="13">
        <f t="shared" si="139"/>
        <v>0</v>
      </c>
      <c r="AY143" s="13">
        <f t="shared" si="140"/>
        <v>0</v>
      </c>
      <c r="AZ143" s="13">
        <f t="shared" si="141"/>
        <v>0</v>
      </c>
      <c r="BA143" s="13">
        <f t="shared" si="142"/>
        <v>0</v>
      </c>
      <c r="BB143" s="34">
        <f t="shared" si="143"/>
        <v>0</v>
      </c>
      <c r="BD143" s="35">
        <f t="shared" si="144"/>
        <v>0</v>
      </c>
      <c r="BE143" s="36">
        <f t="shared" si="145"/>
        <v>0</v>
      </c>
      <c r="BF143" s="36">
        <f t="shared" si="146"/>
        <v>0</v>
      </c>
      <c r="BG143" s="36">
        <f t="shared" si="147"/>
        <v>0</v>
      </c>
      <c r="BH143" s="36">
        <f t="shared" si="148"/>
        <v>0</v>
      </c>
      <c r="BI143" s="37">
        <f t="shared" si="149"/>
        <v>0</v>
      </c>
    </row>
    <row r="144" spans="1:61">
      <c r="A144" s="2">
        <v>137</v>
      </c>
      <c r="B144" s="22" t="s">
        <v>212</v>
      </c>
      <c r="C144" s="23" t="s">
        <v>213</v>
      </c>
      <c r="D144" s="24">
        <v>12</v>
      </c>
      <c r="E144" s="25">
        <v>16561</v>
      </c>
      <c r="F144" s="26">
        <v>34.5</v>
      </c>
      <c r="G144" s="27">
        <v>569</v>
      </c>
      <c r="H144" s="28">
        <f t="shared" si="120"/>
        <v>17164.5</v>
      </c>
      <c r="I144" s="24"/>
      <c r="J144" s="25">
        <v>16601</v>
      </c>
      <c r="K144" s="26">
        <v>215.5</v>
      </c>
      <c r="L144" s="27">
        <v>505.5</v>
      </c>
      <c r="M144" s="28">
        <f t="shared" si="121"/>
        <v>17322</v>
      </c>
      <c r="O144" s="25">
        <v>16527.5</v>
      </c>
      <c r="P144" s="29">
        <v>0</v>
      </c>
      <c r="Q144" s="29">
        <v>394</v>
      </c>
      <c r="R144" s="28">
        <f t="shared" si="122"/>
        <v>16921.5</v>
      </c>
      <c r="S144" s="30"/>
      <c r="T144" s="25">
        <v>16427.5</v>
      </c>
      <c r="U144" s="29">
        <v>0</v>
      </c>
      <c r="V144" s="29">
        <v>299</v>
      </c>
      <c r="W144" s="28">
        <f t="shared" si="123"/>
        <v>16726.5</v>
      </c>
      <c r="X144" s="30"/>
      <c r="Y144" s="25">
        <v>16517.5</v>
      </c>
      <c r="Z144" s="29">
        <v>36</v>
      </c>
      <c r="AA144" s="29">
        <v>173</v>
      </c>
      <c r="AB144" s="28">
        <f t="shared" si="124"/>
        <v>16726.5</v>
      </c>
      <c r="AC144" s="30"/>
      <c r="AD144" s="25">
        <v>16600</v>
      </c>
      <c r="AE144" s="29">
        <v>32</v>
      </c>
      <c r="AF144" s="29">
        <v>177</v>
      </c>
      <c r="AG144" s="28">
        <f t="shared" si="125"/>
        <v>16809</v>
      </c>
      <c r="AI144" s="31">
        <f t="shared" si="126"/>
        <v>-82.5</v>
      </c>
      <c r="AJ144" s="32">
        <f t="shared" si="127"/>
        <v>-90</v>
      </c>
      <c r="AK144" s="32">
        <f t="shared" si="128"/>
        <v>100</v>
      </c>
      <c r="AL144" s="32">
        <f t="shared" si="129"/>
        <v>73.5</v>
      </c>
      <c r="AM144" s="32">
        <f t="shared" si="130"/>
        <v>-40</v>
      </c>
      <c r="AN144" s="33">
        <f t="shared" si="131"/>
        <v>-39</v>
      </c>
      <c r="AP144" s="31">
        <f t="shared" si="132"/>
        <v>-82.5</v>
      </c>
      <c r="AQ144" s="32">
        <f t="shared" si="133"/>
        <v>0</v>
      </c>
      <c r="AR144" s="32">
        <f t="shared" si="134"/>
        <v>195</v>
      </c>
      <c r="AS144" s="32">
        <f t="shared" si="135"/>
        <v>400.5</v>
      </c>
      <c r="AT144" s="32">
        <f t="shared" si="136"/>
        <v>-157.5</v>
      </c>
      <c r="AU144" s="33">
        <f t="shared" si="137"/>
        <v>513</v>
      </c>
      <c r="AW144" s="11">
        <f t="shared" si="138"/>
        <v>1</v>
      </c>
      <c r="AX144" s="13">
        <f t="shared" si="139"/>
        <v>1</v>
      </c>
      <c r="AY144" s="13">
        <f t="shared" si="140"/>
        <v>0</v>
      </c>
      <c r="AZ144" s="13">
        <f t="shared" si="141"/>
        <v>0</v>
      </c>
      <c r="BA144" s="13">
        <f t="shared" si="142"/>
        <v>1</v>
      </c>
      <c r="BB144" s="34">
        <f t="shared" si="143"/>
        <v>0</v>
      </c>
      <c r="BD144" s="35">
        <f t="shared" si="144"/>
        <v>1</v>
      </c>
      <c r="BE144" s="36">
        <f t="shared" si="145"/>
        <v>1</v>
      </c>
      <c r="BF144" s="36">
        <f t="shared" si="146"/>
        <v>0</v>
      </c>
      <c r="BG144" s="36">
        <f t="shared" si="147"/>
        <v>0</v>
      </c>
      <c r="BH144" s="36">
        <f t="shared" si="148"/>
        <v>1</v>
      </c>
      <c r="BI144" s="37">
        <f t="shared" si="149"/>
        <v>0</v>
      </c>
    </row>
    <row r="145" spans="1:61">
      <c r="A145" s="2">
        <v>93</v>
      </c>
      <c r="B145" s="22" t="s">
        <v>79</v>
      </c>
      <c r="C145" s="23" t="s">
        <v>160</v>
      </c>
      <c r="D145" s="24">
        <v>12</v>
      </c>
      <c r="E145" s="25">
        <v>1499.5</v>
      </c>
      <c r="F145" s="26">
        <v>3</v>
      </c>
      <c r="G145" s="27">
        <v>47</v>
      </c>
      <c r="H145" s="28">
        <f t="shared" si="120"/>
        <v>1549.5</v>
      </c>
      <c r="I145" s="24"/>
      <c r="J145" s="25">
        <v>1445</v>
      </c>
      <c r="K145" s="26">
        <v>4</v>
      </c>
      <c r="L145" s="27">
        <v>44.5</v>
      </c>
      <c r="M145" s="28">
        <f t="shared" si="121"/>
        <v>1493.5</v>
      </c>
      <c r="O145" s="25">
        <v>1407.5</v>
      </c>
      <c r="P145" s="29">
        <v>0</v>
      </c>
      <c r="Q145" s="29">
        <v>44</v>
      </c>
      <c r="R145" s="28">
        <f t="shared" si="122"/>
        <v>1451.5</v>
      </c>
      <c r="S145" s="30"/>
      <c r="T145" s="25">
        <v>1382</v>
      </c>
      <c r="U145" s="29">
        <v>0</v>
      </c>
      <c r="V145" s="29">
        <v>37</v>
      </c>
      <c r="W145" s="28">
        <f t="shared" si="123"/>
        <v>1419</v>
      </c>
      <c r="X145" s="30"/>
      <c r="Y145" s="25">
        <v>1372</v>
      </c>
      <c r="Z145" s="29">
        <v>0</v>
      </c>
      <c r="AA145" s="29">
        <v>36</v>
      </c>
      <c r="AB145" s="28">
        <f t="shared" si="124"/>
        <v>1408</v>
      </c>
      <c r="AC145" s="30"/>
      <c r="AD145" s="25">
        <v>1372</v>
      </c>
      <c r="AE145" s="29">
        <v>0</v>
      </c>
      <c r="AF145" s="29">
        <v>36.5</v>
      </c>
      <c r="AG145" s="28">
        <f t="shared" si="125"/>
        <v>1408.5</v>
      </c>
      <c r="AI145" s="31">
        <f t="shared" si="126"/>
        <v>0</v>
      </c>
      <c r="AJ145" s="32">
        <f t="shared" si="127"/>
        <v>10</v>
      </c>
      <c r="AK145" s="32">
        <f t="shared" si="128"/>
        <v>25.5</v>
      </c>
      <c r="AL145" s="32">
        <f t="shared" si="129"/>
        <v>37.5</v>
      </c>
      <c r="AM145" s="32">
        <f t="shared" si="130"/>
        <v>54.5</v>
      </c>
      <c r="AN145" s="33">
        <f t="shared" si="131"/>
        <v>127.5</v>
      </c>
      <c r="AP145" s="31">
        <f t="shared" si="132"/>
        <v>-0.5</v>
      </c>
      <c r="AQ145" s="32">
        <f t="shared" si="133"/>
        <v>11</v>
      </c>
      <c r="AR145" s="32">
        <f t="shared" si="134"/>
        <v>32.5</v>
      </c>
      <c r="AS145" s="32">
        <f t="shared" si="135"/>
        <v>42</v>
      </c>
      <c r="AT145" s="32">
        <f t="shared" si="136"/>
        <v>56</v>
      </c>
      <c r="AU145" s="33">
        <f t="shared" si="137"/>
        <v>85</v>
      </c>
      <c r="AW145" s="11">
        <f t="shared" si="138"/>
        <v>1</v>
      </c>
      <c r="AX145" s="13">
        <f t="shared" si="139"/>
        <v>0</v>
      </c>
      <c r="AY145" s="13">
        <f t="shared" si="140"/>
        <v>0</v>
      </c>
      <c r="AZ145" s="13">
        <f t="shared" si="141"/>
        <v>0</v>
      </c>
      <c r="BA145" s="13">
        <f t="shared" si="142"/>
        <v>0</v>
      </c>
      <c r="BB145" s="34">
        <f t="shared" si="143"/>
        <v>0</v>
      </c>
      <c r="BD145" s="35">
        <f t="shared" si="144"/>
        <v>1</v>
      </c>
      <c r="BE145" s="36">
        <f t="shared" si="145"/>
        <v>0</v>
      </c>
      <c r="BF145" s="36">
        <f t="shared" si="146"/>
        <v>0</v>
      </c>
      <c r="BG145" s="36">
        <f t="shared" si="147"/>
        <v>0</v>
      </c>
      <c r="BH145" s="36">
        <f t="shared" si="148"/>
        <v>0</v>
      </c>
      <c r="BI145" s="37">
        <f t="shared" si="149"/>
        <v>0</v>
      </c>
    </row>
    <row r="146" spans="1:61">
      <c r="A146" s="2">
        <v>38</v>
      </c>
      <c r="B146" s="22" t="s">
        <v>97</v>
      </c>
      <c r="C146" s="23" t="s">
        <v>98</v>
      </c>
      <c r="D146" s="24">
        <v>12</v>
      </c>
      <c r="E146" s="25">
        <v>464.5</v>
      </c>
      <c r="F146" s="26">
        <v>0</v>
      </c>
      <c r="G146" s="27">
        <v>8.5</v>
      </c>
      <c r="H146" s="28">
        <f t="shared" si="120"/>
        <v>473</v>
      </c>
      <c r="I146" s="24"/>
      <c r="J146" s="25">
        <v>476</v>
      </c>
      <c r="K146" s="26">
        <v>0</v>
      </c>
      <c r="L146" s="27">
        <v>7</v>
      </c>
      <c r="M146" s="28">
        <f t="shared" si="121"/>
        <v>483</v>
      </c>
      <c r="O146" s="25">
        <v>478</v>
      </c>
      <c r="P146" s="29">
        <v>0</v>
      </c>
      <c r="Q146" s="29">
        <v>7</v>
      </c>
      <c r="R146" s="28">
        <f t="shared" si="122"/>
        <v>485</v>
      </c>
      <c r="S146" s="30"/>
      <c r="T146" s="25">
        <v>480.5</v>
      </c>
      <c r="U146" s="29">
        <v>0</v>
      </c>
      <c r="V146" s="29">
        <v>7</v>
      </c>
      <c r="W146" s="28">
        <f t="shared" si="123"/>
        <v>487.5</v>
      </c>
      <c r="X146" s="30"/>
      <c r="Y146" s="25">
        <v>475</v>
      </c>
      <c r="Z146" s="29">
        <v>0</v>
      </c>
      <c r="AA146" s="29">
        <v>6</v>
      </c>
      <c r="AB146" s="28">
        <f t="shared" si="124"/>
        <v>481</v>
      </c>
      <c r="AC146" s="30"/>
      <c r="AD146" s="25">
        <v>443.5</v>
      </c>
      <c r="AE146" s="29">
        <v>0</v>
      </c>
      <c r="AF146" s="29">
        <v>6</v>
      </c>
      <c r="AG146" s="28">
        <f t="shared" si="125"/>
        <v>449.5</v>
      </c>
      <c r="AI146" s="31">
        <f t="shared" si="126"/>
        <v>31.5</v>
      </c>
      <c r="AJ146" s="32">
        <f t="shared" si="127"/>
        <v>5.5</v>
      </c>
      <c r="AK146" s="32">
        <f t="shared" si="128"/>
        <v>-2.5</v>
      </c>
      <c r="AL146" s="32">
        <f t="shared" si="129"/>
        <v>-2</v>
      </c>
      <c r="AM146" s="32">
        <f t="shared" si="130"/>
        <v>-11.5</v>
      </c>
      <c r="AN146" s="33">
        <f t="shared" si="131"/>
        <v>21</v>
      </c>
      <c r="AP146" s="31">
        <f t="shared" si="132"/>
        <v>31.5</v>
      </c>
      <c r="AQ146" s="32">
        <f t="shared" si="133"/>
        <v>6.5</v>
      </c>
      <c r="AR146" s="32">
        <f t="shared" si="134"/>
        <v>-2.5</v>
      </c>
      <c r="AS146" s="32">
        <f t="shared" si="135"/>
        <v>-2</v>
      </c>
      <c r="AT146" s="32">
        <f t="shared" si="136"/>
        <v>-10</v>
      </c>
      <c r="AU146" s="33">
        <f t="shared" si="137"/>
        <v>33.5</v>
      </c>
      <c r="AW146" s="11">
        <f t="shared" si="138"/>
        <v>0</v>
      </c>
      <c r="AX146" s="13">
        <f t="shared" si="139"/>
        <v>0</v>
      </c>
      <c r="AY146" s="13">
        <f t="shared" si="140"/>
        <v>1</v>
      </c>
      <c r="AZ146" s="13">
        <f t="shared" si="141"/>
        <v>1</v>
      </c>
      <c r="BA146" s="13">
        <f t="shared" si="142"/>
        <v>1</v>
      </c>
      <c r="BB146" s="34">
        <f t="shared" si="143"/>
        <v>0</v>
      </c>
      <c r="BD146" s="35">
        <f t="shared" si="144"/>
        <v>0</v>
      </c>
      <c r="BE146" s="36">
        <f t="shared" si="145"/>
        <v>0</v>
      </c>
      <c r="BF146" s="36">
        <f t="shared" si="146"/>
        <v>1</v>
      </c>
      <c r="BG146" s="36">
        <f t="shared" si="147"/>
        <v>1</v>
      </c>
      <c r="BH146" s="36">
        <f t="shared" si="148"/>
        <v>1</v>
      </c>
      <c r="BI146" s="37">
        <f t="shared" si="149"/>
        <v>0</v>
      </c>
    </row>
    <row r="147" spans="1:61">
      <c r="A147" s="2">
        <v>76</v>
      </c>
      <c r="B147" s="22" t="s">
        <v>139</v>
      </c>
      <c r="C147" s="23" t="s">
        <v>140</v>
      </c>
      <c r="D147" s="24">
        <v>12</v>
      </c>
      <c r="E147" s="25">
        <v>237.5</v>
      </c>
      <c r="F147" s="26">
        <v>0</v>
      </c>
      <c r="G147" s="27">
        <v>2.5</v>
      </c>
      <c r="H147" s="28">
        <f t="shared" si="120"/>
        <v>240</v>
      </c>
      <c r="I147" s="24"/>
      <c r="J147" s="25">
        <v>262</v>
      </c>
      <c r="K147" s="26">
        <v>0</v>
      </c>
      <c r="L147" s="27">
        <v>2.5</v>
      </c>
      <c r="M147" s="28">
        <f t="shared" si="121"/>
        <v>264.5</v>
      </c>
      <c r="O147" s="25">
        <v>272</v>
      </c>
      <c r="P147" s="29">
        <v>0</v>
      </c>
      <c r="Q147" s="29">
        <v>2.5</v>
      </c>
      <c r="R147" s="28">
        <f t="shared" si="122"/>
        <v>274.5</v>
      </c>
      <c r="S147" s="30"/>
      <c r="T147" s="25">
        <v>222.5</v>
      </c>
      <c r="U147" s="29">
        <v>0</v>
      </c>
      <c r="V147" s="29">
        <v>2.5</v>
      </c>
      <c r="W147" s="28">
        <f t="shared" si="123"/>
        <v>225</v>
      </c>
      <c r="X147" s="30"/>
      <c r="Y147" s="25">
        <v>237.5</v>
      </c>
      <c r="Z147" s="29">
        <v>0</v>
      </c>
      <c r="AA147" s="29">
        <v>2</v>
      </c>
      <c r="AB147" s="28">
        <f t="shared" si="124"/>
        <v>239.5</v>
      </c>
      <c r="AC147" s="30"/>
      <c r="AD147" s="25">
        <v>233</v>
      </c>
      <c r="AE147" s="29">
        <v>0</v>
      </c>
      <c r="AF147" s="29">
        <v>2</v>
      </c>
      <c r="AG147" s="28">
        <f t="shared" si="125"/>
        <v>235</v>
      </c>
      <c r="AI147" s="31">
        <f t="shared" si="126"/>
        <v>4.5</v>
      </c>
      <c r="AJ147" s="32">
        <f t="shared" si="127"/>
        <v>-15</v>
      </c>
      <c r="AK147" s="32">
        <f t="shared" si="128"/>
        <v>49.5</v>
      </c>
      <c r="AL147" s="32">
        <f t="shared" si="129"/>
        <v>-10</v>
      </c>
      <c r="AM147" s="32">
        <f t="shared" si="130"/>
        <v>-24.5</v>
      </c>
      <c r="AN147" s="33">
        <f t="shared" si="131"/>
        <v>4.5</v>
      </c>
      <c r="AP147" s="31">
        <f t="shared" si="132"/>
        <v>4.5</v>
      </c>
      <c r="AQ147" s="32">
        <f t="shared" si="133"/>
        <v>-14.5</v>
      </c>
      <c r="AR147" s="32">
        <f t="shared" si="134"/>
        <v>49.5</v>
      </c>
      <c r="AS147" s="32">
        <f t="shared" si="135"/>
        <v>-10</v>
      </c>
      <c r="AT147" s="32">
        <f t="shared" si="136"/>
        <v>-24.5</v>
      </c>
      <c r="AU147" s="33">
        <f t="shared" si="137"/>
        <v>29.5</v>
      </c>
      <c r="AW147" s="11">
        <f t="shared" si="138"/>
        <v>0</v>
      </c>
      <c r="AX147" s="13">
        <f t="shared" si="139"/>
        <v>1</v>
      </c>
      <c r="AY147" s="13">
        <f t="shared" si="140"/>
        <v>0</v>
      </c>
      <c r="AZ147" s="13">
        <f t="shared" si="141"/>
        <v>1</v>
      </c>
      <c r="BA147" s="13">
        <f t="shared" si="142"/>
        <v>1</v>
      </c>
      <c r="BB147" s="34">
        <f t="shared" si="143"/>
        <v>0</v>
      </c>
      <c r="BD147" s="35">
        <f t="shared" si="144"/>
        <v>0</v>
      </c>
      <c r="BE147" s="36">
        <f t="shared" si="145"/>
        <v>1</v>
      </c>
      <c r="BF147" s="36">
        <f t="shared" si="146"/>
        <v>0</v>
      </c>
      <c r="BG147" s="36">
        <f t="shared" si="147"/>
        <v>1</v>
      </c>
      <c r="BH147" s="36">
        <f t="shared" si="148"/>
        <v>1</v>
      </c>
      <c r="BI147" s="37">
        <f t="shared" si="149"/>
        <v>0</v>
      </c>
    </row>
    <row r="148" spans="1:61">
      <c r="A148" s="2">
        <v>123</v>
      </c>
      <c r="B148" s="22" t="s">
        <v>191</v>
      </c>
      <c r="C148" s="23" t="s">
        <v>195</v>
      </c>
      <c r="D148" s="24">
        <v>12</v>
      </c>
      <c r="E148" s="25">
        <v>390.5</v>
      </c>
      <c r="F148" s="26">
        <v>0</v>
      </c>
      <c r="G148" s="27">
        <v>8.5</v>
      </c>
      <c r="H148" s="28">
        <f t="shared" si="120"/>
        <v>399</v>
      </c>
      <c r="I148" s="24"/>
      <c r="J148" s="25">
        <v>373.5</v>
      </c>
      <c r="K148" s="26">
        <v>0</v>
      </c>
      <c r="L148" s="27">
        <v>6</v>
      </c>
      <c r="M148" s="28">
        <f t="shared" si="121"/>
        <v>379.5</v>
      </c>
      <c r="O148" s="25">
        <v>382.5</v>
      </c>
      <c r="P148" s="29">
        <v>2</v>
      </c>
      <c r="Q148" s="29">
        <v>6</v>
      </c>
      <c r="R148" s="28">
        <f t="shared" si="122"/>
        <v>390.5</v>
      </c>
      <c r="S148" s="30"/>
      <c r="T148" s="25">
        <v>366</v>
      </c>
      <c r="U148" s="29">
        <v>0</v>
      </c>
      <c r="V148" s="29">
        <v>6</v>
      </c>
      <c r="W148" s="28">
        <f t="shared" si="123"/>
        <v>372</v>
      </c>
      <c r="X148" s="30"/>
      <c r="Y148" s="25">
        <v>365</v>
      </c>
      <c r="Z148" s="29">
        <v>0</v>
      </c>
      <c r="AA148" s="29">
        <v>5</v>
      </c>
      <c r="AB148" s="28">
        <f t="shared" si="124"/>
        <v>370</v>
      </c>
      <c r="AC148" s="30"/>
      <c r="AD148" s="25">
        <v>346</v>
      </c>
      <c r="AE148" s="29">
        <v>0</v>
      </c>
      <c r="AF148" s="29">
        <v>5</v>
      </c>
      <c r="AG148" s="28">
        <f t="shared" si="125"/>
        <v>351</v>
      </c>
      <c r="AI148" s="31">
        <f t="shared" si="126"/>
        <v>19</v>
      </c>
      <c r="AJ148" s="32">
        <f t="shared" si="127"/>
        <v>1</v>
      </c>
      <c r="AK148" s="32">
        <f t="shared" si="128"/>
        <v>16.5</v>
      </c>
      <c r="AL148" s="32">
        <f t="shared" si="129"/>
        <v>-9</v>
      </c>
      <c r="AM148" s="32">
        <f t="shared" si="130"/>
        <v>17</v>
      </c>
      <c r="AN148" s="33">
        <f t="shared" si="131"/>
        <v>44.5</v>
      </c>
      <c r="AP148" s="31">
        <f t="shared" si="132"/>
        <v>19</v>
      </c>
      <c r="AQ148" s="32">
        <f t="shared" si="133"/>
        <v>2</v>
      </c>
      <c r="AR148" s="32">
        <f t="shared" si="134"/>
        <v>18.5</v>
      </c>
      <c r="AS148" s="32">
        <f t="shared" si="135"/>
        <v>-11</v>
      </c>
      <c r="AT148" s="32">
        <f t="shared" si="136"/>
        <v>19.5</v>
      </c>
      <c r="AU148" s="33">
        <f t="shared" si="137"/>
        <v>28.5</v>
      </c>
      <c r="AW148" s="11">
        <f t="shared" si="138"/>
        <v>0</v>
      </c>
      <c r="AX148" s="13">
        <f t="shared" si="139"/>
        <v>0</v>
      </c>
      <c r="AY148" s="13">
        <f t="shared" si="140"/>
        <v>0</v>
      </c>
      <c r="AZ148" s="13">
        <f t="shared" si="141"/>
        <v>1</v>
      </c>
      <c r="BA148" s="13">
        <f t="shared" si="142"/>
        <v>0</v>
      </c>
      <c r="BB148" s="34">
        <f t="shared" si="143"/>
        <v>0</v>
      </c>
      <c r="BD148" s="35">
        <f t="shared" si="144"/>
        <v>0</v>
      </c>
      <c r="BE148" s="36">
        <f t="shared" si="145"/>
        <v>0</v>
      </c>
      <c r="BF148" s="36">
        <f t="shared" si="146"/>
        <v>0</v>
      </c>
      <c r="BG148" s="36">
        <f t="shared" si="147"/>
        <v>1</v>
      </c>
      <c r="BH148" s="36">
        <f t="shared" si="148"/>
        <v>0</v>
      </c>
      <c r="BI148" s="37">
        <f t="shared" si="149"/>
        <v>0</v>
      </c>
    </row>
    <row r="149" spans="1:61">
      <c r="A149" s="2">
        <v>122</v>
      </c>
      <c r="B149" s="22" t="s">
        <v>191</v>
      </c>
      <c r="C149" s="23" t="s">
        <v>194</v>
      </c>
      <c r="D149" s="24">
        <v>12</v>
      </c>
      <c r="E149" s="25">
        <v>163.5</v>
      </c>
      <c r="F149" s="26">
        <v>0</v>
      </c>
      <c r="G149" s="27">
        <v>0</v>
      </c>
      <c r="H149" s="28">
        <f t="shared" si="120"/>
        <v>163.5</v>
      </c>
      <c r="I149" s="24"/>
      <c r="J149" s="25">
        <v>214</v>
      </c>
      <c r="K149" s="26">
        <v>0</v>
      </c>
      <c r="L149" s="27">
        <v>0</v>
      </c>
      <c r="M149" s="28">
        <f t="shared" si="121"/>
        <v>214</v>
      </c>
      <c r="O149" s="25">
        <v>205</v>
      </c>
      <c r="P149" s="29">
        <v>0</v>
      </c>
      <c r="Q149" s="29">
        <v>0</v>
      </c>
      <c r="R149" s="28">
        <f t="shared" si="122"/>
        <v>205</v>
      </c>
      <c r="S149" s="30"/>
      <c r="T149" s="25">
        <v>199.5</v>
      </c>
      <c r="U149" s="29">
        <v>0</v>
      </c>
      <c r="V149" s="29">
        <v>0</v>
      </c>
      <c r="W149" s="28">
        <f t="shared" si="123"/>
        <v>199.5</v>
      </c>
      <c r="X149" s="30"/>
      <c r="Y149" s="25">
        <v>189</v>
      </c>
      <c r="Z149" s="29">
        <v>0</v>
      </c>
      <c r="AA149" s="29">
        <v>0</v>
      </c>
      <c r="AB149" s="28">
        <f t="shared" si="124"/>
        <v>189</v>
      </c>
      <c r="AC149" s="30"/>
      <c r="AD149" s="25">
        <v>187.5</v>
      </c>
      <c r="AE149" s="29">
        <v>0</v>
      </c>
      <c r="AF149" s="29">
        <v>0</v>
      </c>
      <c r="AG149" s="28">
        <f t="shared" si="125"/>
        <v>187.5</v>
      </c>
      <c r="AI149" s="31">
        <f t="shared" si="126"/>
        <v>1.5</v>
      </c>
      <c r="AJ149" s="32">
        <f t="shared" si="127"/>
        <v>10.5</v>
      </c>
      <c r="AK149" s="32">
        <f t="shared" si="128"/>
        <v>5.5</v>
      </c>
      <c r="AL149" s="32">
        <f t="shared" si="129"/>
        <v>9</v>
      </c>
      <c r="AM149" s="32">
        <f t="shared" si="130"/>
        <v>-50.5</v>
      </c>
      <c r="AN149" s="33">
        <f t="shared" si="131"/>
        <v>-24</v>
      </c>
      <c r="AP149" s="31">
        <f t="shared" si="132"/>
        <v>1.5</v>
      </c>
      <c r="AQ149" s="32">
        <f t="shared" si="133"/>
        <v>10.5</v>
      </c>
      <c r="AR149" s="32">
        <f t="shared" si="134"/>
        <v>5.5</v>
      </c>
      <c r="AS149" s="32">
        <f t="shared" si="135"/>
        <v>9</v>
      </c>
      <c r="AT149" s="32">
        <f t="shared" si="136"/>
        <v>-50.5</v>
      </c>
      <c r="AU149" s="33">
        <f t="shared" si="137"/>
        <v>26.5</v>
      </c>
      <c r="AW149" s="11">
        <f t="shared" si="138"/>
        <v>0</v>
      </c>
      <c r="AX149" s="13">
        <f t="shared" si="139"/>
        <v>0</v>
      </c>
      <c r="AY149" s="13">
        <f t="shared" si="140"/>
        <v>0</v>
      </c>
      <c r="AZ149" s="13">
        <f t="shared" si="141"/>
        <v>0</v>
      </c>
      <c r="BA149" s="13">
        <f t="shared" si="142"/>
        <v>1</v>
      </c>
      <c r="BB149" s="34">
        <f t="shared" si="143"/>
        <v>0</v>
      </c>
      <c r="BD149" s="35">
        <f t="shared" si="144"/>
        <v>0</v>
      </c>
      <c r="BE149" s="36">
        <f t="shared" si="145"/>
        <v>0</v>
      </c>
      <c r="BF149" s="36">
        <f t="shared" si="146"/>
        <v>0</v>
      </c>
      <c r="BG149" s="36">
        <f t="shared" si="147"/>
        <v>0</v>
      </c>
      <c r="BH149" s="36">
        <f t="shared" si="148"/>
        <v>1</v>
      </c>
      <c r="BI149" s="37">
        <f t="shared" si="149"/>
        <v>0</v>
      </c>
    </row>
    <row r="150" spans="1:61">
      <c r="A150" s="2">
        <v>94</v>
      </c>
      <c r="B150" s="22" t="s">
        <v>79</v>
      </c>
      <c r="C150" s="23" t="s">
        <v>161</v>
      </c>
      <c r="D150" s="24">
        <v>12</v>
      </c>
      <c r="E150" s="25">
        <v>191.5</v>
      </c>
      <c r="F150" s="26">
        <v>0</v>
      </c>
      <c r="G150" s="27">
        <v>3.5</v>
      </c>
      <c r="H150" s="28">
        <f t="shared" si="120"/>
        <v>195</v>
      </c>
      <c r="I150" s="24"/>
      <c r="J150" s="25">
        <v>212</v>
      </c>
      <c r="K150" s="26">
        <v>0</v>
      </c>
      <c r="L150" s="27">
        <v>3.5</v>
      </c>
      <c r="M150" s="28">
        <f t="shared" si="121"/>
        <v>215.5</v>
      </c>
      <c r="O150" s="25">
        <v>203.5</v>
      </c>
      <c r="P150" s="29">
        <v>0</v>
      </c>
      <c r="Q150" s="29">
        <v>3.5</v>
      </c>
      <c r="R150" s="28">
        <f t="shared" si="122"/>
        <v>207</v>
      </c>
      <c r="S150" s="30"/>
      <c r="T150" s="25">
        <v>208</v>
      </c>
      <c r="U150" s="29">
        <v>0</v>
      </c>
      <c r="V150" s="29">
        <v>3.5</v>
      </c>
      <c r="W150" s="28">
        <f t="shared" si="123"/>
        <v>211.5</v>
      </c>
      <c r="X150" s="30"/>
      <c r="Y150" s="25">
        <v>206</v>
      </c>
      <c r="Z150" s="29">
        <v>0</v>
      </c>
      <c r="AA150" s="29">
        <v>3</v>
      </c>
      <c r="AB150" s="28">
        <f t="shared" si="124"/>
        <v>209</v>
      </c>
      <c r="AC150" s="30"/>
      <c r="AD150" s="25">
        <v>187</v>
      </c>
      <c r="AE150" s="29">
        <v>0</v>
      </c>
      <c r="AF150" s="29">
        <v>3</v>
      </c>
      <c r="AG150" s="28">
        <f t="shared" si="125"/>
        <v>190</v>
      </c>
      <c r="AI150" s="31">
        <f t="shared" si="126"/>
        <v>19</v>
      </c>
      <c r="AJ150" s="32">
        <f t="shared" si="127"/>
        <v>2</v>
      </c>
      <c r="AK150" s="32">
        <f t="shared" si="128"/>
        <v>-4.5</v>
      </c>
      <c r="AL150" s="32">
        <f t="shared" si="129"/>
        <v>8.5</v>
      </c>
      <c r="AM150" s="32">
        <f t="shared" si="130"/>
        <v>-20.5</v>
      </c>
      <c r="AN150" s="33">
        <f t="shared" si="131"/>
        <v>4.5</v>
      </c>
      <c r="AP150" s="31">
        <f t="shared" si="132"/>
        <v>19</v>
      </c>
      <c r="AQ150" s="32">
        <f t="shared" si="133"/>
        <v>2.5</v>
      </c>
      <c r="AR150" s="32">
        <f t="shared" si="134"/>
        <v>-4.5</v>
      </c>
      <c r="AS150" s="32">
        <f t="shared" si="135"/>
        <v>8.5</v>
      </c>
      <c r="AT150" s="32">
        <f t="shared" si="136"/>
        <v>-20.5</v>
      </c>
      <c r="AU150" s="33">
        <f t="shared" si="137"/>
        <v>25.5</v>
      </c>
      <c r="AW150" s="11">
        <f t="shared" si="138"/>
        <v>0</v>
      </c>
      <c r="AX150" s="13">
        <f t="shared" si="139"/>
        <v>0</v>
      </c>
      <c r="AY150" s="13">
        <f t="shared" si="140"/>
        <v>1</v>
      </c>
      <c r="AZ150" s="13">
        <f t="shared" si="141"/>
        <v>0</v>
      </c>
      <c r="BA150" s="13">
        <f t="shared" si="142"/>
        <v>1</v>
      </c>
      <c r="BB150" s="34">
        <f t="shared" si="143"/>
        <v>0</v>
      </c>
      <c r="BD150" s="35">
        <f t="shared" si="144"/>
        <v>0</v>
      </c>
      <c r="BE150" s="36">
        <f t="shared" si="145"/>
        <v>0</v>
      </c>
      <c r="BF150" s="36">
        <f t="shared" si="146"/>
        <v>1</v>
      </c>
      <c r="BG150" s="36">
        <f t="shared" si="147"/>
        <v>0</v>
      </c>
      <c r="BH150" s="36">
        <f t="shared" si="148"/>
        <v>1</v>
      </c>
      <c r="BI150" s="37">
        <f t="shared" si="149"/>
        <v>0</v>
      </c>
    </row>
    <row r="151" spans="1:61">
      <c r="A151" s="2">
        <v>96</v>
      </c>
      <c r="B151" s="22" t="s">
        <v>79</v>
      </c>
      <c r="C151" s="23" t="s">
        <v>163</v>
      </c>
      <c r="D151" s="24">
        <v>12</v>
      </c>
      <c r="E151" s="25">
        <v>115</v>
      </c>
      <c r="F151" s="26">
        <v>0</v>
      </c>
      <c r="G151" s="27">
        <v>4.5</v>
      </c>
      <c r="H151" s="28">
        <f t="shared" si="120"/>
        <v>119.5</v>
      </c>
      <c r="I151" s="24"/>
      <c r="J151" s="25">
        <v>133.5</v>
      </c>
      <c r="K151" s="26">
        <v>0</v>
      </c>
      <c r="L151" s="27">
        <v>4</v>
      </c>
      <c r="M151" s="28">
        <f t="shared" si="121"/>
        <v>137.5</v>
      </c>
      <c r="O151" s="25">
        <v>134.5</v>
      </c>
      <c r="P151" s="29">
        <v>0</v>
      </c>
      <c r="Q151" s="29">
        <v>4</v>
      </c>
      <c r="R151" s="28">
        <f t="shared" si="122"/>
        <v>138.5</v>
      </c>
      <c r="S151" s="30"/>
      <c r="T151" s="25">
        <v>140.5</v>
      </c>
      <c r="U151" s="29">
        <v>0</v>
      </c>
      <c r="V151" s="29">
        <v>4.5</v>
      </c>
      <c r="W151" s="28">
        <f t="shared" si="123"/>
        <v>145</v>
      </c>
      <c r="X151" s="30"/>
      <c r="Y151" s="25">
        <v>130.5</v>
      </c>
      <c r="Z151" s="29">
        <v>0</v>
      </c>
      <c r="AA151" s="29">
        <v>2</v>
      </c>
      <c r="AB151" s="28">
        <f t="shared" si="124"/>
        <v>132.5</v>
      </c>
      <c r="AC151" s="30"/>
      <c r="AD151" s="25">
        <v>146</v>
      </c>
      <c r="AE151" s="29">
        <v>0</v>
      </c>
      <c r="AF151" s="29">
        <v>2</v>
      </c>
      <c r="AG151" s="28">
        <f t="shared" si="125"/>
        <v>148</v>
      </c>
      <c r="AI151" s="31">
        <f t="shared" si="126"/>
        <v>-15.5</v>
      </c>
      <c r="AJ151" s="32">
        <f t="shared" si="127"/>
        <v>10</v>
      </c>
      <c r="AK151" s="32">
        <f t="shared" si="128"/>
        <v>-6</v>
      </c>
      <c r="AL151" s="32">
        <f t="shared" si="129"/>
        <v>-1</v>
      </c>
      <c r="AM151" s="32">
        <f t="shared" si="130"/>
        <v>-18.5</v>
      </c>
      <c r="AN151" s="33">
        <f t="shared" si="131"/>
        <v>-31</v>
      </c>
      <c r="AP151" s="31">
        <f t="shared" si="132"/>
        <v>-15.5</v>
      </c>
      <c r="AQ151" s="32">
        <f t="shared" si="133"/>
        <v>12.5</v>
      </c>
      <c r="AR151" s="32">
        <f t="shared" si="134"/>
        <v>-6.5</v>
      </c>
      <c r="AS151" s="32">
        <f t="shared" si="135"/>
        <v>-1</v>
      </c>
      <c r="AT151" s="32">
        <f t="shared" si="136"/>
        <v>-18</v>
      </c>
      <c r="AU151" s="33">
        <f t="shared" si="137"/>
        <v>-10.5</v>
      </c>
      <c r="AW151" s="11">
        <f t="shared" si="138"/>
        <v>1</v>
      </c>
      <c r="AX151" s="13">
        <f t="shared" si="139"/>
        <v>0</v>
      </c>
      <c r="AY151" s="13">
        <f t="shared" si="140"/>
        <v>1</v>
      </c>
      <c r="AZ151" s="13">
        <f t="shared" si="141"/>
        <v>1</v>
      </c>
      <c r="BA151" s="13">
        <f t="shared" si="142"/>
        <v>1</v>
      </c>
      <c r="BB151" s="34">
        <f t="shared" si="143"/>
        <v>0</v>
      </c>
      <c r="BD151" s="35">
        <f t="shared" si="144"/>
        <v>1</v>
      </c>
      <c r="BE151" s="36">
        <f t="shared" si="145"/>
        <v>0</v>
      </c>
      <c r="BF151" s="36">
        <f t="shared" si="146"/>
        <v>1</v>
      </c>
      <c r="BG151" s="36">
        <f t="shared" si="147"/>
        <v>1</v>
      </c>
      <c r="BH151" s="36">
        <f t="shared" si="148"/>
        <v>1</v>
      </c>
      <c r="BI151" s="37">
        <f t="shared" si="149"/>
        <v>0</v>
      </c>
    </row>
    <row r="152" spans="1:61">
      <c r="A152" s="2">
        <v>95</v>
      </c>
      <c r="B152" s="22" t="s">
        <v>79</v>
      </c>
      <c r="C152" s="23" t="s">
        <v>162</v>
      </c>
      <c r="D152" s="24">
        <v>12</v>
      </c>
      <c r="E152" s="25">
        <v>311</v>
      </c>
      <c r="F152" s="26">
        <v>0</v>
      </c>
      <c r="G152" s="27">
        <v>5</v>
      </c>
      <c r="H152" s="28">
        <f t="shared" si="120"/>
        <v>316</v>
      </c>
      <c r="I152" s="24"/>
      <c r="J152" s="25">
        <v>321</v>
      </c>
      <c r="K152" s="26">
        <v>0</v>
      </c>
      <c r="L152" s="27">
        <v>3.5</v>
      </c>
      <c r="M152" s="28">
        <f t="shared" si="121"/>
        <v>324.5</v>
      </c>
      <c r="O152" s="25">
        <v>339</v>
      </c>
      <c r="P152" s="29">
        <v>0</v>
      </c>
      <c r="Q152" s="29">
        <v>5</v>
      </c>
      <c r="R152" s="28">
        <f t="shared" si="122"/>
        <v>344</v>
      </c>
      <c r="S152" s="30"/>
      <c r="T152" s="25">
        <v>336.5</v>
      </c>
      <c r="U152" s="29">
        <v>0</v>
      </c>
      <c r="V152" s="29">
        <v>5</v>
      </c>
      <c r="W152" s="28">
        <f t="shared" si="123"/>
        <v>341.5</v>
      </c>
      <c r="X152" s="30"/>
      <c r="Y152" s="25">
        <v>340.5</v>
      </c>
      <c r="Z152" s="29">
        <v>0</v>
      </c>
      <c r="AA152" s="29">
        <v>4.5</v>
      </c>
      <c r="AB152" s="28">
        <f t="shared" si="124"/>
        <v>345</v>
      </c>
      <c r="AC152" s="30"/>
      <c r="AD152" s="25">
        <v>345</v>
      </c>
      <c r="AE152" s="29">
        <v>0</v>
      </c>
      <c r="AF152" s="29">
        <v>4.5</v>
      </c>
      <c r="AG152" s="28">
        <f t="shared" si="125"/>
        <v>349.5</v>
      </c>
      <c r="AI152" s="31">
        <f t="shared" si="126"/>
        <v>-4.5</v>
      </c>
      <c r="AJ152" s="32">
        <f t="shared" si="127"/>
        <v>-4</v>
      </c>
      <c r="AK152" s="32">
        <f t="shared" si="128"/>
        <v>2.5</v>
      </c>
      <c r="AL152" s="32">
        <f t="shared" si="129"/>
        <v>-18</v>
      </c>
      <c r="AM152" s="32">
        <f t="shared" si="130"/>
        <v>-10</v>
      </c>
      <c r="AN152" s="33">
        <f t="shared" si="131"/>
        <v>-34</v>
      </c>
      <c r="AP152" s="31">
        <f t="shared" si="132"/>
        <v>-4.5</v>
      </c>
      <c r="AQ152" s="32">
        <f t="shared" si="133"/>
        <v>-3.5</v>
      </c>
      <c r="AR152" s="32">
        <f t="shared" si="134"/>
        <v>2.5</v>
      </c>
      <c r="AS152" s="32">
        <f t="shared" si="135"/>
        <v>-19.5</v>
      </c>
      <c r="AT152" s="32">
        <f t="shared" si="136"/>
        <v>-8.5</v>
      </c>
      <c r="AU152" s="33">
        <f t="shared" si="137"/>
        <v>-25</v>
      </c>
      <c r="AW152" s="11">
        <f t="shared" si="138"/>
        <v>1</v>
      </c>
      <c r="AX152" s="13">
        <f t="shared" si="139"/>
        <v>1</v>
      </c>
      <c r="AY152" s="13">
        <f t="shared" si="140"/>
        <v>0</v>
      </c>
      <c r="AZ152" s="13">
        <f t="shared" si="141"/>
        <v>1</v>
      </c>
      <c r="BA152" s="13">
        <f t="shared" si="142"/>
        <v>1</v>
      </c>
      <c r="BB152" s="34">
        <f t="shared" si="143"/>
        <v>0</v>
      </c>
      <c r="BD152" s="35">
        <f t="shared" si="144"/>
        <v>1</v>
      </c>
      <c r="BE152" s="36">
        <f t="shared" si="145"/>
        <v>1</v>
      </c>
      <c r="BF152" s="36">
        <f t="shared" si="146"/>
        <v>0</v>
      </c>
      <c r="BG152" s="36">
        <f t="shared" si="147"/>
        <v>1</v>
      </c>
      <c r="BH152" s="36">
        <f t="shared" si="148"/>
        <v>1</v>
      </c>
      <c r="BI152" s="37">
        <f t="shared" si="149"/>
        <v>0</v>
      </c>
    </row>
    <row r="153" spans="1:61">
      <c r="A153" s="2">
        <v>75</v>
      </c>
      <c r="B153" s="22" t="s">
        <v>139</v>
      </c>
      <c r="C153" s="23" t="s">
        <v>139</v>
      </c>
      <c r="D153" s="24">
        <v>12</v>
      </c>
      <c r="E153" s="25">
        <v>615</v>
      </c>
      <c r="F153" s="26">
        <v>0</v>
      </c>
      <c r="G153" s="27">
        <v>15</v>
      </c>
      <c r="H153" s="28">
        <f t="shared" si="120"/>
        <v>630</v>
      </c>
      <c r="I153" s="24"/>
      <c r="J153" s="25">
        <v>637</v>
      </c>
      <c r="K153" s="26">
        <v>0</v>
      </c>
      <c r="L153" s="27">
        <v>15</v>
      </c>
      <c r="M153" s="28">
        <f t="shared" si="121"/>
        <v>652</v>
      </c>
      <c r="O153" s="25">
        <v>588</v>
      </c>
      <c r="P153" s="29">
        <v>44</v>
      </c>
      <c r="Q153" s="29">
        <v>13</v>
      </c>
      <c r="R153" s="28">
        <f t="shared" si="122"/>
        <v>645</v>
      </c>
      <c r="S153" s="30"/>
      <c r="T153" s="25">
        <v>658.5</v>
      </c>
      <c r="U153" s="29">
        <v>5</v>
      </c>
      <c r="V153" s="29">
        <v>15</v>
      </c>
      <c r="W153" s="28">
        <f t="shared" si="123"/>
        <v>678.5</v>
      </c>
      <c r="X153" s="30"/>
      <c r="Y153" s="25">
        <v>638</v>
      </c>
      <c r="Z153" s="29">
        <v>7</v>
      </c>
      <c r="AA153" s="29">
        <v>12</v>
      </c>
      <c r="AB153" s="28">
        <f t="shared" si="124"/>
        <v>657</v>
      </c>
      <c r="AC153" s="30"/>
      <c r="AD153" s="25">
        <v>674.5</v>
      </c>
      <c r="AE153" s="29">
        <v>0</v>
      </c>
      <c r="AF153" s="29">
        <v>13</v>
      </c>
      <c r="AG153" s="28">
        <f t="shared" si="125"/>
        <v>687.5</v>
      </c>
      <c r="AI153" s="31">
        <f t="shared" si="126"/>
        <v>-36.5</v>
      </c>
      <c r="AJ153" s="32">
        <f t="shared" si="127"/>
        <v>20.5</v>
      </c>
      <c r="AK153" s="32">
        <f t="shared" si="128"/>
        <v>-70.5</v>
      </c>
      <c r="AL153" s="32">
        <f t="shared" si="129"/>
        <v>49</v>
      </c>
      <c r="AM153" s="32">
        <f t="shared" si="130"/>
        <v>-22</v>
      </c>
      <c r="AN153" s="33">
        <f t="shared" si="131"/>
        <v>-59.5</v>
      </c>
      <c r="AP153" s="31">
        <f t="shared" si="132"/>
        <v>-30.5</v>
      </c>
      <c r="AQ153" s="32">
        <f t="shared" si="133"/>
        <v>21.5</v>
      </c>
      <c r="AR153" s="32">
        <f t="shared" si="134"/>
        <v>-33.5</v>
      </c>
      <c r="AS153" s="32">
        <f t="shared" si="135"/>
        <v>7</v>
      </c>
      <c r="AT153" s="32">
        <f t="shared" si="136"/>
        <v>-22</v>
      </c>
      <c r="AU153" s="33">
        <f t="shared" si="137"/>
        <v>-35.5</v>
      </c>
      <c r="AW153" s="11">
        <f t="shared" si="138"/>
        <v>1</v>
      </c>
      <c r="AX153" s="13">
        <f t="shared" si="139"/>
        <v>0</v>
      </c>
      <c r="AY153" s="13">
        <f t="shared" si="140"/>
        <v>1</v>
      </c>
      <c r="AZ153" s="13">
        <f t="shared" si="141"/>
        <v>0</v>
      </c>
      <c r="BA153" s="13">
        <f t="shared" si="142"/>
        <v>1</v>
      </c>
      <c r="BB153" s="34">
        <f t="shared" si="143"/>
        <v>0</v>
      </c>
      <c r="BD153" s="35">
        <f t="shared" si="144"/>
        <v>1</v>
      </c>
      <c r="BE153" s="36">
        <f t="shared" si="145"/>
        <v>0</v>
      </c>
      <c r="BF153" s="36">
        <f t="shared" si="146"/>
        <v>1</v>
      </c>
      <c r="BG153" s="36">
        <f t="shared" si="147"/>
        <v>0</v>
      </c>
      <c r="BH153" s="36">
        <f t="shared" si="148"/>
        <v>1</v>
      </c>
      <c r="BI153" s="37">
        <f t="shared" si="149"/>
        <v>0</v>
      </c>
    </row>
    <row r="154" spans="1:61">
      <c r="A154" s="2">
        <v>37</v>
      </c>
      <c r="B154" s="22" t="s">
        <v>96</v>
      </c>
      <c r="C154" s="23" t="s">
        <v>96</v>
      </c>
      <c r="D154" s="24">
        <v>12</v>
      </c>
      <c r="E154" s="25">
        <v>462</v>
      </c>
      <c r="F154" s="26">
        <v>14</v>
      </c>
      <c r="G154" s="27">
        <v>20.5</v>
      </c>
      <c r="H154" s="28">
        <f t="shared" si="120"/>
        <v>496.5</v>
      </c>
      <c r="I154" s="24"/>
      <c r="J154" s="25">
        <v>490</v>
      </c>
      <c r="K154" s="26">
        <v>0</v>
      </c>
      <c r="L154" s="27">
        <v>10.5</v>
      </c>
      <c r="M154" s="28">
        <f t="shared" si="121"/>
        <v>500.5</v>
      </c>
      <c r="O154" s="25">
        <v>474.5</v>
      </c>
      <c r="P154" s="29">
        <v>0</v>
      </c>
      <c r="Q154" s="29">
        <v>10.5</v>
      </c>
      <c r="R154" s="28">
        <f t="shared" si="122"/>
        <v>485</v>
      </c>
      <c r="S154" s="30"/>
      <c r="T154" s="25">
        <v>523</v>
      </c>
      <c r="U154" s="29">
        <v>0</v>
      </c>
      <c r="V154" s="29">
        <v>10.5</v>
      </c>
      <c r="W154" s="28">
        <f t="shared" si="123"/>
        <v>533.5</v>
      </c>
      <c r="X154" s="30"/>
      <c r="Y154" s="25">
        <v>529.5</v>
      </c>
      <c r="Z154" s="29">
        <v>0</v>
      </c>
      <c r="AA154" s="29">
        <v>3</v>
      </c>
      <c r="AB154" s="28">
        <f t="shared" si="124"/>
        <v>532.5</v>
      </c>
      <c r="AC154" s="30"/>
      <c r="AD154" s="25">
        <v>569</v>
      </c>
      <c r="AE154" s="29">
        <v>0</v>
      </c>
      <c r="AF154" s="29">
        <v>3</v>
      </c>
      <c r="AG154" s="28">
        <f t="shared" si="125"/>
        <v>572</v>
      </c>
      <c r="AI154" s="31">
        <f t="shared" si="126"/>
        <v>-39.5</v>
      </c>
      <c r="AJ154" s="32">
        <f t="shared" si="127"/>
        <v>-6.5</v>
      </c>
      <c r="AK154" s="32">
        <f t="shared" si="128"/>
        <v>-48.5</v>
      </c>
      <c r="AL154" s="32">
        <f t="shared" si="129"/>
        <v>15.5</v>
      </c>
      <c r="AM154" s="32">
        <f t="shared" si="130"/>
        <v>-28</v>
      </c>
      <c r="AN154" s="33">
        <f t="shared" si="131"/>
        <v>-107</v>
      </c>
      <c r="AP154" s="31">
        <f t="shared" si="132"/>
        <v>-39.5</v>
      </c>
      <c r="AQ154" s="32">
        <f t="shared" si="133"/>
        <v>1</v>
      </c>
      <c r="AR154" s="32">
        <f t="shared" si="134"/>
        <v>-48.5</v>
      </c>
      <c r="AS154" s="32">
        <f t="shared" si="135"/>
        <v>15.5</v>
      </c>
      <c r="AT154" s="32">
        <f t="shared" si="136"/>
        <v>-4</v>
      </c>
      <c r="AU154" s="33">
        <f t="shared" si="137"/>
        <v>-71.5</v>
      </c>
      <c r="AW154" s="11">
        <f t="shared" si="138"/>
        <v>1</v>
      </c>
      <c r="AX154" s="13">
        <f t="shared" si="139"/>
        <v>1</v>
      </c>
      <c r="AY154" s="13">
        <f t="shared" si="140"/>
        <v>1</v>
      </c>
      <c r="AZ154" s="13">
        <f t="shared" si="141"/>
        <v>0</v>
      </c>
      <c r="BA154" s="13">
        <f t="shared" si="142"/>
        <v>1</v>
      </c>
      <c r="BB154" s="34">
        <f t="shared" si="143"/>
        <v>0</v>
      </c>
      <c r="BD154" s="35">
        <f t="shared" si="144"/>
        <v>1</v>
      </c>
      <c r="BE154" s="36">
        <f t="shared" si="145"/>
        <v>0</v>
      </c>
      <c r="BF154" s="36">
        <f t="shared" si="146"/>
        <v>1</v>
      </c>
      <c r="BG154" s="36">
        <f t="shared" si="147"/>
        <v>0</v>
      </c>
      <c r="BH154" s="36">
        <f t="shared" si="148"/>
        <v>1</v>
      </c>
      <c r="BI154" s="37">
        <f t="shared" si="149"/>
        <v>0</v>
      </c>
    </row>
    <row r="155" spans="1:61">
      <c r="A155" s="2">
        <v>66</v>
      </c>
      <c r="B155" s="22" t="s">
        <v>125</v>
      </c>
      <c r="C155" s="23" t="s">
        <v>128</v>
      </c>
      <c r="D155" s="24">
        <v>12</v>
      </c>
      <c r="E155" s="25">
        <v>208</v>
      </c>
      <c r="F155" s="26">
        <v>0</v>
      </c>
      <c r="G155" s="27">
        <v>7.5</v>
      </c>
      <c r="H155" s="28">
        <f t="shared" si="120"/>
        <v>215.5</v>
      </c>
      <c r="I155" s="24"/>
      <c r="J155" s="25">
        <v>217</v>
      </c>
      <c r="K155" s="26">
        <v>20</v>
      </c>
      <c r="L155" s="27">
        <v>4</v>
      </c>
      <c r="M155" s="28">
        <f t="shared" si="121"/>
        <v>241</v>
      </c>
      <c r="O155" s="25">
        <v>235.5</v>
      </c>
      <c r="P155" s="29">
        <v>13</v>
      </c>
      <c r="Q155" s="29">
        <v>5.5</v>
      </c>
      <c r="R155" s="28">
        <f t="shared" si="122"/>
        <v>254</v>
      </c>
      <c r="S155" s="30"/>
      <c r="T155" s="25">
        <v>249.5</v>
      </c>
      <c r="U155" s="29">
        <v>41.5</v>
      </c>
      <c r="V155" s="29">
        <v>5.5</v>
      </c>
      <c r="W155" s="28">
        <f t="shared" si="123"/>
        <v>296.5</v>
      </c>
      <c r="X155" s="30"/>
      <c r="Y155" s="25">
        <v>307.5</v>
      </c>
      <c r="Z155" s="29">
        <v>37</v>
      </c>
      <c r="AA155" s="29">
        <v>0</v>
      </c>
      <c r="AB155" s="28">
        <f t="shared" si="124"/>
        <v>344.5</v>
      </c>
      <c r="AC155" s="30"/>
      <c r="AD155" s="25">
        <v>305.5</v>
      </c>
      <c r="AE155" s="29">
        <v>32</v>
      </c>
      <c r="AF155" s="29">
        <v>0</v>
      </c>
      <c r="AG155" s="28">
        <f t="shared" si="125"/>
        <v>337.5</v>
      </c>
      <c r="AI155" s="31">
        <f t="shared" si="126"/>
        <v>2</v>
      </c>
      <c r="AJ155" s="32">
        <f t="shared" si="127"/>
        <v>-58</v>
      </c>
      <c r="AK155" s="32">
        <f t="shared" si="128"/>
        <v>-14</v>
      </c>
      <c r="AL155" s="32">
        <f t="shared" si="129"/>
        <v>-18.5</v>
      </c>
      <c r="AM155" s="32">
        <f t="shared" si="130"/>
        <v>-9</v>
      </c>
      <c r="AN155" s="33">
        <f t="shared" si="131"/>
        <v>-97.5</v>
      </c>
      <c r="AP155" s="31">
        <f t="shared" si="132"/>
        <v>7</v>
      </c>
      <c r="AQ155" s="32">
        <f t="shared" si="133"/>
        <v>-48</v>
      </c>
      <c r="AR155" s="32">
        <f t="shared" si="134"/>
        <v>-42.5</v>
      </c>
      <c r="AS155" s="32">
        <f t="shared" si="135"/>
        <v>-13</v>
      </c>
      <c r="AT155" s="32">
        <f t="shared" si="136"/>
        <v>-25.5</v>
      </c>
      <c r="AU155" s="33">
        <f t="shared" si="137"/>
        <v>-96.5</v>
      </c>
      <c r="AW155" s="11">
        <f t="shared" si="138"/>
        <v>0</v>
      </c>
      <c r="AX155" s="13">
        <f t="shared" si="139"/>
        <v>1</v>
      </c>
      <c r="AY155" s="13">
        <f t="shared" si="140"/>
        <v>1</v>
      </c>
      <c r="AZ155" s="13">
        <f t="shared" si="141"/>
        <v>1</v>
      </c>
      <c r="BA155" s="13">
        <f t="shared" si="142"/>
        <v>1</v>
      </c>
      <c r="BB155" s="34">
        <f t="shared" si="143"/>
        <v>0</v>
      </c>
      <c r="BD155" s="35">
        <f t="shared" si="144"/>
        <v>0</v>
      </c>
      <c r="BE155" s="36">
        <f t="shared" si="145"/>
        <v>1</v>
      </c>
      <c r="BF155" s="36">
        <f t="shared" si="146"/>
        <v>1</v>
      </c>
      <c r="BG155" s="36">
        <f t="shared" si="147"/>
        <v>1</v>
      </c>
      <c r="BH155" s="36">
        <f t="shared" si="148"/>
        <v>1</v>
      </c>
      <c r="BI155" s="37">
        <f t="shared" si="149"/>
        <v>0</v>
      </c>
    </row>
    <row r="156" spans="1:61">
      <c r="A156" s="2">
        <v>65</v>
      </c>
      <c r="B156" s="22" t="s">
        <v>125</v>
      </c>
      <c r="C156" s="23" t="s">
        <v>127</v>
      </c>
      <c r="D156" s="24">
        <v>12</v>
      </c>
      <c r="E156" s="25">
        <v>1599.5</v>
      </c>
      <c r="F156" s="26">
        <v>0</v>
      </c>
      <c r="G156" s="27">
        <v>30.5</v>
      </c>
      <c r="H156" s="28">
        <f t="shared" si="120"/>
        <v>1630</v>
      </c>
      <c r="I156" s="24"/>
      <c r="J156" s="25">
        <v>1664</v>
      </c>
      <c r="K156" s="26">
        <v>0</v>
      </c>
      <c r="L156" s="27">
        <v>30.5</v>
      </c>
      <c r="M156" s="28">
        <f t="shared" si="121"/>
        <v>1694.5</v>
      </c>
      <c r="O156" s="25">
        <v>1703.5</v>
      </c>
      <c r="P156" s="29">
        <v>0</v>
      </c>
      <c r="Q156" s="29">
        <v>22.5</v>
      </c>
      <c r="R156" s="28">
        <f t="shared" si="122"/>
        <v>1726</v>
      </c>
      <c r="S156" s="30"/>
      <c r="T156" s="25">
        <v>1725.5</v>
      </c>
      <c r="U156" s="29">
        <v>0</v>
      </c>
      <c r="V156" s="29">
        <v>15</v>
      </c>
      <c r="W156" s="28">
        <f t="shared" si="123"/>
        <v>1740.5</v>
      </c>
      <c r="X156" s="30"/>
      <c r="Y156" s="25">
        <v>1797.5</v>
      </c>
      <c r="Z156" s="29">
        <v>0</v>
      </c>
      <c r="AA156" s="29">
        <v>13</v>
      </c>
      <c r="AB156" s="28">
        <f t="shared" si="124"/>
        <v>1810.5</v>
      </c>
      <c r="AC156" s="30"/>
      <c r="AD156" s="25">
        <v>1797.5</v>
      </c>
      <c r="AE156" s="29">
        <v>0</v>
      </c>
      <c r="AF156" s="29">
        <v>13</v>
      </c>
      <c r="AG156" s="28">
        <f t="shared" si="125"/>
        <v>1810.5</v>
      </c>
      <c r="AI156" s="31">
        <f t="shared" si="126"/>
        <v>0</v>
      </c>
      <c r="AJ156" s="32">
        <f t="shared" si="127"/>
        <v>-72</v>
      </c>
      <c r="AK156" s="32">
        <f t="shared" si="128"/>
        <v>-22</v>
      </c>
      <c r="AL156" s="32">
        <f t="shared" si="129"/>
        <v>-39.5</v>
      </c>
      <c r="AM156" s="32">
        <f t="shared" si="130"/>
        <v>-64.5</v>
      </c>
      <c r="AN156" s="33">
        <f t="shared" si="131"/>
        <v>-198</v>
      </c>
      <c r="AP156" s="31">
        <f t="shared" si="132"/>
        <v>0</v>
      </c>
      <c r="AQ156" s="32">
        <f t="shared" si="133"/>
        <v>-70</v>
      </c>
      <c r="AR156" s="32">
        <f t="shared" si="134"/>
        <v>-14.5</v>
      </c>
      <c r="AS156" s="32">
        <f t="shared" si="135"/>
        <v>-31.5</v>
      </c>
      <c r="AT156" s="32">
        <f t="shared" si="136"/>
        <v>-64.5</v>
      </c>
      <c r="AU156" s="33">
        <f t="shared" si="137"/>
        <v>-116</v>
      </c>
      <c r="AW156" s="11">
        <f t="shared" si="138"/>
        <v>1</v>
      </c>
      <c r="AX156" s="13">
        <f t="shared" si="139"/>
        <v>1</v>
      </c>
      <c r="AY156" s="13">
        <f t="shared" si="140"/>
        <v>1</v>
      </c>
      <c r="AZ156" s="13">
        <f t="shared" si="141"/>
        <v>1</v>
      </c>
      <c r="BA156" s="13">
        <f t="shared" si="142"/>
        <v>1</v>
      </c>
      <c r="BB156" s="34">
        <f t="shared" si="143"/>
        <v>1</v>
      </c>
      <c r="BD156" s="35">
        <f t="shared" si="144"/>
        <v>1</v>
      </c>
      <c r="BE156" s="36">
        <f t="shared" si="145"/>
        <v>1</v>
      </c>
      <c r="BF156" s="36">
        <f t="shared" si="146"/>
        <v>1</v>
      </c>
      <c r="BG156" s="36">
        <f t="shared" si="147"/>
        <v>1</v>
      </c>
      <c r="BH156" s="36">
        <f t="shared" si="148"/>
        <v>1</v>
      </c>
      <c r="BI156" s="37">
        <f t="shared" si="149"/>
        <v>1</v>
      </c>
    </row>
    <row r="157" spans="1:61">
      <c r="A157" s="2">
        <v>64</v>
      </c>
      <c r="B157" s="22" t="s">
        <v>125</v>
      </c>
      <c r="C157" s="23" t="s">
        <v>126</v>
      </c>
      <c r="D157" s="24">
        <v>12</v>
      </c>
      <c r="E157" s="25">
        <v>3717</v>
      </c>
      <c r="F157" s="26">
        <v>0</v>
      </c>
      <c r="G157" s="27">
        <v>94.5</v>
      </c>
      <c r="H157" s="28">
        <f t="shared" si="120"/>
        <v>3811.5</v>
      </c>
      <c r="I157" s="24"/>
      <c r="J157" s="25">
        <v>3730.5</v>
      </c>
      <c r="K157" s="26">
        <v>0</v>
      </c>
      <c r="L157" s="27">
        <v>72.5</v>
      </c>
      <c r="M157" s="28">
        <f t="shared" si="121"/>
        <v>3803</v>
      </c>
      <c r="O157" s="25">
        <v>3806</v>
      </c>
      <c r="P157" s="29">
        <v>0</v>
      </c>
      <c r="Q157" s="29">
        <v>72.5</v>
      </c>
      <c r="R157" s="28">
        <f t="shared" si="122"/>
        <v>3878.5</v>
      </c>
      <c r="S157" s="30"/>
      <c r="T157" s="25">
        <v>3944</v>
      </c>
      <c r="U157" s="29">
        <v>0</v>
      </c>
      <c r="V157" s="29">
        <v>72.5</v>
      </c>
      <c r="W157" s="28">
        <f t="shared" si="123"/>
        <v>4016.5</v>
      </c>
      <c r="X157" s="30"/>
      <c r="Y157" s="25">
        <v>3957.5</v>
      </c>
      <c r="Z157" s="29">
        <v>5</v>
      </c>
      <c r="AA157" s="29">
        <v>56.5</v>
      </c>
      <c r="AB157" s="28">
        <f t="shared" si="124"/>
        <v>4019</v>
      </c>
      <c r="AC157" s="30"/>
      <c r="AD157" s="25">
        <v>4043</v>
      </c>
      <c r="AE157" s="29">
        <v>5</v>
      </c>
      <c r="AF157" s="29">
        <v>56.5</v>
      </c>
      <c r="AG157" s="28">
        <f t="shared" si="125"/>
        <v>4104.5</v>
      </c>
      <c r="AI157" s="31">
        <f t="shared" si="126"/>
        <v>-85.5</v>
      </c>
      <c r="AJ157" s="32">
        <f t="shared" si="127"/>
        <v>-13.5</v>
      </c>
      <c r="AK157" s="32">
        <f t="shared" si="128"/>
        <v>-138</v>
      </c>
      <c r="AL157" s="32">
        <f t="shared" si="129"/>
        <v>-75.5</v>
      </c>
      <c r="AM157" s="32">
        <f t="shared" si="130"/>
        <v>-13.5</v>
      </c>
      <c r="AN157" s="33">
        <f t="shared" si="131"/>
        <v>-326</v>
      </c>
      <c r="AP157" s="31">
        <f t="shared" si="132"/>
        <v>-85.5</v>
      </c>
      <c r="AQ157" s="32">
        <f t="shared" si="133"/>
        <v>-2.5</v>
      </c>
      <c r="AR157" s="32">
        <f t="shared" si="134"/>
        <v>-138</v>
      </c>
      <c r="AS157" s="32">
        <f t="shared" si="135"/>
        <v>-75.5</v>
      </c>
      <c r="AT157" s="32">
        <f t="shared" si="136"/>
        <v>8.5</v>
      </c>
      <c r="AU157" s="33">
        <f t="shared" si="137"/>
        <v>-301.5</v>
      </c>
      <c r="AW157" s="11">
        <f t="shared" si="138"/>
        <v>1</v>
      </c>
      <c r="AX157" s="13">
        <f t="shared" si="139"/>
        <v>1</v>
      </c>
      <c r="AY157" s="13">
        <f t="shared" si="140"/>
        <v>1</v>
      </c>
      <c r="AZ157" s="13">
        <f t="shared" si="141"/>
        <v>1</v>
      </c>
      <c r="BA157" s="13">
        <f t="shared" si="142"/>
        <v>1</v>
      </c>
      <c r="BB157" s="34">
        <f t="shared" si="143"/>
        <v>1</v>
      </c>
      <c r="BD157" s="35">
        <f t="shared" si="144"/>
        <v>1</v>
      </c>
      <c r="BE157" s="36">
        <f t="shared" si="145"/>
        <v>1</v>
      </c>
      <c r="BF157" s="36">
        <f t="shared" si="146"/>
        <v>1</v>
      </c>
      <c r="BG157" s="36">
        <f t="shared" si="147"/>
        <v>1</v>
      </c>
      <c r="BH157" s="36">
        <f t="shared" si="148"/>
        <v>0</v>
      </c>
      <c r="BI157" s="37">
        <f t="shared" si="149"/>
        <v>0</v>
      </c>
    </row>
    <row r="158" spans="1:61">
      <c r="A158" s="2">
        <v>97</v>
      </c>
      <c r="B158" s="22" t="s">
        <v>79</v>
      </c>
      <c r="C158" s="23" t="s">
        <v>164</v>
      </c>
      <c r="D158" s="24">
        <v>12</v>
      </c>
      <c r="E158" s="25">
        <v>28.5</v>
      </c>
      <c r="F158" s="26">
        <v>462</v>
      </c>
      <c r="G158" s="27">
        <v>1.5</v>
      </c>
      <c r="H158" s="28">
        <f t="shared" si="120"/>
        <v>492</v>
      </c>
      <c r="I158" s="24"/>
      <c r="J158" s="25">
        <v>50.5</v>
      </c>
      <c r="K158" s="26">
        <v>574.5</v>
      </c>
      <c r="L158" s="27">
        <v>1</v>
      </c>
      <c r="M158" s="28">
        <f t="shared" si="121"/>
        <v>626</v>
      </c>
      <c r="O158" s="25">
        <v>52.5</v>
      </c>
      <c r="P158" s="29">
        <v>830.5</v>
      </c>
      <c r="Q158" s="29">
        <v>0</v>
      </c>
      <c r="R158" s="28">
        <f t="shared" si="122"/>
        <v>883</v>
      </c>
      <c r="S158" s="30"/>
      <c r="T158" s="25">
        <v>54.5</v>
      </c>
      <c r="U158" s="29">
        <v>1049.5</v>
      </c>
      <c r="V158" s="29">
        <v>0</v>
      </c>
      <c r="W158" s="28">
        <f t="shared" si="123"/>
        <v>1104</v>
      </c>
      <c r="X158" s="30"/>
      <c r="Y158" s="25">
        <v>80.5</v>
      </c>
      <c r="Z158" s="29">
        <v>885</v>
      </c>
      <c r="AA158" s="29">
        <v>0</v>
      </c>
      <c r="AB158" s="28">
        <f t="shared" si="124"/>
        <v>965.5</v>
      </c>
      <c r="AC158" s="30"/>
      <c r="AD158" s="25">
        <v>70</v>
      </c>
      <c r="AE158" s="29">
        <v>955</v>
      </c>
      <c r="AF158" s="29">
        <v>0</v>
      </c>
      <c r="AG158" s="28">
        <f t="shared" si="125"/>
        <v>1025</v>
      </c>
      <c r="AI158" s="31">
        <f t="shared" si="126"/>
        <v>10.5</v>
      </c>
      <c r="AJ158" s="32">
        <f t="shared" si="127"/>
        <v>-26</v>
      </c>
      <c r="AK158" s="32">
        <f t="shared" si="128"/>
        <v>-2</v>
      </c>
      <c r="AL158" s="32">
        <f t="shared" si="129"/>
        <v>-2</v>
      </c>
      <c r="AM158" s="32">
        <f t="shared" si="130"/>
        <v>-22</v>
      </c>
      <c r="AN158" s="33">
        <f t="shared" si="131"/>
        <v>-41.5</v>
      </c>
      <c r="AP158" s="31">
        <f t="shared" si="132"/>
        <v>-59.5</v>
      </c>
      <c r="AQ158" s="32">
        <f t="shared" si="133"/>
        <v>138.5</v>
      </c>
      <c r="AR158" s="32">
        <f t="shared" si="134"/>
        <v>-221</v>
      </c>
      <c r="AS158" s="32">
        <f t="shared" si="135"/>
        <v>-257</v>
      </c>
      <c r="AT158" s="32">
        <f t="shared" si="136"/>
        <v>-134</v>
      </c>
      <c r="AU158" s="33">
        <f t="shared" si="137"/>
        <v>-399</v>
      </c>
      <c r="AW158" s="11">
        <f t="shared" si="138"/>
        <v>0</v>
      </c>
      <c r="AX158" s="13">
        <f t="shared" si="139"/>
        <v>1</v>
      </c>
      <c r="AY158" s="13">
        <f t="shared" si="140"/>
        <v>1</v>
      </c>
      <c r="AZ158" s="13">
        <f t="shared" si="141"/>
        <v>1</v>
      </c>
      <c r="BA158" s="13">
        <f t="shared" si="142"/>
        <v>1</v>
      </c>
      <c r="BB158" s="34">
        <f t="shared" si="143"/>
        <v>0</v>
      </c>
      <c r="BD158" s="35">
        <f t="shared" si="144"/>
        <v>1</v>
      </c>
      <c r="BE158" s="36">
        <f t="shared" si="145"/>
        <v>0</v>
      </c>
      <c r="BF158" s="36">
        <f t="shared" si="146"/>
        <v>1</v>
      </c>
      <c r="BG158" s="36">
        <f t="shared" si="147"/>
        <v>1</v>
      </c>
      <c r="BH158" s="36">
        <f t="shared" si="148"/>
        <v>1</v>
      </c>
      <c r="BI158" s="37">
        <f t="shared" si="149"/>
        <v>0</v>
      </c>
    </row>
    <row r="159" spans="1:61">
      <c r="A159" s="2">
        <v>21</v>
      </c>
      <c r="B159" s="38" t="s">
        <v>72</v>
      </c>
      <c r="C159" s="39" t="s">
        <v>76</v>
      </c>
      <c r="D159" s="40">
        <v>13</v>
      </c>
      <c r="E159" s="25">
        <v>72.5</v>
      </c>
      <c r="F159" s="26">
        <v>403</v>
      </c>
      <c r="G159" s="27">
        <v>1.5</v>
      </c>
      <c r="H159" s="28">
        <f t="shared" si="120"/>
        <v>477</v>
      </c>
      <c r="I159" s="40"/>
      <c r="J159" s="25">
        <v>62</v>
      </c>
      <c r="K159" s="26">
        <v>3444</v>
      </c>
      <c r="L159" s="27">
        <v>1.5</v>
      </c>
      <c r="M159" s="28">
        <f t="shared" si="121"/>
        <v>3507.5</v>
      </c>
      <c r="O159" s="25">
        <v>77.5</v>
      </c>
      <c r="P159" s="29">
        <v>3845</v>
      </c>
      <c r="Q159" s="29">
        <v>1</v>
      </c>
      <c r="R159" s="28">
        <f t="shared" si="122"/>
        <v>3923.5</v>
      </c>
      <c r="S159" s="30"/>
      <c r="T159" s="25">
        <v>93.5</v>
      </c>
      <c r="U159" s="29">
        <v>1777</v>
      </c>
      <c r="V159" s="29">
        <v>1</v>
      </c>
      <c r="W159" s="28">
        <f t="shared" si="123"/>
        <v>1871.5</v>
      </c>
      <c r="X159" s="30"/>
      <c r="Y159" s="25">
        <v>97.5</v>
      </c>
      <c r="Z159" s="29">
        <v>316.5</v>
      </c>
      <c r="AA159" s="29">
        <v>1</v>
      </c>
      <c r="AB159" s="28">
        <f t="shared" si="124"/>
        <v>415</v>
      </c>
      <c r="AC159" s="30"/>
      <c r="AD159" s="25">
        <v>94.5</v>
      </c>
      <c r="AE159" s="29">
        <v>279.5</v>
      </c>
      <c r="AF159" s="29">
        <v>0.5</v>
      </c>
      <c r="AG159" s="28">
        <f t="shared" si="125"/>
        <v>374.5</v>
      </c>
      <c r="AI159" s="31">
        <f t="shared" si="126"/>
        <v>3</v>
      </c>
      <c r="AJ159" s="32">
        <f t="shared" si="127"/>
        <v>-4</v>
      </c>
      <c r="AK159" s="32">
        <f t="shared" si="128"/>
        <v>-16</v>
      </c>
      <c r="AL159" s="32">
        <f t="shared" si="129"/>
        <v>-15.5</v>
      </c>
      <c r="AM159" s="32">
        <f t="shared" si="130"/>
        <v>10.5</v>
      </c>
      <c r="AN159" s="33">
        <f t="shared" si="131"/>
        <v>-22</v>
      </c>
      <c r="AP159" s="31">
        <f t="shared" si="132"/>
        <v>40.5</v>
      </c>
      <c r="AQ159" s="32">
        <f t="shared" si="133"/>
        <v>1456.5</v>
      </c>
      <c r="AR159" s="32">
        <f t="shared" si="134"/>
        <v>2052</v>
      </c>
      <c r="AS159" s="32">
        <f t="shared" si="135"/>
        <v>-416</v>
      </c>
      <c r="AT159" s="32">
        <f t="shared" si="136"/>
        <v>-3030.5</v>
      </c>
      <c r="AU159" s="33">
        <f t="shared" si="137"/>
        <v>3133</v>
      </c>
      <c r="AW159" s="11">
        <f t="shared" si="138"/>
        <v>0</v>
      </c>
      <c r="AX159" s="13">
        <f t="shared" si="139"/>
        <v>1</v>
      </c>
      <c r="AY159" s="13">
        <f t="shared" si="140"/>
        <v>1</v>
      </c>
      <c r="AZ159" s="13">
        <f t="shared" si="141"/>
        <v>1</v>
      </c>
      <c r="BA159" s="13">
        <f t="shared" si="142"/>
        <v>0</v>
      </c>
      <c r="BB159" s="34">
        <f t="shared" si="143"/>
        <v>0</v>
      </c>
      <c r="BD159" s="35">
        <f t="shared" si="144"/>
        <v>0</v>
      </c>
      <c r="BE159" s="36">
        <f t="shared" si="145"/>
        <v>0</v>
      </c>
      <c r="BF159" s="36">
        <f t="shared" si="146"/>
        <v>0</v>
      </c>
      <c r="BG159" s="36">
        <f t="shared" si="147"/>
        <v>1</v>
      </c>
      <c r="BH159" s="36">
        <f t="shared" si="148"/>
        <v>1</v>
      </c>
      <c r="BI159" s="37">
        <f t="shared" si="149"/>
        <v>0</v>
      </c>
    </row>
    <row r="160" spans="1:61">
      <c r="A160" s="2">
        <v>98</v>
      </c>
      <c r="B160" s="22" t="s">
        <v>79</v>
      </c>
      <c r="C160" s="23" t="s">
        <v>165</v>
      </c>
      <c r="D160" s="24">
        <v>13</v>
      </c>
      <c r="E160" s="25">
        <v>55.5</v>
      </c>
      <c r="F160" s="26">
        <v>0</v>
      </c>
      <c r="G160" s="27">
        <v>1.5</v>
      </c>
      <c r="H160" s="28">
        <f t="shared" si="120"/>
        <v>57</v>
      </c>
      <c r="I160" s="24"/>
      <c r="J160" s="25">
        <v>54</v>
      </c>
      <c r="K160" s="26">
        <v>0</v>
      </c>
      <c r="L160" s="27">
        <v>1.5</v>
      </c>
      <c r="M160" s="28">
        <f t="shared" si="121"/>
        <v>55.5</v>
      </c>
      <c r="O160" s="25">
        <v>56</v>
      </c>
      <c r="P160" s="29">
        <v>0</v>
      </c>
      <c r="Q160" s="29">
        <v>1.5</v>
      </c>
      <c r="R160" s="28">
        <f t="shared" si="122"/>
        <v>57.5</v>
      </c>
      <c r="S160" s="30"/>
      <c r="T160" s="25">
        <v>62</v>
      </c>
      <c r="U160" s="29">
        <v>0</v>
      </c>
      <c r="V160" s="29">
        <v>1</v>
      </c>
      <c r="W160" s="28">
        <f t="shared" si="123"/>
        <v>63</v>
      </c>
      <c r="X160" s="30"/>
      <c r="Y160" s="25">
        <v>57.5</v>
      </c>
      <c r="Z160" s="29">
        <v>0</v>
      </c>
      <c r="AA160" s="29">
        <v>1.5</v>
      </c>
      <c r="AB160" s="28">
        <f t="shared" si="124"/>
        <v>59</v>
      </c>
      <c r="AC160" s="30"/>
      <c r="AD160" s="25">
        <v>50</v>
      </c>
      <c r="AE160" s="29">
        <v>0</v>
      </c>
      <c r="AF160" s="29">
        <v>1.5</v>
      </c>
      <c r="AG160" s="28">
        <f t="shared" si="125"/>
        <v>51.5</v>
      </c>
      <c r="AI160" s="31">
        <f t="shared" si="126"/>
        <v>7.5</v>
      </c>
      <c r="AJ160" s="32">
        <f t="shared" si="127"/>
        <v>4.5</v>
      </c>
      <c r="AK160" s="32">
        <f t="shared" si="128"/>
        <v>-6</v>
      </c>
      <c r="AL160" s="32">
        <f t="shared" si="129"/>
        <v>-2</v>
      </c>
      <c r="AM160" s="32">
        <f t="shared" si="130"/>
        <v>1.5</v>
      </c>
      <c r="AN160" s="33">
        <f t="shared" si="131"/>
        <v>5.5</v>
      </c>
      <c r="AP160" s="31">
        <f t="shared" si="132"/>
        <v>7.5</v>
      </c>
      <c r="AQ160" s="32">
        <f t="shared" si="133"/>
        <v>4</v>
      </c>
      <c r="AR160" s="32">
        <f t="shared" si="134"/>
        <v>-5.5</v>
      </c>
      <c r="AS160" s="32">
        <f t="shared" si="135"/>
        <v>-2</v>
      </c>
      <c r="AT160" s="32">
        <f t="shared" si="136"/>
        <v>1.5</v>
      </c>
      <c r="AU160" s="33">
        <f t="shared" si="137"/>
        <v>4</v>
      </c>
      <c r="AW160" s="11">
        <f t="shared" si="138"/>
        <v>0</v>
      </c>
      <c r="AX160" s="13">
        <f t="shared" si="139"/>
        <v>0</v>
      </c>
      <c r="AY160" s="13">
        <f t="shared" si="140"/>
        <v>1</v>
      </c>
      <c r="AZ160" s="13">
        <f t="shared" si="141"/>
        <v>1</v>
      </c>
      <c r="BA160" s="13">
        <f t="shared" si="142"/>
        <v>0</v>
      </c>
      <c r="BB160" s="34">
        <f t="shared" si="143"/>
        <v>0</v>
      </c>
      <c r="BD160" s="35">
        <f t="shared" si="144"/>
        <v>0</v>
      </c>
      <c r="BE160" s="36">
        <f t="shared" si="145"/>
        <v>0</v>
      </c>
      <c r="BF160" s="36">
        <f t="shared" si="146"/>
        <v>1</v>
      </c>
      <c r="BG160" s="36">
        <f t="shared" si="147"/>
        <v>1</v>
      </c>
      <c r="BH160" s="36">
        <f t="shared" si="148"/>
        <v>0</v>
      </c>
      <c r="BI160" s="37">
        <f t="shared" si="149"/>
        <v>0</v>
      </c>
    </row>
    <row r="161" spans="1:61">
      <c r="A161" s="2">
        <v>80</v>
      </c>
      <c r="B161" s="22" t="s">
        <v>106</v>
      </c>
      <c r="C161" s="23" t="s">
        <v>145</v>
      </c>
      <c r="D161" s="24">
        <v>13</v>
      </c>
      <c r="E161" s="25">
        <v>70.5</v>
      </c>
      <c r="F161" s="26">
        <v>0</v>
      </c>
      <c r="G161" s="27">
        <v>2</v>
      </c>
      <c r="H161" s="28">
        <f t="shared" si="120"/>
        <v>72.5</v>
      </c>
      <c r="I161" s="24"/>
      <c r="J161" s="25">
        <v>52</v>
      </c>
      <c r="K161" s="26">
        <v>0</v>
      </c>
      <c r="L161" s="27">
        <v>3.5</v>
      </c>
      <c r="M161" s="28">
        <f t="shared" si="121"/>
        <v>55.5</v>
      </c>
      <c r="O161" s="25">
        <v>57</v>
      </c>
      <c r="P161" s="29">
        <v>0</v>
      </c>
      <c r="Q161" s="29">
        <v>3</v>
      </c>
      <c r="R161" s="28">
        <f t="shared" si="122"/>
        <v>60</v>
      </c>
      <c r="S161" s="30"/>
      <c r="T161" s="25">
        <v>53.5</v>
      </c>
      <c r="U161" s="29">
        <v>0</v>
      </c>
      <c r="V161" s="29">
        <v>0</v>
      </c>
      <c r="W161" s="28">
        <f t="shared" si="123"/>
        <v>53.5</v>
      </c>
      <c r="X161" s="30"/>
      <c r="Y161" s="25">
        <v>56</v>
      </c>
      <c r="Z161" s="29">
        <v>0</v>
      </c>
      <c r="AA161" s="29">
        <v>0</v>
      </c>
      <c r="AB161" s="28">
        <f t="shared" si="124"/>
        <v>56</v>
      </c>
      <c r="AC161" s="30"/>
      <c r="AD161" s="25">
        <v>58.5</v>
      </c>
      <c r="AE161" s="29">
        <v>0</v>
      </c>
      <c r="AF161" s="29">
        <v>0</v>
      </c>
      <c r="AG161" s="28">
        <f t="shared" si="125"/>
        <v>58.5</v>
      </c>
      <c r="AI161" s="31">
        <f t="shared" si="126"/>
        <v>-2.5</v>
      </c>
      <c r="AJ161" s="32">
        <f t="shared" si="127"/>
        <v>-2.5</v>
      </c>
      <c r="AK161" s="32">
        <f t="shared" si="128"/>
        <v>3.5</v>
      </c>
      <c r="AL161" s="32">
        <f t="shared" si="129"/>
        <v>-5</v>
      </c>
      <c r="AM161" s="32">
        <f t="shared" si="130"/>
        <v>18.5</v>
      </c>
      <c r="AN161" s="33">
        <f t="shared" si="131"/>
        <v>12</v>
      </c>
      <c r="AP161" s="31">
        <f t="shared" si="132"/>
        <v>-2.5</v>
      </c>
      <c r="AQ161" s="32">
        <f t="shared" si="133"/>
        <v>-2.5</v>
      </c>
      <c r="AR161" s="32">
        <f t="shared" si="134"/>
        <v>6.5</v>
      </c>
      <c r="AS161" s="32">
        <f t="shared" si="135"/>
        <v>-4.5</v>
      </c>
      <c r="AT161" s="32">
        <f t="shared" si="136"/>
        <v>17</v>
      </c>
      <c r="AU161" s="33">
        <f t="shared" si="137"/>
        <v>-3</v>
      </c>
      <c r="AW161" s="11">
        <f t="shared" si="138"/>
        <v>1</v>
      </c>
      <c r="AX161" s="13">
        <f t="shared" si="139"/>
        <v>1</v>
      </c>
      <c r="AY161" s="13">
        <f t="shared" si="140"/>
        <v>0</v>
      </c>
      <c r="AZ161" s="13">
        <f t="shared" si="141"/>
        <v>1</v>
      </c>
      <c r="BA161" s="13">
        <f t="shared" si="142"/>
        <v>0</v>
      </c>
      <c r="BB161" s="34">
        <f t="shared" si="143"/>
        <v>0</v>
      </c>
      <c r="BD161" s="35">
        <f t="shared" si="144"/>
        <v>1</v>
      </c>
      <c r="BE161" s="36">
        <f t="shared" si="145"/>
        <v>1</v>
      </c>
      <c r="BF161" s="36">
        <f t="shared" si="146"/>
        <v>0</v>
      </c>
      <c r="BG161" s="36">
        <f t="shared" si="147"/>
        <v>1</v>
      </c>
      <c r="BH161" s="36">
        <f t="shared" si="148"/>
        <v>0</v>
      </c>
      <c r="BI161" s="37">
        <f t="shared" si="149"/>
        <v>0</v>
      </c>
    </row>
    <row r="162" spans="1:61">
      <c r="A162" s="2">
        <v>24</v>
      </c>
      <c r="B162" s="22" t="s">
        <v>78</v>
      </c>
      <c r="C162" s="23" t="s">
        <v>80</v>
      </c>
      <c r="D162" s="24">
        <v>13</v>
      </c>
      <c r="E162" s="25">
        <v>250</v>
      </c>
      <c r="F162" s="26">
        <v>0</v>
      </c>
      <c r="G162" s="27">
        <v>5.5</v>
      </c>
      <c r="H162" s="28">
        <f t="shared" si="120"/>
        <v>255.5</v>
      </c>
      <c r="I162" s="24"/>
      <c r="J162" s="25">
        <v>245</v>
      </c>
      <c r="K162" s="26">
        <v>0</v>
      </c>
      <c r="L162" s="27">
        <v>5.5</v>
      </c>
      <c r="M162" s="28">
        <f t="shared" si="121"/>
        <v>250.5</v>
      </c>
      <c r="O162" s="25">
        <v>238.5</v>
      </c>
      <c r="P162" s="29">
        <v>0</v>
      </c>
      <c r="Q162" s="29">
        <v>5.5</v>
      </c>
      <c r="R162" s="28">
        <f t="shared" si="122"/>
        <v>244</v>
      </c>
      <c r="S162" s="30"/>
      <c r="T162" s="25">
        <v>254</v>
      </c>
      <c r="U162" s="29">
        <v>0</v>
      </c>
      <c r="V162" s="29">
        <v>5.5</v>
      </c>
      <c r="W162" s="28">
        <f t="shared" si="123"/>
        <v>259.5</v>
      </c>
      <c r="X162" s="30"/>
      <c r="Y162" s="25">
        <v>252</v>
      </c>
      <c r="Z162" s="29">
        <v>0</v>
      </c>
      <c r="AA162" s="29">
        <v>5.5</v>
      </c>
      <c r="AB162" s="28">
        <f t="shared" si="124"/>
        <v>257.5</v>
      </c>
      <c r="AC162" s="30"/>
      <c r="AD162" s="25">
        <v>248.5</v>
      </c>
      <c r="AE162" s="29">
        <v>0</v>
      </c>
      <c r="AF162" s="29">
        <v>5.5</v>
      </c>
      <c r="AG162" s="28">
        <f t="shared" si="125"/>
        <v>254</v>
      </c>
      <c r="AI162" s="31">
        <f t="shared" si="126"/>
        <v>3.5</v>
      </c>
      <c r="AJ162" s="32">
        <f t="shared" si="127"/>
        <v>2</v>
      </c>
      <c r="AK162" s="32">
        <f t="shared" si="128"/>
        <v>-15.5</v>
      </c>
      <c r="AL162" s="32">
        <f t="shared" si="129"/>
        <v>6.5</v>
      </c>
      <c r="AM162" s="32">
        <f t="shared" si="130"/>
        <v>5</v>
      </c>
      <c r="AN162" s="33">
        <f t="shared" si="131"/>
        <v>1.5</v>
      </c>
      <c r="AP162" s="31">
        <f t="shared" si="132"/>
        <v>3.5</v>
      </c>
      <c r="AQ162" s="32">
        <f t="shared" si="133"/>
        <v>2</v>
      </c>
      <c r="AR162" s="32">
        <f t="shared" si="134"/>
        <v>-15.5</v>
      </c>
      <c r="AS162" s="32">
        <f t="shared" si="135"/>
        <v>6.5</v>
      </c>
      <c r="AT162" s="32">
        <f t="shared" si="136"/>
        <v>5</v>
      </c>
      <c r="AU162" s="33">
        <f t="shared" si="137"/>
        <v>-3.5</v>
      </c>
      <c r="AW162" s="11">
        <f t="shared" si="138"/>
        <v>0</v>
      </c>
      <c r="AX162" s="13">
        <f t="shared" si="139"/>
        <v>0</v>
      </c>
      <c r="AY162" s="13">
        <f t="shared" si="140"/>
        <v>1</v>
      </c>
      <c r="AZ162" s="13">
        <f t="shared" si="141"/>
        <v>0</v>
      </c>
      <c r="BA162" s="13">
        <f t="shared" si="142"/>
        <v>0</v>
      </c>
      <c r="BB162" s="34">
        <f t="shared" si="143"/>
        <v>0</v>
      </c>
      <c r="BD162" s="35">
        <f t="shared" si="144"/>
        <v>0</v>
      </c>
      <c r="BE162" s="36">
        <f t="shared" si="145"/>
        <v>0</v>
      </c>
      <c r="BF162" s="36">
        <f t="shared" si="146"/>
        <v>1</v>
      </c>
      <c r="BG162" s="36">
        <f t="shared" si="147"/>
        <v>0</v>
      </c>
      <c r="BH162" s="36">
        <f t="shared" si="148"/>
        <v>0</v>
      </c>
      <c r="BI162" s="37">
        <f t="shared" si="149"/>
        <v>0</v>
      </c>
    </row>
    <row r="163" spans="1:61">
      <c r="A163" s="2">
        <v>19</v>
      </c>
      <c r="B163" s="22" t="s">
        <v>72</v>
      </c>
      <c r="C163" s="23" t="s">
        <v>74</v>
      </c>
      <c r="D163" s="24">
        <v>13</v>
      </c>
      <c r="E163" s="25">
        <v>63.5</v>
      </c>
      <c r="F163" s="26">
        <v>0</v>
      </c>
      <c r="G163" s="27">
        <v>1.5</v>
      </c>
      <c r="H163" s="28">
        <f t="shared" si="120"/>
        <v>65</v>
      </c>
      <c r="I163" s="24"/>
      <c r="J163" s="25">
        <v>58.5</v>
      </c>
      <c r="K163" s="26">
        <v>0</v>
      </c>
      <c r="L163" s="27">
        <v>1.5</v>
      </c>
      <c r="M163" s="28">
        <f t="shared" si="121"/>
        <v>60</v>
      </c>
      <c r="O163" s="25">
        <v>59.5</v>
      </c>
      <c r="P163" s="29">
        <v>0</v>
      </c>
      <c r="Q163" s="29">
        <v>1.5</v>
      </c>
      <c r="R163" s="28">
        <f t="shared" si="122"/>
        <v>61</v>
      </c>
      <c r="S163" s="30"/>
      <c r="T163" s="25">
        <v>68.5</v>
      </c>
      <c r="U163" s="29">
        <v>0</v>
      </c>
      <c r="V163" s="29">
        <v>1.5</v>
      </c>
      <c r="W163" s="28">
        <f t="shared" si="123"/>
        <v>70</v>
      </c>
      <c r="X163" s="30"/>
      <c r="Y163" s="25">
        <v>66.5</v>
      </c>
      <c r="Z163" s="29">
        <v>0</v>
      </c>
      <c r="AA163" s="29">
        <v>1.5</v>
      </c>
      <c r="AB163" s="28">
        <f t="shared" si="124"/>
        <v>68</v>
      </c>
      <c r="AC163" s="30"/>
      <c r="AD163" s="25">
        <v>66.5</v>
      </c>
      <c r="AE163" s="29">
        <v>0</v>
      </c>
      <c r="AF163" s="29">
        <v>1.5</v>
      </c>
      <c r="AG163" s="28">
        <f t="shared" si="125"/>
        <v>68</v>
      </c>
      <c r="AI163" s="31">
        <f t="shared" si="126"/>
        <v>0</v>
      </c>
      <c r="AJ163" s="32">
        <f t="shared" si="127"/>
        <v>2</v>
      </c>
      <c r="AK163" s="32">
        <f t="shared" si="128"/>
        <v>-9</v>
      </c>
      <c r="AL163" s="32">
        <f t="shared" si="129"/>
        <v>-1</v>
      </c>
      <c r="AM163" s="32">
        <f t="shared" si="130"/>
        <v>5</v>
      </c>
      <c r="AN163" s="33">
        <f t="shared" si="131"/>
        <v>-3</v>
      </c>
      <c r="AP163" s="31">
        <f t="shared" si="132"/>
        <v>0</v>
      </c>
      <c r="AQ163" s="32">
        <f t="shared" si="133"/>
        <v>2</v>
      </c>
      <c r="AR163" s="32">
        <f t="shared" si="134"/>
        <v>-9</v>
      </c>
      <c r="AS163" s="32">
        <f t="shared" si="135"/>
        <v>-1</v>
      </c>
      <c r="AT163" s="32">
        <f t="shared" si="136"/>
        <v>5</v>
      </c>
      <c r="AU163" s="33">
        <f t="shared" si="137"/>
        <v>-8</v>
      </c>
      <c r="AW163" s="11">
        <f t="shared" si="138"/>
        <v>1</v>
      </c>
      <c r="AX163" s="13">
        <f t="shared" si="139"/>
        <v>0</v>
      </c>
      <c r="AY163" s="13">
        <f t="shared" si="140"/>
        <v>1</v>
      </c>
      <c r="AZ163" s="13">
        <f t="shared" si="141"/>
        <v>1</v>
      </c>
      <c r="BA163" s="13">
        <f t="shared" si="142"/>
        <v>0</v>
      </c>
      <c r="BB163" s="34">
        <f t="shared" si="143"/>
        <v>0</v>
      </c>
      <c r="BD163" s="35">
        <f t="shared" si="144"/>
        <v>1</v>
      </c>
      <c r="BE163" s="36">
        <f t="shared" si="145"/>
        <v>0</v>
      </c>
      <c r="BF163" s="36">
        <f t="shared" si="146"/>
        <v>1</v>
      </c>
      <c r="BG163" s="36">
        <f t="shared" si="147"/>
        <v>1</v>
      </c>
      <c r="BH163" s="36">
        <f t="shared" si="148"/>
        <v>0</v>
      </c>
      <c r="BI163" s="37">
        <f t="shared" si="149"/>
        <v>0</v>
      </c>
    </row>
    <row r="164" spans="1:61">
      <c r="A164" s="2">
        <v>79</v>
      </c>
      <c r="B164" s="22" t="s">
        <v>106</v>
      </c>
      <c r="C164" s="23" t="s">
        <v>144</v>
      </c>
      <c r="D164" s="24">
        <v>13</v>
      </c>
      <c r="E164" s="25">
        <v>184</v>
      </c>
      <c r="F164" s="26">
        <v>0</v>
      </c>
      <c r="G164" s="27">
        <v>4</v>
      </c>
      <c r="H164" s="28">
        <f t="shared" ref="H164:H195" si="150">SUM(E164:G164)</f>
        <v>188</v>
      </c>
      <c r="I164" s="24"/>
      <c r="J164" s="25">
        <v>170.5</v>
      </c>
      <c r="K164" s="26">
        <v>0</v>
      </c>
      <c r="L164" s="27">
        <v>4.5</v>
      </c>
      <c r="M164" s="28">
        <f t="shared" ref="M164:M195" si="151">SUM(J164:L164)</f>
        <v>175</v>
      </c>
      <c r="O164" s="25">
        <v>161.5</v>
      </c>
      <c r="P164" s="29">
        <v>0</v>
      </c>
      <c r="Q164" s="29">
        <v>4.5</v>
      </c>
      <c r="R164" s="28">
        <f t="shared" ref="R164:R195" si="152">SUM(O164:Q164)</f>
        <v>166</v>
      </c>
      <c r="S164" s="30"/>
      <c r="T164" s="25">
        <v>185</v>
      </c>
      <c r="U164" s="29">
        <v>0</v>
      </c>
      <c r="V164" s="29">
        <v>4.5</v>
      </c>
      <c r="W164" s="28">
        <f t="shared" ref="W164:W195" si="153">SUM(T164:V164)</f>
        <v>189.5</v>
      </c>
      <c r="X164" s="30"/>
      <c r="Y164" s="25">
        <v>184.5</v>
      </c>
      <c r="Z164" s="29">
        <v>0</v>
      </c>
      <c r="AA164" s="29">
        <v>3.5</v>
      </c>
      <c r="AB164" s="28">
        <f t="shared" ref="AB164:AB195" si="154">SUM(Y164:AA164)</f>
        <v>188</v>
      </c>
      <c r="AC164" s="30"/>
      <c r="AD164" s="25">
        <v>193.5</v>
      </c>
      <c r="AE164" s="29">
        <v>0</v>
      </c>
      <c r="AF164" s="29">
        <v>4.5</v>
      </c>
      <c r="AG164" s="28">
        <f t="shared" ref="AG164:AG195" si="155">SUM(AD164:AF164)</f>
        <v>198</v>
      </c>
      <c r="AI164" s="31">
        <f t="shared" ref="AI164:AI181" si="156">Y164-AD164</f>
        <v>-9</v>
      </c>
      <c r="AJ164" s="32">
        <f t="shared" ref="AJ164:AJ181" si="157">T164-Y164</f>
        <v>0.5</v>
      </c>
      <c r="AK164" s="32">
        <f t="shared" ref="AK164:AK181" si="158">O164-T164</f>
        <v>-23.5</v>
      </c>
      <c r="AL164" s="32">
        <f t="shared" ref="AL164:AL181" si="159">J164-O164</f>
        <v>9</v>
      </c>
      <c r="AM164" s="32">
        <f t="shared" ref="AM164:AM181" si="160">E164-J164</f>
        <v>13.5</v>
      </c>
      <c r="AN164" s="33">
        <f t="shared" ref="AN164:AN195" si="161">SUM(AI164:AM164)</f>
        <v>-9.5</v>
      </c>
      <c r="AP164" s="31">
        <f t="shared" ref="AP164:AP181" si="162">AB164-AG164</f>
        <v>-10</v>
      </c>
      <c r="AQ164" s="32">
        <f t="shared" ref="AQ164:AQ181" si="163">W164-AB164</f>
        <v>1.5</v>
      </c>
      <c r="AR164" s="32">
        <f t="shared" ref="AR164:AR181" si="164">R164-W164</f>
        <v>-23.5</v>
      </c>
      <c r="AS164" s="32">
        <f t="shared" ref="AS164:AS181" si="165">M164-R164</f>
        <v>9</v>
      </c>
      <c r="AT164" s="32">
        <f t="shared" ref="AT164:AT181" si="166">H164-M164</f>
        <v>13</v>
      </c>
      <c r="AU164" s="33">
        <f t="shared" ref="AU164:AU181" si="167">SUM(AP164:AS164)</f>
        <v>-23</v>
      </c>
      <c r="AW164" s="11">
        <f t="shared" si="138"/>
        <v>1</v>
      </c>
      <c r="AX164" s="13">
        <f t="shared" si="139"/>
        <v>1</v>
      </c>
      <c r="AY164" s="13">
        <f t="shared" si="140"/>
        <v>1</v>
      </c>
      <c r="AZ164" s="13">
        <f t="shared" si="141"/>
        <v>0</v>
      </c>
      <c r="BA164" s="13">
        <f t="shared" si="142"/>
        <v>0</v>
      </c>
      <c r="BB164" s="34">
        <f t="shared" si="143"/>
        <v>0</v>
      </c>
      <c r="BD164" s="35">
        <f t="shared" si="144"/>
        <v>1</v>
      </c>
      <c r="BE164" s="36">
        <f t="shared" si="145"/>
        <v>0</v>
      </c>
      <c r="BF164" s="36">
        <f t="shared" si="146"/>
        <v>1</v>
      </c>
      <c r="BG164" s="36">
        <f t="shared" si="147"/>
        <v>0</v>
      </c>
      <c r="BH164" s="36">
        <f t="shared" si="148"/>
        <v>0</v>
      </c>
      <c r="BI164" s="37">
        <f t="shared" si="149"/>
        <v>0</v>
      </c>
    </row>
    <row r="165" spans="1:61">
      <c r="A165" s="2">
        <v>22</v>
      </c>
      <c r="B165" s="22" t="s">
        <v>72</v>
      </c>
      <c r="C165" s="23" t="s">
        <v>77</v>
      </c>
      <c r="D165" s="24">
        <v>13</v>
      </c>
      <c r="E165" s="25">
        <v>48</v>
      </c>
      <c r="F165" s="26">
        <v>0</v>
      </c>
      <c r="G165" s="27">
        <v>1.5</v>
      </c>
      <c r="H165" s="28">
        <f t="shared" si="150"/>
        <v>49.5</v>
      </c>
      <c r="I165" s="24"/>
      <c r="J165" s="25">
        <v>43.5</v>
      </c>
      <c r="K165" s="26">
        <v>0</v>
      </c>
      <c r="L165" s="27">
        <v>1.5</v>
      </c>
      <c r="M165" s="28">
        <f t="shared" si="151"/>
        <v>45</v>
      </c>
      <c r="O165" s="25">
        <v>55</v>
      </c>
      <c r="P165" s="29">
        <v>0</v>
      </c>
      <c r="Q165" s="29">
        <v>3</v>
      </c>
      <c r="R165" s="28">
        <f t="shared" si="152"/>
        <v>58</v>
      </c>
      <c r="S165" s="30"/>
      <c r="T165" s="25">
        <v>45.5</v>
      </c>
      <c r="U165" s="29">
        <v>0</v>
      </c>
      <c r="V165" s="29">
        <v>1</v>
      </c>
      <c r="W165" s="28">
        <f t="shared" si="153"/>
        <v>46.5</v>
      </c>
      <c r="X165" s="30"/>
      <c r="Y165" s="25">
        <v>70.5</v>
      </c>
      <c r="Z165" s="29">
        <v>0</v>
      </c>
      <c r="AA165" s="29">
        <v>1</v>
      </c>
      <c r="AB165" s="28">
        <f t="shared" si="154"/>
        <v>71.5</v>
      </c>
      <c r="AC165" s="30"/>
      <c r="AD165" s="25">
        <v>68.5</v>
      </c>
      <c r="AE165" s="29">
        <v>0</v>
      </c>
      <c r="AF165" s="29">
        <v>1</v>
      </c>
      <c r="AG165" s="28">
        <f t="shared" si="155"/>
        <v>69.5</v>
      </c>
      <c r="AI165" s="31">
        <f t="shared" si="156"/>
        <v>2</v>
      </c>
      <c r="AJ165" s="32">
        <f t="shared" si="157"/>
        <v>-25</v>
      </c>
      <c r="AK165" s="32">
        <f t="shared" si="158"/>
        <v>9.5</v>
      </c>
      <c r="AL165" s="32">
        <f t="shared" si="159"/>
        <v>-11.5</v>
      </c>
      <c r="AM165" s="32">
        <f t="shared" si="160"/>
        <v>4.5</v>
      </c>
      <c r="AN165" s="33">
        <f t="shared" si="161"/>
        <v>-20.5</v>
      </c>
      <c r="AP165" s="31">
        <f t="shared" si="162"/>
        <v>2</v>
      </c>
      <c r="AQ165" s="32">
        <f t="shared" si="163"/>
        <v>-25</v>
      </c>
      <c r="AR165" s="32">
        <f t="shared" si="164"/>
        <v>11.5</v>
      </c>
      <c r="AS165" s="32">
        <f t="shared" si="165"/>
        <v>-13</v>
      </c>
      <c r="AT165" s="32">
        <f t="shared" si="166"/>
        <v>4.5</v>
      </c>
      <c r="AU165" s="33">
        <f t="shared" si="167"/>
        <v>-24.5</v>
      </c>
      <c r="AW165" s="11">
        <f t="shared" ref="AW165:AW181" si="168">IF(AI165&lt;1,1,0)</f>
        <v>0</v>
      </c>
      <c r="AX165" s="13">
        <f t="shared" ref="AX165:AX181" si="169">IF(AJ165&lt;1,1,0)</f>
        <v>1</v>
      </c>
      <c r="AY165" s="13">
        <f t="shared" ref="AY165:AY181" si="170">IF(AK165&lt;1,1,0)</f>
        <v>0</v>
      </c>
      <c r="AZ165" s="13">
        <f t="shared" ref="AZ165:AZ181" si="171">IF(AL165&lt;1,1,0)</f>
        <v>1</v>
      </c>
      <c r="BA165" s="13">
        <f t="shared" ref="BA165:BA181" si="172">IF(AM165&lt;1,1,0)</f>
        <v>0</v>
      </c>
      <c r="BB165" s="34">
        <f t="shared" ref="BB165:BB181" si="173">IF(AND(AI165&lt;1,AJ165&lt;1,AK165&lt;1, AL165&lt;1,AM165&lt;1),1,0)</f>
        <v>0</v>
      </c>
      <c r="BD165" s="35">
        <f t="shared" ref="BD165:BD181" si="174">IF(AP165&lt;1,1,0)</f>
        <v>0</v>
      </c>
      <c r="BE165" s="36">
        <f t="shared" ref="BE165:BE181" si="175">IF(AQ165&lt;1,1,0)</f>
        <v>1</v>
      </c>
      <c r="BF165" s="36">
        <f t="shared" ref="BF165:BF181" si="176">IF(AR165&lt;1,1,0)</f>
        <v>0</v>
      </c>
      <c r="BG165" s="36">
        <f t="shared" ref="BG165:BG181" si="177">IF(AS165&lt;1,1,0)</f>
        <v>1</v>
      </c>
      <c r="BH165" s="36">
        <f t="shared" ref="BH165:BH181" si="178">IF(AT165&lt;1,1,0)</f>
        <v>0</v>
      </c>
      <c r="BI165" s="37">
        <f t="shared" ref="BI165:BI181" si="179">IF(AND(AP165&lt;1,AQ165&lt;1,AR165&lt;1, AS165&lt;1,AT165&lt;1),1,0)</f>
        <v>0</v>
      </c>
    </row>
    <row r="166" spans="1:61">
      <c r="A166" s="2">
        <v>136</v>
      </c>
      <c r="B166" s="22" t="s">
        <v>207</v>
      </c>
      <c r="C166" s="23" t="s">
        <v>211</v>
      </c>
      <c r="D166" s="24">
        <v>13</v>
      </c>
      <c r="E166" s="25">
        <v>226.5</v>
      </c>
      <c r="F166" s="26">
        <v>0</v>
      </c>
      <c r="G166" s="27">
        <v>5</v>
      </c>
      <c r="H166" s="28">
        <f t="shared" si="150"/>
        <v>231.5</v>
      </c>
      <c r="I166" s="24"/>
      <c r="J166" s="25">
        <v>253.5</v>
      </c>
      <c r="K166" s="26">
        <v>0</v>
      </c>
      <c r="L166" s="27">
        <v>6</v>
      </c>
      <c r="M166" s="28">
        <f t="shared" si="151"/>
        <v>259.5</v>
      </c>
      <c r="O166" s="25">
        <v>265.5</v>
      </c>
      <c r="P166" s="29">
        <v>0</v>
      </c>
      <c r="Q166" s="29">
        <v>4</v>
      </c>
      <c r="R166" s="28">
        <f t="shared" si="152"/>
        <v>269.5</v>
      </c>
      <c r="S166" s="30"/>
      <c r="T166" s="25">
        <v>249</v>
      </c>
      <c r="U166" s="29">
        <v>0</v>
      </c>
      <c r="V166" s="29">
        <v>6</v>
      </c>
      <c r="W166" s="28">
        <f t="shared" si="153"/>
        <v>255</v>
      </c>
      <c r="X166" s="30"/>
      <c r="Y166" s="25">
        <v>277.5</v>
      </c>
      <c r="Z166" s="29">
        <v>0</v>
      </c>
      <c r="AA166" s="29">
        <v>5</v>
      </c>
      <c r="AB166" s="28">
        <f t="shared" si="154"/>
        <v>282.5</v>
      </c>
      <c r="AC166" s="30"/>
      <c r="AD166" s="25">
        <v>281.5</v>
      </c>
      <c r="AE166" s="29">
        <v>0</v>
      </c>
      <c r="AF166" s="29">
        <v>5</v>
      </c>
      <c r="AG166" s="28">
        <f t="shared" si="155"/>
        <v>286.5</v>
      </c>
      <c r="AI166" s="31">
        <f t="shared" si="156"/>
        <v>-4</v>
      </c>
      <c r="AJ166" s="32">
        <f t="shared" si="157"/>
        <v>-28.5</v>
      </c>
      <c r="AK166" s="32">
        <f t="shared" si="158"/>
        <v>16.5</v>
      </c>
      <c r="AL166" s="32">
        <f t="shared" si="159"/>
        <v>-12</v>
      </c>
      <c r="AM166" s="32">
        <f t="shared" si="160"/>
        <v>-27</v>
      </c>
      <c r="AN166" s="33">
        <f t="shared" si="161"/>
        <v>-55</v>
      </c>
      <c r="AP166" s="31">
        <f t="shared" si="162"/>
        <v>-4</v>
      </c>
      <c r="AQ166" s="32">
        <f t="shared" si="163"/>
        <v>-27.5</v>
      </c>
      <c r="AR166" s="32">
        <f t="shared" si="164"/>
        <v>14.5</v>
      </c>
      <c r="AS166" s="32">
        <f t="shared" si="165"/>
        <v>-10</v>
      </c>
      <c r="AT166" s="32">
        <f t="shared" si="166"/>
        <v>-28</v>
      </c>
      <c r="AU166" s="33">
        <f t="shared" si="167"/>
        <v>-27</v>
      </c>
      <c r="AW166" s="11">
        <f t="shared" si="168"/>
        <v>1</v>
      </c>
      <c r="AX166" s="13">
        <f t="shared" si="169"/>
        <v>1</v>
      </c>
      <c r="AY166" s="13">
        <f t="shared" si="170"/>
        <v>0</v>
      </c>
      <c r="AZ166" s="13">
        <f t="shared" si="171"/>
        <v>1</v>
      </c>
      <c r="BA166" s="13">
        <f t="shared" si="172"/>
        <v>1</v>
      </c>
      <c r="BB166" s="34">
        <f t="shared" si="173"/>
        <v>0</v>
      </c>
      <c r="BD166" s="35">
        <f t="shared" si="174"/>
        <v>1</v>
      </c>
      <c r="BE166" s="36">
        <f t="shared" si="175"/>
        <v>1</v>
      </c>
      <c r="BF166" s="36">
        <f t="shared" si="176"/>
        <v>0</v>
      </c>
      <c r="BG166" s="36">
        <f t="shared" si="177"/>
        <v>1</v>
      </c>
      <c r="BH166" s="36">
        <f t="shared" si="178"/>
        <v>1</v>
      </c>
      <c r="BI166" s="37">
        <f t="shared" si="179"/>
        <v>0</v>
      </c>
    </row>
    <row r="167" spans="1:61">
      <c r="A167" s="2">
        <v>20</v>
      </c>
      <c r="B167" s="22" t="s">
        <v>72</v>
      </c>
      <c r="C167" s="23" t="s">
        <v>75</v>
      </c>
      <c r="D167" s="24">
        <v>13</v>
      </c>
      <c r="E167" s="25">
        <v>261.5</v>
      </c>
      <c r="F167" s="26">
        <v>0</v>
      </c>
      <c r="G167" s="27">
        <v>9</v>
      </c>
      <c r="H167" s="28">
        <f t="shared" si="150"/>
        <v>270.5</v>
      </c>
      <c r="I167" s="24"/>
      <c r="J167" s="25">
        <v>271</v>
      </c>
      <c r="K167" s="26">
        <v>0</v>
      </c>
      <c r="L167" s="27">
        <v>7.5</v>
      </c>
      <c r="M167" s="28">
        <f t="shared" si="151"/>
        <v>278.5</v>
      </c>
      <c r="O167" s="25">
        <v>259.5</v>
      </c>
      <c r="P167" s="29">
        <v>0</v>
      </c>
      <c r="Q167" s="29">
        <v>8</v>
      </c>
      <c r="R167" s="28">
        <f t="shared" si="152"/>
        <v>267.5</v>
      </c>
      <c r="S167" s="30"/>
      <c r="T167" s="25">
        <v>283</v>
      </c>
      <c r="U167" s="29">
        <v>0</v>
      </c>
      <c r="V167" s="29">
        <v>9</v>
      </c>
      <c r="W167" s="28">
        <f t="shared" si="153"/>
        <v>292</v>
      </c>
      <c r="X167" s="30"/>
      <c r="Y167" s="25">
        <v>300</v>
      </c>
      <c r="Z167" s="29">
        <v>0</v>
      </c>
      <c r="AA167" s="29">
        <v>9</v>
      </c>
      <c r="AB167" s="28">
        <f t="shared" si="154"/>
        <v>309</v>
      </c>
      <c r="AC167" s="30"/>
      <c r="AD167" s="25">
        <v>299</v>
      </c>
      <c r="AE167" s="29">
        <v>0</v>
      </c>
      <c r="AF167" s="29">
        <v>8.5</v>
      </c>
      <c r="AG167" s="28">
        <f t="shared" si="155"/>
        <v>307.5</v>
      </c>
      <c r="AI167" s="31">
        <f t="shared" si="156"/>
        <v>1</v>
      </c>
      <c r="AJ167" s="32">
        <f t="shared" si="157"/>
        <v>-17</v>
      </c>
      <c r="AK167" s="32">
        <f t="shared" si="158"/>
        <v>-23.5</v>
      </c>
      <c r="AL167" s="32">
        <f t="shared" si="159"/>
        <v>11.5</v>
      </c>
      <c r="AM167" s="32">
        <f t="shared" si="160"/>
        <v>-9.5</v>
      </c>
      <c r="AN167" s="33">
        <f t="shared" si="161"/>
        <v>-37.5</v>
      </c>
      <c r="AP167" s="31">
        <f t="shared" si="162"/>
        <v>1.5</v>
      </c>
      <c r="AQ167" s="32">
        <f t="shared" si="163"/>
        <v>-17</v>
      </c>
      <c r="AR167" s="32">
        <f t="shared" si="164"/>
        <v>-24.5</v>
      </c>
      <c r="AS167" s="32">
        <f t="shared" si="165"/>
        <v>11</v>
      </c>
      <c r="AT167" s="32">
        <f t="shared" si="166"/>
        <v>-8</v>
      </c>
      <c r="AU167" s="33">
        <f t="shared" si="167"/>
        <v>-29</v>
      </c>
      <c r="AW167" s="11">
        <f t="shared" si="168"/>
        <v>0</v>
      </c>
      <c r="AX167" s="13">
        <f t="shared" si="169"/>
        <v>1</v>
      </c>
      <c r="AY167" s="13">
        <f t="shared" si="170"/>
        <v>1</v>
      </c>
      <c r="AZ167" s="13">
        <f t="shared" si="171"/>
        <v>0</v>
      </c>
      <c r="BA167" s="13">
        <f t="shared" si="172"/>
        <v>1</v>
      </c>
      <c r="BB167" s="34">
        <f t="shared" si="173"/>
        <v>0</v>
      </c>
      <c r="BD167" s="35">
        <f t="shared" si="174"/>
        <v>0</v>
      </c>
      <c r="BE167" s="36">
        <f t="shared" si="175"/>
        <v>1</v>
      </c>
      <c r="BF167" s="36">
        <f t="shared" si="176"/>
        <v>1</v>
      </c>
      <c r="BG167" s="36">
        <f t="shared" si="177"/>
        <v>0</v>
      </c>
      <c r="BH167" s="36">
        <f t="shared" si="178"/>
        <v>1</v>
      </c>
      <c r="BI167" s="37">
        <f t="shared" si="179"/>
        <v>0</v>
      </c>
    </row>
    <row r="168" spans="1:61">
      <c r="A168" s="2">
        <v>133</v>
      </c>
      <c r="B168" s="22" t="s">
        <v>207</v>
      </c>
      <c r="C168" s="23" t="s">
        <v>208</v>
      </c>
      <c r="D168" s="24">
        <v>13</v>
      </c>
      <c r="E168" s="25">
        <v>232.5</v>
      </c>
      <c r="F168" s="26">
        <v>0</v>
      </c>
      <c r="G168" s="27">
        <v>0</v>
      </c>
      <c r="H168" s="28">
        <f t="shared" si="150"/>
        <v>232.5</v>
      </c>
      <c r="I168" s="24"/>
      <c r="J168" s="25">
        <v>241.5</v>
      </c>
      <c r="K168" s="26">
        <v>0</v>
      </c>
      <c r="L168" s="27">
        <v>3.5</v>
      </c>
      <c r="M168" s="28">
        <f t="shared" si="151"/>
        <v>245</v>
      </c>
      <c r="O168" s="25">
        <v>246</v>
      </c>
      <c r="P168" s="29">
        <v>0</v>
      </c>
      <c r="Q168" s="29">
        <v>4</v>
      </c>
      <c r="R168" s="28">
        <f t="shared" si="152"/>
        <v>250</v>
      </c>
      <c r="S168" s="30"/>
      <c r="T168" s="25">
        <v>275.5</v>
      </c>
      <c r="U168" s="29">
        <v>0</v>
      </c>
      <c r="V168" s="29">
        <v>0</v>
      </c>
      <c r="W168" s="28">
        <f t="shared" si="153"/>
        <v>275.5</v>
      </c>
      <c r="X168" s="30"/>
      <c r="Y168" s="25">
        <v>246.5</v>
      </c>
      <c r="Z168" s="29">
        <v>0</v>
      </c>
      <c r="AA168" s="29">
        <v>0</v>
      </c>
      <c r="AB168" s="28">
        <f t="shared" si="154"/>
        <v>246.5</v>
      </c>
      <c r="AC168" s="30"/>
      <c r="AD168" s="25">
        <v>274.5</v>
      </c>
      <c r="AE168" s="29">
        <v>0</v>
      </c>
      <c r="AF168" s="29">
        <v>0</v>
      </c>
      <c r="AG168" s="28">
        <f t="shared" si="155"/>
        <v>274.5</v>
      </c>
      <c r="AI168" s="31">
        <f t="shared" si="156"/>
        <v>-28</v>
      </c>
      <c r="AJ168" s="32">
        <f t="shared" si="157"/>
        <v>29</v>
      </c>
      <c r="AK168" s="32">
        <f t="shared" si="158"/>
        <v>-29.5</v>
      </c>
      <c r="AL168" s="32">
        <f t="shared" si="159"/>
        <v>-4.5</v>
      </c>
      <c r="AM168" s="32">
        <f t="shared" si="160"/>
        <v>-9</v>
      </c>
      <c r="AN168" s="33">
        <f t="shared" si="161"/>
        <v>-42</v>
      </c>
      <c r="AP168" s="31">
        <f t="shared" si="162"/>
        <v>-28</v>
      </c>
      <c r="AQ168" s="32">
        <f t="shared" si="163"/>
        <v>29</v>
      </c>
      <c r="AR168" s="32">
        <f t="shared" si="164"/>
        <v>-25.5</v>
      </c>
      <c r="AS168" s="32">
        <f t="shared" si="165"/>
        <v>-5</v>
      </c>
      <c r="AT168" s="32">
        <f t="shared" si="166"/>
        <v>-12.5</v>
      </c>
      <c r="AU168" s="33">
        <f t="shared" si="167"/>
        <v>-29.5</v>
      </c>
      <c r="AW168" s="11">
        <f t="shared" si="168"/>
        <v>1</v>
      </c>
      <c r="AX168" s="13">
        <f t="shared" si="169"/>
        <v>0</v>
      </c>
      <c r="AY168" s="13">
        <f t="shared" si="170"/>
        <v>1</v>
      </c>
      <c r="AZ168" s="13">
        <f t="shared" si="171"/>
        <v>1</v>
      </c>
      <c r="BA168" s="13">
        <f t="shared" si="172"/>
        <v>1</v>
      </c>
      <c r="BB168" s="34">
        <f t="shared" si="173"/>
        <v>0</v>
      </c>
      <c r="BD168" s="35">
        <f t="shared" si="174"/>
        <v>1</v>
      </c>
      <c r="BE168" s="36">
        <f t="shared" si="175"/>
        <v>0</v>
      </c>
      <c r="BF168" s="36">
        <f t="shared" si="176"/>
        <v>1</v>
      </c>
      <c r="BG168" s="36">
        <f t="shared" si="177"/>
        <v>1</v>
      </c>
      <c r="BH168" s="36">
        <f t="shared" si="178"/>
        <v>1</v>
      </c>
      <c r="BI168" s="37">
        <f t="shared" si="179"/>
        <v>0</v>
      </c>
    </row>
    <row r="169" spans="1:61">
      <c r="A169" s="2">
        <v>135</v>
      </c>
      <c r="B169" s="22" t="s">
        <v>207</v>
      </c>
      <c r="C169" s="23" t="s">
        <v>210</v>
      </c>
      <c r="D169" s="24">
        <v>13</v>
      </c>
      <c r="E169" s="25">
        <v>262</v>
      </c>
      <c r="F169" s="26">
        <v>0</v>
      </c>
      <c r="G169" s="27">
        <v>10</v>
      </c>
      <c r="H169" s="28">
        <f t="shared" si="150"/>
        <v>272</v>
      </c>
      <c r="I169" s="24"/>
      <c r="J169" s="25">
        <v>273</v>
      </c>
      <c r="K169" s="26">
        <v>0</v>
      </c>
      <c r="L169" s="27">
        <v>6.5</v>
      </c>
      <c r="M169" s="28">
        <f t="shared" si="151"/>
        <v>279.5</v>
      </c>
      <c r="O169" s="25">
        <v>286</v>
      </c>
      <c r="P169" s="29">
        <v>0</v>
      </c>
      <c r="Q169" s="29">
        <v>6.5</v>
      </c>
      <c r="R169" s="28">
        <f t="shared" si="152"/>
        <v>292.5</v>
      </c>
      <c r="S169" s="30"/>
      <c r="T169" s="25">
        <v>272</v>
      </c>
      <c r="U169" s="29">
        <v>0</v>
      </c>
      <c r="V169" s="29">
        <v>6.5</v>
      </c>
      <c r="W169" s="28">
        <f t="shared" si="153"/>
        <v>278.5</v>
      </c>
      <c r="X169" s="30"/>
      <c r="Y169" s="25">
        <v>307.5</v>
      </c>
      <c r="Z169" s="29">
        <v>0</v>
      </c>
      <c r="AA169" s="29">
        <v>6.5</v>
      </c>
      <c r="AB169" s="28">
        <f t="shared" si="154"/>
        <v>314</v>
      </c>
      <c r="AC169" s="30"/>
      <c r="AD169" s="25">
        <v>325.5</v>
      </c>
      <c r="AE169" s="29">
        <v>0</v>
      </c>
      <c r="AF169" s="29">
        <v>6.5</v>
      </c>
      <c r="AG169" s="28">
        <f t="shared" si="155"/>
        <v>332</v>
      </c>
      <c r="AI169" s="31">
        <f t="shared" si="156"/>
        <v>-18</v>
      </c>
      <c r="AJ169" s="32">
        <f t="shared" si="157"/>
        <v>-35.5</v>
      </c>
      <c r="AK169" s="32">
        <f t="shared" si="158"/>
        <v>14</v>
      </c>
      <c r="AL169" s="32">
        <f t="shared" si="159"/>
        <v>-13</v>
      </c>
      <c r="AM169" s="32">
        <f t="shared" si="160"/>
        <v>-11</v>
      </c>
      <c r="AN169" s="33">
        <f t="shared" si="161"/>
        <v>-63.5</v>
      </c>
      <c r="AP169" s="31">
        <f t="shared" si="162"/>
        <v>-18</v>
      </c>
      <c r="AQ169" s="32">
        <f t="shared" si="163"/>
        <v>-35.5</v>
      </c>
      <c r="AR169" s="32">
        <f t="shared" si="164"/>
        <v>14</v>
      </c>
      <c r="AS169" s="32">
        <f t="shared" si="165"/>
        <v>-13</v>
      </c>
      <c r="AT169" s="32">
        <f t="shared" si="166"/>
        <v>-7.5</v>
      </c>
      <c r="AU169" s="33">
        <f t="shared" si="167"/>
        <v>-52.5</v>
      </c>
      <c r="AW169" s="11">
        <f t="shared" si="168"/>
        <v>1</v>
      </c>
      <c r="AX169" s="13">
        <f t="shared" si="169"/>
        <v>1</v>
      </c>
      <c r="AY169" s="13">
        <f t="shared" si="170"/>
        <v>0</v>
      </c>
      <c r="AZ169" s="13">
        <f t="shared" si="171"/>
        <v>1</v>
      </c>
      <c r="BA169" s="13">
        <f t="shared" si="172"/>
        <v>1</v>
      </c>
      <c r="BB169" s="34">
        <f t="shared" si="173"/>
        <v>0</v>
      </c>
      <c r="BD169" s="35">
        <f t="shared" si="174"/>
        <v>1</v>
      </c>
      <c r="BE169" s="36">
        <f t="shared" si="175"/>
        <v>1</v>
      </c>
      <c r="BF169" s="36">
        <f t="shared" si="176"/>
        <v>0</v>
      </c>
      <c r="BG169" s="36">
        <f t="shared" si="177"/>
        <v>1</v>
      </c>
      <c r="BH169" s="36">
        <f t="shared" si="178"/>
        <v>1</v>
      </c>
      <c r="BI169" s="37">
        <f t="shared" si="179"/>
        <v>0</v>
      </c>
    </row>
    <row r="170" spans="1:61">
      <c r="A170" s="2">
        <v>18</v>
      </c>
      <c r="B170" s="22" t="s">
        <v>72</v>
      </c>
      <c r="C170" s="23" t="s">
        <v>73</v>
      </c>
      <c r="D170" s="24">
        <v>13</v>
      </c>
      <c r="E170" s="25">
        <v>138</v>
      </c>
      <c r="F170" s="26">
        <v>0</v>
      </c>
      <c r="G170" s="27">
        <v>5</v>
      </c>
      <c r="H170" s="28">
        <f t="shared" si="150"/>
        <v>143</v>
      </c>
      <c r="I170" s="24"/>
      <c r="J170" s="25">
        <v>139</v>
      </c>
      <c r="K170" s="26">
        <v>0</v>
      </c>
      <c r="L170" s="27">
        <v>5</v>
      </c>
      <c r="M170" s="28">
        <f t="shared" si="151"/>
        <v>144</v>
      </c>
      <c r="O170" s="25">
        <v>133.5</v>
      </c>
      <c r="P170" s="29">
        <v>0</v>
      </c>
      <c r="Q170" s="29">
        <v>6</v>
      </c>
      <c r="R170" s="28">
        <f t="shared" si="152"/>
        <v>139.5</v>
      </c>
      <c r="S170" s="30"/>
      <c r="T170" s="25">
        <v>144</v>
      </c>
      <c r="U170" s="29">
        <v>0</v>
      </c>
      <c r="V170" s="29">
        <v>6</v>
      </c>
      <c r="W170" s="28">
        <f t="shared" si="153"/>
        <v>150</v>
      </c>
      <c r="X170" s="30"/>
      <c r="Y170" s="25">
        <v>172.5</v>
      </c>
      <c r="Z170" s="29">
        <v>0</v>
      </c>
      <c r="AA170" s="29">
        <v>8</v>
      </c>
      <c r="AB170" s="28">
        <f t="shared" si="154"/>
        <v>180.5</v>
      </c>
      <c r="AC170" s="30"/>
      <c r="AD170" s="25">
        <v>199.5</v>
      </c>
      <c r="AE170" s="29">
        <v>1</v>
      </c>
      <c r="AF170" s="29">
        <v>8</v>
      </c>
      <c r="AG170" s="28">
        <f t="shared" si="155"/>
        <v>208.5</v>
      </c>
      <c r="AI170" s="31">
        <f t="shared" si="156"/>
        <v>-27</v>
      </c>
      <c r="AJ170" s="32">
        <f t="shared" si="157"/>
        <v>-28.5</v>
      </c>
      <c r="AK170" s="32">
        <f t="shared" si="158"/>
        <v>-10.5</v>
      </c>
      <c r="AL170" s="32">
        <f t="shared" si="159"/>
        <v>5.5</v>
      </c>
      <c r="AM170" s="32">
        <f t="shared" si="160"/>
        <v>-1</v>
      </c>
      <c r="AN170" s="33">
        <f t="shared" si="161"/>
        <v>-61.5</v>
      </c>
      <c r="AP170" s="31">
        <f t="shared" si="162"/>
        <v>-28</v>
      </c>
      <c r="AQ170" s="32">
        <f t="shared" si="163"/>
        <v>-30.5</v>
      </c>
      <c r="AR170" s="32">
        <f t="shared" si="164"/>
        <v>-10.5</v>
      </c>
      <c r="AS170" s="32">
        <f t="shared" si="165"/>
        <v>4.5</v>
      </c>
      <c r="AT170" s="32">
        <f t="shared" si="166"/>
        <v>-1</v>
      </c>
      <c r="AU170" s="33">
        <f t="shared" si="167"/>
        <v>-64.5</v>
      </c>
      <c r="AW170" s="11">
        <f t="shared" si="168"/>
        <v>1</v>
      </c>
      <c r="AX170" s="13">
        <f t="shared" si="169"/>
        <v>1</v>
      </c>
      <c r="AY170" s="13">
        <f t="shared" si="170"/>
        <v>1</v>
      </c>
      <c r="AZ170" s="13">
        <f t="shared" si="171"/>
        <v>0</v>
      </c>
      <c r="BA170" s="13">
        <f t="shared" si="172"/>
        <v>1</v>
      </c>
      <c r="BB170" s="34">
        <f t="shared" si="173"/>
        <v>0</v>
      </c>
      <c r="BD170" s="35">
        <f t="shared" si="174"/>
        <v>1</v>
      </c>
      <c r="BE170" s="36">
        <f t="shared" si="175"/>
        <v>1</v>
      </c>
      <c r="BF170" s="36">
        <f t="shared" si="176"/>
        <v>1</v>
      </c>
      <c r="BG170" s="36">
        <f t="shared" si="177"/>
        <v>0</v>
      </c>
      <c r="BH170" s="36">
        <f t="shared" si="178"/>
        <v>1</v>
      </c>
      <c r="BI170" s="37">
        <f t="shared" si="179"/>
        <v>0</v>
      </c>
    </row>
    <row r="171" spans="1:61">
      <c r="A171" s="2">
        <v>134</v>
      </c>
      <c r="B171" s="22" t="s">
        <v>207</v>
      </c>
      <c r="C171" s="23" t="s">
        <v>209</v>
      </c>
      <c r="D171" s="24">
        <v>13</v>
      </c>
      <c r="E171" s="25">
        <v>1515.5</v>
      </c>
      <c r="F171" s="26">
        <v>0</v>
      </c>
      <c r="G171" s="27">
        <v>51</v>
      </c>
      <c r="H171" s="28">
        <f t="shared" si="150"/>
        <v>1566.5</v>
      </c>
      <c r="I171" s="24"/>
      <c r="J171" s="25">
        <v>1504.5</v>
      </c>
      <c r="K171" s="26">
        <v>0</v>
      </c>
      <c r="L171" s="27">
        <v>58.5</v>
      </c>
      <c r="M171" s="28">
        <f t="shared" si="151"/>
        <v>1563</v>
      </c>
      <c r="O171" s="25">
        <v>1544</v>
      </c>
      <c r="P171" s="29">
        <v>0</v>
      </c>
      <c r="Q171" s="29">
        <v>58.5</v>
      </c>
      <c r="R171" s="28">
        <f t="shared" si="152"/>
        <v>1602.5</v>
      </c>
      <c r="S171" s="30"/>
      <c r="T171" s="25">
        <v>1598.5</v>
      </c>
      <c r="U171" s="29">
        <v>0</v>
      </c>
      <c r="V171" s="29">
        <v>58.5</v>
      </c>
      <c r="W171" s="28">
        <f t="shared" si="153"/>
        <v>1657</v>
      </c>
      <c r="X171" s="30"/>
      <c r="Y171" s="25">
        <v>1637</v>
      </c>
      <c r="Z171" s="29">
        <v>0</v>
      </c>
      <c r="AA171" s="29">
        <v>51</v>
      </c>
      <c r="AB171" s="28">
        <f t="shared" si="154"/>
        <v>1688</v>
      </c>
      <c r="AC171" s="30"/>
      <c r="AD171" s="25">
        <v>1677</v>
      </c>
      <c r="AE171" s="29">
        <v>0</v>
      </c>
      <c r="AF171" s="29">
        <v>51</v>
      </c>
      <c r="AG171" s="28">
        <f t="shared" si="155"/>
        <v>1728</v>
      </c>
      <c r="AI171" s="31">
        <f t="shared" si="156"/>
        <v>-40</v>
      </c>
      <c r="AJ171" s="32">
        <f t="shared" si="157"/>
        <v>-38.5</v>
      </c>
      <c r="AK171" s="32">
        <f t="shared" si="158"/>
        <v>-54.5</v>
      </c>
      <c r="AL171" s="32">
        <f t="shared" si="159"/>
        <v>-39.5</v>
      </c>
      <c r="AM171" s="32">
        <f t="shared" si="160"/>
        <v>11</v>
      </c>
      <c r="AN171" s="33">
        <f t="shared" si="161"/>
        <v>-161.5</v>
      </c>
      <c r="AP171" s="31">
        <f t="shared" si="162"/>
        <v>-40</v>
      </c>
      <c r="AQ171" s="32">
        <f t="shared" si="163"/>
        <v>-31</v>
      </c>
      <c r="AR171" s="32">
        <f t="shared" si="164"/>
        <v>-54.5</v>
      </c>
      <c r="AS171" s="32">
        <f t="shared" si="165"/>
        <v>-39.5</v>
      </c>
      <c r="AT171" s="32">
        <f t="shared" si="166"/>
        <v>3.5</v>
      </c>
      <c r="AU171" s="33">
        <f t="shared" si="167"/>
        <v>-165</v>
      </c>
      <c r="AW171" s="11">
        <f t="shared" si="168"/>
        <v>1</v>
      </c>
      <c r="AX171" s="13">
        <f t="shared" si="169"/>
        <v>1</v>
      </c>
      <c r="AY171" s="13">
        <f t="shared" si="170"/>
        <v>1</v>
      </c>
      <c r="AZ171" s="13">
        <f t="shared" si="171"/>
        <v>1</v>
      </c>
      <c r="BA171" s="13">
        <f t="shared" si="172"/>
        <v>0</v>
      </c>
      <c r="BB171" s="34">
        <f t="shared" si="173"/>
        <v>0</v>
      </c>
      <c r="BD171" s="35">
        <f t="shared" si="174"/>
        <v>1</v>
      </c>
      <c r="BE171" s="36">
        <f t="shared" si="175"/>
        <v>1</v>
      </c>
      <c r="BF171" s="36">
        <f t="shared" si="176"/>
        <v>1</v>
      </c>
      <c r="BG171" s="36">
        <f t="shared" si="177"/>
        <v>1</v>
      </c>
      <c r="BH171" s="36">
        <f t="shared" si="178"/>
        <v>0</v>
      </c>
      <c r="BI171" s="37">
        <f t="shared" si="179"/>
        <v>0</v>
      </c>
    </row>
    <row r="172" spans="1:61">
      <c r="A172" s="2">
        <v>88</v>
      </c>
      <c r="B172" s="22" t="s">
        <v>152</v>
      </c>
      <c r="C172" s="23" t="s">
        <v>154</v>
      </c>
      <c r="D172" s="24">
        <v>14</v>
      </c>
      <c r="E172" s="25">
        <v>1291</v>
      </c>
      <c r="F172" s="26">
        <v>0</v>
      </c>
      <c r="G172" s="27">
        <v>10</v>
      </c>
      <c r="H172" s="28">
        <f t="shared" si="150"/>
        <v>1301</v>
      </c>
      <c r="I172" s="24"/>
      <c r="J172" s="25">
        <v>1286</v>
      </c>
      <c r="K172" s="26">
        <v>0</v>
      </c>
      <c r="L172" s="27">
        <v>10</v>
      </c>
      <c r="M172" s="28">
        <f t="shared" si="151"/>
        <v>1296</v>
      </c>
      <c r="O172" s="25">
        <v>1267</v>
      </c>
      <c r="P172" s="29">
        <v>0</v>
      </c>
      <c r="Q172" s="29">
        <v>9</v>
      </c>
      <c r="R172" s="28">
        <f t="shared" si="152"/>
        <v>1276</v>
      </c>
      <c r="S172" s="30"/>
      <c r="T172" s="25">
        <v>1175</v>
      </c>
      <c r="U172" s="29">
        <v>0</v>
      </c>
      <c r="V172" s="29">
        <v>9</v>
      </c>
      <c r="W172" s="28">
        <f t="shared" si="153"/>
        <v>1184</v>
      </c>
      <c r="X172" s="30"/>
      <c r="Y172" s="25">
        <v>1241.5</v>
      </c>
      <c r="Z172" s="29">
        <v>0</v>
      </c>
      <c r="AA172" s="29">
        <v>6.5</v>
      </c>
      <c r="AB172" s="28">
        <f t="shared" si="154"/>
        <v>1248</v>
      </c>
      <c r="AC172" s="30"/>
      <c r="AD172" s="25">
        <v>1171</v>
      </c>
      <c r="AE172" s="29">
        <v>0</v>
      </c>
      <c r="AF172" s="29">
        <v>6.5</v>
      </c>
      <c r="AG172" s="28">
        <f t="shared" si="155"/>
        <v>1177.5</v>
      </c>
      <c r="AI172" s="31">
        <f t="shared" si="156"/>
        <v>70.5</v>
      </c>
      <c r="AJ172" s="32">
        <f t="shared" si="157"/>
        <v>-66.5</v>
      </c>
      <c r="AK172" s="32">
        <f t="shared" si="158"/>
        <v>92</v>
      </c>
      <c r="AL172" s="32">
        <f t="shared" si="159"/>
        <v>19</v>
      </c>
      <c r="AM172" s="32">
        <f t="shared" si="160"/>
        <v>5</v>
      </c>
      <c r="AN172" s="33">
        <f t="shared" si="161"/>
        <v>120</v>
      </c>
      <c r="AP172" s="31">
        <f t="shared" si="162"/>
        <v>70.5</v>
      </c>
      <c r="AQ172" s="32">
        <f t="shared" si="163"/>
        <v>-64</v>
      </c>
      <c r="AR172" s="32">
        <f t="shared" si="164"/>
        <v>92</v>
      </c>
      <c r="AS172" s="32">
        <f t="shared" si="165"/>
        <v>20</v>
      </c>
      <c r="AT172" s="32">
        <f t="shared" si="166"/>
        <v>5</v>
      </c>
      <c r="AU172" s="33">
        <f t="shared" si="167"/>
        <v>118.5</v>
      </c>
      <c r="AW172" s="11">
        <f t="shared" si="168"/>
        <v>0</v>
      </c>
      <c r="AX172" s="13">
        <f t="shared" si="169"/>
        <v>1</v>
      </c>
      <c r="AY172" s="13">
        <f t="shared" si="170"/>
        <v>0</v>
      </c>
      <c r="AZ172" s="13">
        <f t="shared" si="171"/>
        <v>0</v>
      </c>
      <c r="BA172" s="13">
        <f t="shared" si="172"/>
        <v>0</v>
      </c>
      <c r="BB172" s="34">
        <f t="shared" si="173"/>
        <v>0</v>
      </c>
      <c r="BD172" s="35">
        <f t="shared" si="174"/>
        <v>0</v>
      </c>
      <c r="BE172" s="36">
        <f t="shared" si="175"/>
        <v>1</v>
      </c>
      <c r="BF172" s="36">
        <f t="shared" si="176"/>
        <v>0</v>
      </c>
      <c r="BG172" s="36">
        <f t="shared" si="177"/>
        <v>0</v>
      </c>
      <c r="BH172" s="36">
        <f t="shared" si="178"/>
        <v>0</v>
      </c>
      <c r="BI172" s="37">
        <f t="shared" si="179"/>
        <v>0</v>
      </c>
    </row>
    <row r="173" spans="1:61">
      <c r="A173" s="2">
        <v>87</v>
      </c>
      <c r="B173" s="22" t="s">
        <v>152</v>
      </c>
      <c r="C173" s="23" t="s">
        <v>153</v>
      </c>
      <c r="D173" s="24">
        <v>14</v>
      </c>
      <c r="E173" s="25">
        <v>4456.5</v>
      </c>
      <c r="F173" s="26">
        <v>0</v>
      </c>
      <c r="G173" s="27">
        <v>82</v>
      </c>
      <c r="H173" s="28">
        <f t="shared" si="150"/>
        <v>4538.5</v>
      </c>
      <c r="I173" s="24"/>
      <c r="J173" s="25">
        <v>4472.5</v>
      </c>
      <c r="K173" s="26">
        <v>0</v>
      </c>
      <c r="L173" s="27">
        <v>83</v>
      </c>
      <c r="M173" s="28">
        <f t="shared" si="151"/>
        <v>4555.5</v>
      </c>
      <c r="O173" s="25">
        <v>4466.5</v>
      </c>
      <c r="P173" s="29">
        <v>0</v>
      </c>
      <c r="Q173" s="29">
        <v>76</v>
      </c>
      <c r="R173" s="28">
        <f t="shared" si="152"/>
        <v>4542.5</v>
      </c>
      <c r="S173" s="30"/>
      <c r="T173" s="25">
        <v>4378.5</v>
      </c>
      <c r="U173" s="29">
        <v>0</v>
      </c>
      <c r="V173" s="29">
        <v>76</v>
      </c>
      <c r="W173" s="28">
        <f t="shared" si="153"/>
        <v>4454.5</v>
      </c>
      <c r="X173" s="30"/>
      <c r="Y173" s="25">
        <v>4378</v>
      </c>
      <c r="Z173" s="29">
        <v>0</v>
      </c>
      <c r="AA173" s="29">
        <v>65</v>
      </c>
      <c r="AB173" s="28">
        <f t="shared" si="154"/>
        <v>4443</v>
      </c>
      <c r="AC173" s="30"/>
      <c r="AD173" s="25">
        <v>4435.5</v>
      </c>
      <c r="AE173" s="29">
        <v>0</v>
      </c>
      <c r="AF173" s="29">
        <v>65</v>
      </c>
      <c r="AG173" s="28">
        <f t="shared" si="155"/>
        <v>4500.5</v>
      </c>
      <c r="AI173" s="31">
        <f t="shared" si="156"/>
        <v>-57.5</v>
      </c>
      <c r="AJ173" s="32">
        <f t="shared" si="157"/>
        <v>0.5</v>
      </c>
      <c r="AK173" s="32">
        <f t="shared" si="158"/>
        <v>88</v>
      </c>
      <c r="AL173" s="32">
        <f t="shared" si="159"/>
        <v>6</v>
      </c>
      <c r="AM173" s="32">
        <f t="shared" si="160"/>
        <v>-16</v>
      </c>
      <c r="AN173" s="33">
        <f t="shared" si="161"/>
        <v>21</v>
      </c>
      <c r="AP173" s="31">
        <f t="shared" si="162"/>
        <v>-57.5</v>
      </c>
      <c r="AQ173" s="32">
        <f t="shared" si="163"/>
        <v>11.5</v>
      </c>
      <c r="AR173" s="32">
        <f t="shared" si="164"/>
        <v>88</v>
      </c>
      <c r="AS173" s="32">
        <f t="shared" si="165"/>
        <v>13</v>
      </c>
      <c r="AT173" s="32">
        <f t="shared" si="166"/>
        <v>-17</v>
      </c>
      <c r="AU173" s="33">
        <f t="shared" si="167"/>
        <v>55</v>
      </c>
      <c r="AW173" s="11">
        <f t="shared" si="168"/>
        <v>1</v>
      </c>
      <c r="AX173" s="13">
        <f t="shared" si="169"/>
        <v>1</v>
      </c>
      <c r="AY173" s="13">
        <f t="shared" si="170"/>
        <v>0</v>
      </c>
      <c r="AZ173" s="13">
        <f t="shared" si="171"/>
        <v>0</v>
      </c>
      <c r="BA173" s="13">
        <f t="shared" si="172"/>
        <v>1</v>
      </c>
      <c r="BB173" s="34">
        <f t="shared" si="173"/>
        <v>0</v>
      </c>
      <c r="BD173" s="35">
        <f t="shared" si="174"/>
        <v>1</v>
      </c>
      <c r="BE173" s="36">
        <f t="shared" si="175"/>
        <v>0</v>
      </c>
      <c r="BF173" s="36">
        <f t="shared" si="176"/>
        <v>0</v>
      </c>
      <c r="BG173" s="36">
        <f t="shared" si="177"/>
        <v>0</v>
      </c>
      <c r="BH173" s="36">
        <f t="shared" si="178"/>
        <v>1</v>
      </c>
      <c r="BI173" s="37">
        <f t="shared" si="179"/>
        <v>0</v>
      </c>
    </row>
    <row r="174" spans="1:61">
      <c r="A174" s="2">
        <v>74</v>
      </c>
      <c r="B174" s="22" t="s">
        <v>138</v>
      </c>
      <c r="C174" s="23" t="s">
        <v>138</v>
      </c>
      <c r="D174" s="24">
        <v>14</v>
      </c>
      <c r="E174" s="25">
        <v>85</v>
      </c>
      <c r="F174" s="26">
        <v>0</v>
      </c>
      <c r="G174" s="27">
        <v>3.5</v>
      </c>
      <c r="H174" s="28">
        <f t="shared" si="150"/>
        <v>88.5</v>
      </c>
      <c r="I174" s="24"/>
      <c r="J174" s="25">
        <v>81.5</v>
      </c>
      <c r="K174" s="26">
        <v>0</v>
      </c>
      <c r="L174" s="27">
        <v>3.5</v>
      </c>
      <c r="M174" s="28">
        <f t="shared" si="151"/>
        <v>85</v>
      </c>
      <c r="O174" s="25">
        <v>80</v>
      </c>
      <c r="P174" s="29">
        <v>0</v>
      </c>
      <c r="Q174" s="29">
        <v>3.5</v>
      </c>
      <c r="R174" s="28">
        <f t="shared" si="152"/>
        <v>83.5</v>
      </c>
      <c r="S174" s="30"/>
      <c r="T174" s="25">
        <v>76.5</v>
      </c>
      <c r="U174" s="29">
        <v>0</v>
      </c>
      <c r="V174" s="29">
        <v>3.5</v>
      </c>
      <c r="W174" s="28">
        <f t="shared" si="153"/>
        <v>80</v>
      </c>
      <c r="X174" s="30"/>
      <c r="Y174" s="25">
        <v>65</v>
      </c>
      <c r="Z174" s="29">
        <v>0</v>
      </c>
      <c r="AA174" s="29">
        <v>3.5</v>
      </c>
      <c r="AB174" s="28">
        <f t="shared" si="154"/>
        <v>68.5</v>
      </c>
      <c r="AC174" s="30"/>
      <c r="AD174" s="25">
        <v>68</v>
      </c>
      <c r="AE174" s="29">
        <v>0</v>
      </c>
      <c r="AF174" s="29">
        <v>3.5</v>
      </c>
      <c r="AG174" s="28">
        <f t="shared" si="155"/>
        <v>71.5</v>
      </c>
      <c r="AI174" s="31">
        <f t="shared" si="156"/>
        <v>-3</v>
      </c>
      <c r="AJ174" s="32">
        <f t="shared" si="157"/>
        <v>11.5</v>
      </c>
      <c r="AK174" s="32">
        <f t="shared" si="158"/>
        <v>3.5</v>
      </c>
      <c r="AL174" s="32">
        <f t="shared" si="159"/>
        <v>1.5</v>
      </c>
      <c r="AM174" s="32">
        <f t="shared" si="160"/>
        <v>3.5</v>
      </c>
      <c r="AN174" s="33">
        <f t="shared" si="161"/>
        <v>17</v>
      </c>
      <c r="AP174" s="31">
        <f t="shared" si="162"/>
        <v>-3</v>
      </c>
      <c r="AQ174" s="32">
        <f t="shared" si="163"/>
        <v>11.5</v>
      </c>
      <c r="AR174" s="32">
        <f t="shared" si="164"/>
        <v>3.5</v>
      </c>
      <c r="AS174" s="32">
        <f t="shared" si="165"/>
        <v>1.5</v>
      </c>
      <c r="AT174" s="32">
        <f t="shared" si="166"/>
        <v>3.5</v>
      </c>
      <c r="AU174" s="33">
        <f t="shared" si="167"/>
        <v>13.5</v>
      </c>
      <c r="AW174" s="11">
        <f t="shared" si="168"/>
        <v>1</v>
      </c>
      <c r="AX174" s="13">
        <f t="shared" si="169"/>
        <v>0</v>
      </c>
      <c r="AY174" s="13">
        <f t="shared" si="170"/>
        <v>0</v>
      </c>
      <c r="AZ174" s="13">
        <f t="shared" si="171"/>
        <v>0</v>
      </c>
      <c r="BA174" s="13">
        <f t="shared" si="172"/>
        <v>0</v>
      </c>
      <c r="BB174" s="34">
        <f t="shared" si="173"/>
        <v>0</v>
      </c>
      <c r="BD174" s="35">
        <f t="shared" si="174"/>
        <v>1</v>
      </c>
      <c r="BE174" s="36">
        <f t="shared" si="175"/>
        <v>0</v>
      </c>
      <c r="BF174" s="36">
        <f t="shared" si="176"/>
        <v>0</v>
      </c>
      <c r="BG174" s="36">
        <f t="shared" si="177"/>
        <v>0</v>
      </c>
      <c r="BH174" s="36">
        <f t="shared" si="178"/>
        <v>0</v>
      </c>
      <c r="BI174" s="37">
        <f t="shared" si="179"/>
        <v>0</v>
      </c>
    </row>
    <row r="175" spans="1:61">
      <c r="A175" s="2">
        <v>150</v>
      </c>
      <c r="B175" s="22" t="s">
        <v>229</v>
      </c>
      <c r="C175" s="23" t="s">
        <v>230</v>
      </c>
      <c r="D175" s="24">
        <v>14</v>
      </c>
      <c r="E175" s="25">
        <v>60.5</v>
      </c>
      <c r="F175" s="26">
        <v>0</v>
      </c>
      <c r="G175" s="27">
        <v>4</v>
      </c>
      <c r="H175" s="28">
        <f t="shared" si="150"/>
        <v>64.5</v>
      </c>
      <c r="I175" s="24"/>
      <c r="J175" s="25">
        <v>59.5</v>
      </c>
      <c r="K175" s="26">
        <v>0</v>
      </c>
      <c r="L175" s="27">
        <v>3</v>
      </c>
      <c r="M175" s="28">
        <f t="shared" si="151"/>
        <v>62.5</v>
      </c>
      <c r="O175" s="25">
        <v>56.5</v>
      </c>
      <c r="P175" s="29">
        <v>0</v>
      </c>
      <c r="Q175" s="29">
        <v>3</v>
      </c>
      <c r="R175" s="28">
        <f t="shared" si="152"/>
        <v>59.5</v>
      </c>
      <c r="S175" s="30"/>
      <c r="T175" s="25">
        <v>72</v>
      </c>
      <c r="U175" s="29">
        <v>0</v>
      </c>
      <c r="V175" s="29">
        <v>3</v>
      </c>
      <c r="W175" s="28">
        <f t="shared" si="153"/>
        <v>75</v>
      </c>
      <c r="X175" s="30"/>
      <c r="Y175" s="25">
        <v>52.5</v>
      </c>
      <c r="Z175" s="29">
        <v>0</v>
      </c>
      <c r="AA175" s="29">
        <v>1</v>
      </c>
      <c r="AB175" s="28">
        <f t="shared" si="154"/>
        <v>53.5</v>
      </c>
      <c r="AC175" s="30"/>
      <c r="AD175" s="25">
        <v>52.5</v>
      </c>
      <c r="AE175" s="29">
        <v>0</v>
      </c>
      <c r="AF175" s="29">
        <v>2.5</v>
      </c>
      <c r="AG175" s="28">
        <f t="shared" si="155"/>
        <v>55</v>
      </c>
      <c r="AI175" s="31">
        <f t="shared" si="156"/>
        <v>0</v>
      </c>
      <c r="AJ175" s="32">
        <f t="shared" si="157"/>
        <v>19.5</v>
      </c>
      <c r="AK175" s="32">
        <f t="shared" si="158"/>
        <v>-15.5</v>
      </c>
      <c r="AL175" s="32">
        <f t="shared" si="159"/>
        <v>3</v>
      </c>
      <c r="AM175" s="32">
        <f t="shared" si="160"/>
        <v>1</v>
      </c>
      <c r="AN175" s="33">
        <f t="shared" si="161"/>
        <v>8</v>
      </c>
      <c r="AP175" s="31">
        <f t="shared" si="162"/>
        <v>-1.5</v>
      </c>
      <c r="AQ175" s="32">
        <f t="shared" si="163"/>
        <v>21.5</v>
      </c>
      <c r="AR175" s="32">
        <f t="shared" si="164"/>
        <v>-15.5</v>
      </c>
      <c r="AS175" s="32">
        <f t="shared" si="165"/>
        <v>3</v>
      </c>
      <c r="AT175" s="32">
        <f t="shared" si="166"/>
        <v>2</v>
      </c>
      <c r="AU175" s="33">
        <f t="shared" si="167"/>
        <v>7.5</v>
      </c>
      <c r="AW175" s="11">
        <f t="shared" si="168"/>
        <v>1</v>
      </c>
      <c r="AX175" s="13">
        <f t="shared" si="169"/>
        <v>0</v>
      </c>
      <c r="AY175" s="13">
        <f t="shared" si="170"/>
        <v>1</v>
      </c>
      <c r="AZ175" s="13">
        <f t="shared" si="171"/>
        <v>0</v>
      </c>
      <c r="BA175" s="13">
        <f t="shared" si="172"/>
        <v>0</v>
      </c>
      <c r="BB175" s="34">
        <f t="shared" si="173"/>
        <v>0</v>
      </c>
      <c r="BD175" s="35">
        <f t="shared" si="174"/>
        <v>1</v>
      </c>
      <c r="BE175" s="36">
        <f t="shared" si="175"/>
        <v>0</v>
      </c>
      <c r="BF175" s="36">
        <f t="shared" si="176"/>
        <v>1</v>
      </c>
      <c r="BG175" s="36">
        <f t="shared" si="177"/>
        <v>0</v>
      </c>
      <c r="BH175" s="36">
        <f t="shared" si="178"/>
        <v>0</v>
      </c>
      <c r="BI175" s="37">
        <f t="shared" si="179"/>
        <v>0</v>
      </c>
    </row>
    <row r="176" spans="1:61">
      <c r="A176" s="2">
        <v>89</v>
      </c>
      <c r="B176" s="22" t="s">
        <v>152</v>
      </c>
      <c r="C176" s="23" t="s">
        <v>155</v>
      </c>
      <c r="D176" s="24">
        <v>14</v>
      </c>
      <c r="E176" s="25">
        <v>754.5</v>
      </c>
      <c r="F176" s="26">
        <v>0</v>
      </c>
      <c r="G176" s="27">
        <v>21</v>
      </c>
      <c r="H176" s="28">
        <f t="shared" si="150"/>
        <v>775.5</v>
      </c>
      <c r="I176" s="24"/>
      <c r="J176" s="25">
        <v>774</v>
      </c>
      <c r="K176" s="26">
        <v>0</v>
      </c>
      <c r="L176" s="27">
        <v>15</v>
      </c>
      <c r="M176" s="28">
        <f t="shared" si="151"/>
        <v>789</v>
      </c>
      <c r="O176" s="25">
        <v>779.5</v>
      </c>
      <c r="P176" s="29">
        <v>0</v>
      </c>
      <c r="Q176" s="29">
        <v>15</v>
      </c>
      <c r="R176" s="28">
        <f t="shared" si="152"/>
        <v>794.5</v>
      </c>
      <c r="S176" s="30"/>
      <c r="T176" s="25">
        <v>769.5</v>
      </c>
      <c r="U176" s="29">
        <v>0</v>
      </c>
      <c r="V176" s="29">
        <v>15</v>
      </c>
      <c r="W176" s="28">
        <f t="shared" si="153"/>
        <v>784.5</v>
      </c>
      <c r="X176" s="30"/>
      <c r="Y176" s="25">
        <v>739.5</v>
      </c>
      <c r="Z176" s="29">
        <v>0</v>
      </c>
      <c r="AA176" s="29">
        <v>6.5</v>
      </c>
      <c r="AB176" s="28">
        <f t="shared" si="154"/>
        <v>746</v>
      </c>
      <c r="AC176" s="30"/>
      <c r="AD176" s="25">
        <v>777.5</v>
      </c>
      <c r="AE176" s="29">
        <v>0</v>
      </c>
      <c r="AF176" s="29">
        <v>6.5</v>
      </c>
      <c r="AG176" s="28">
        <f t="shared" si="155"/>
        <v>784</v>
      </c>
      <c r="AI176" s="31">
        <f t="shared" si="156"/>
        <v>-38</v>
      </c>
      <c r="AJ176" s="32">
        <f t="shared" si="157"/>
        <v>30</v>
      </c>
      <c r="AK176" s="32">
        <f t="shared" si="158"/>
        <v>10</v>
      </c>
      <c r="AL176" s="32">
        <f t="shared" si="159"/>
        <v>-5.5</v>
      </c>
      <c r="AM176" s="32">
        <f t="shared" si="160"/>
        <v>-19.5</v>
      </c>
      <c r="AN176" s="33">
        <f t="shared" si="161"/>
        <v>-23</v>
      </c>
      <c r="AP176" s="31">
        <f t="shared" si="162"/>
        <v>-38</v>
      </c>
      <c r="AQ176" s="32">
        <f t="shared" si="163"/>
        <v>38.5</v>
      </c>
      <c r="AR176" s="32">
        <f t="shared" si="164"/>
        <v>10</v>
      </c>
      <c r="AS176" s="32">
        <f t="shared" si="165"/>
        <v>-5.5</v>
      </c>
      <c r="AT176" s="32">
        <f t="shared" si="166"/>
        <v>-13.5</v>
      </c>
      <c r="AU176" s="33">
        <f t="shared" si="167"/>
        <v>5</v>
      </c>
      <c r="AW176" s="11">
        <f t="shared" si="168"/>
        <v>1</v>
      </c>
      <c r="AX176" s="13">
        <f t="shared" si="169"/>
        <v>0</v>
      </c>
      <c r="AY176" s="13">
        <f t="shared" si="170"/>
        <v>0</v>
      </c>
      <c r="AZ176" s="13">
        <f t="shared" si="171"/>
        <v>1</v>
      </c>
      <c r="BA176" s="13">
        <f t="shared" si="172"/>
        <v>1</v>
      </c>
      <c r="BB176" s="34">
        <f t="shared" si="173"/>
        <v>0</v>
      </c>
      <c r="BD176" s="35">
        <f t="shared" si="174"/>
        <v>1</v>
      </c>
      <c r="BE176" s="36">
        <f t="shared" si="175"/>
        <v>0</v>
      </c>
      <c r="BF176" s="36">
        <f t="shared" si="176"/>
        <v>0</v>
      </c>
      <c r="BG176" s="36">
        <f t="shared" si="177"/>
        <v>1</v>
      </c>
      <c r="BH176" s="36">
        <f t="shared" si="178"/>
        <v>1</v>
      </c>
      <c r="BI176" s="37">
        <f t="shared" si="179"/>
        <v>0</v>
      </c>
    </row>
    <row r="177" spans="1:61">
      <c r="A177" s="2">
        <v>41</v>
      </c>
      <c r="B177" s="22" t="s">
        <v>101</v>
      </c>
      <c r="C177" s="23" t="s">
        <v>101</v>
      </c>
      <c r="D177" s="24">
        <v>14</v>
      </c>
      <c r="E177" s="25">
        <v>251.5</v>
      </c>
      <c r="F177" s="26">
        <v>0</v>
      </c>
      <c r="G177" s="27">
        <v>6</v>
      </c>
      <c r="H177" s="28">
        <f t="shared" si="150"/>
        <v>257.5</v>
      </c>
      <c r="I177" s="24"/>
      <c r="J177" s="25">
        <v>254</v>
      </c>
      <c r="K177" s="26">
        <v>0</v>
      </c>
      <c r="L177" s="27">
        <v>6</v>
      </c>
      <c r="M177" s="28">
        <f t="shared" si="151"/>
        <v>260</v>
      </c>
      <c r="O177" s="25">
        <v>270.5</v>
      </c>
      <c r="P177" s="29">
        <v>0</v>
      </c>
      <c r="Q177" s="29">
        <v>5.5</v>
      </c>
      <c r="R177" s="28">
        <f t="shared" si="152"/>
        <v>276</v>
      </c>
      <c r="S177" s="30"/>
      <c r="T177" s="25">
        <v>263.5</v>
      </c>
      <c r="U177" s="29">
        <v>0</v>
      </c>
      <c r="V177" s="29">
        <v>4</v>
      </c>
      <c r="W177" s="28">
        <f t="shared" si="153"/>
        <v>267.5</v>
      </c>
      <c r="X177" s="30"/>
      <c r="Y177" s="25">
        <v>247.5</v>
      </c>
      <c r="Z177" s="29">
        <v>0</v>
      </c>
      <c r="AA177" s="29">
        <v>0</v>
      </c>
      <c r="AB177" s="28">
        <f t="shared" si="154"/>
        <v>247.5</v>
      </c>
      <c r="AC177" s="30"/>
      <c r="AD177" s="25">
        <v>258</v>
      </c>
      <c r="AE177" s="29">
        <v>0</v>
      </c>
      <c r="AF177" s="29">
        <v>0</v>
      </c>
      <c r="AG177" s="28">
        <f t="shared" si="155"/>
        <v>258</v>
      </c>
      <c r="AI177" s="31">
        <f t="shared" si="156"/>
        <v>-10.5</v>
      </c>
      <c r="AJ177" s="32">
        <f t="shared" si="157"/>
        <v>16</v>
      </c>
      <c r="AK177" s="32">
        <f t="shared" si="158"/>
        <v>7</v>
      </c>
      <c r="AL177" s="32">
        <f t="shared" si="159"/>
        <v>-16.5</v>
      </c>
      <c r="AM177" s="32">
        <f t="shared" si="160"/>
        <v>-2.5</v>
      </c>
      <c r="AN177" s="33">
        <f t="shared" si="161"/>
        <v>-6.5</v>
      </c>
      <c r="AP177" s="31">
        <f t="shared" si="162"/>
        <v>-10.5</v>
      </c>
      <c r="AQ177" s="32">
        <f t="shared" si="163"/>
        <v>20</v>
      </c>
      <c r="AR177" s="32">
        <f t="shared" si="164"/>
        <v>8.5</v>
      </c>
      <c r="AS177" s="32">
        <f t="shared" si="165"/>
        <v>-16</v>
      </c>
      <c r="AT177" s="32">
        <f t="shared" si="166"/>
        <v>-2.5</v>
      </c>
      <c r="AU177" s="33">
        <f t="shared" si="167"/>
        <v>2</v>
      </c>
      <c r="AW177" s="11">
        <f t="shared" si="168"/>
        <v>1</v>
      </c>
      <c r="AX177" s="13">
        <f t="shared" si="169"/>
        <v>0</v>
      </c>
      <c r="AY177" s="13">
        <f t="shared" si="170"/>
        <v>0</v>
      </c>
      <c r="AZ177" s="13">
        <f t="shared" si="171"/>
        <v>1</v>
      </c>
      <c r="BA177" s="13">
        <f t="shared" si="172"/>
        <v>1</v>
      </c>
      <c r="BB177" s="34">
        <f t="shared" si="173"/>
        <v>0</v>
      </c>
      <c r="BD177" s="35">
        <f t="shared" si="174"/>
        <v>1</v>
      </c>
      <c r="BE177" s="36">
        <f t="shared" si="175"/>
        <v>0</v>
      </c>
      <c r="BF177" s="36">
        <f t="shared" si="176"/>
        <v>0</v>
      </c>
      <c r="BG177" s="36">
        <f t="shared" si="177"/>
        <v>1</v>
      </c>
      <c r="BH177" s="36">
        <f t="shared" si="178"/>
        <v>1</v>
      </c>
      <c r="BI177" s="37">
        <f t="shared" si="179"/>
        <v>0</v>
      </c>
    </row>
    <row r="178" spans="1:61">
      <c r="A178" s="2">
        <v>113</v>
      </c>
      <c r="B178" s="22" t="s">
        <v>182</v>
      </c>
      <c r="C178" s="23" t="s">
        <v>183</v>
      </c>
      <c r="D178" s="24">
        <v>14</v>
      </c>
      <c r="E178" s="25">
        <v>352.5</v>
      </c>
      <c r="F178" s="26">
        <v>0</v>
      </c>
      <c r="G178" s="27">
        <v>5</v>
      </c>
      <c r="H178" s="28">
        <f t="shared" si="150"/>
        <v>357.5</v>
      </c>
      <c r="I178" s="24"/>
      <c r="J178" s="25">
        <v>376.5</v>
      </c>
      <c r="K178" s="26">
        <v>0</v>
      </c>
      <c r="L178" s="27">
        <v>5</v>
      </c>
      <c r="M178" s="28">
        <f t="shared" si="151"/>
        <v>381.5</v>
      </c>
      <c r="O178" s="25">
        <v>397</v>
      </c>
      <c r="P178" s="29">
        <v>0</v>
      </c>
      <c r="Q178" s="29">
        <v>5</v>
      </c>
      <c r="R178" s="28">
        <f t="shared" si="152"/>
        <v>402</v>
      </c>
      <c r="S178" s="30"/>
      <c r="T178" s="25">
        <v>395.5</v>
      </c>
      <c r="U178" s="29">
        <v>0</v>
      </c>
      <c r="V178" s="29">
        <v>5</v>
      </c>
      <c r="W178" s="28">
        <f t="shared" si="153"/>
        <v>400.5</v>
      </c>
      <c r="X178" s="30"/>
      <c r="Y178" s="25">
        <v>404</v>
      </c>
      <c r="Z178" s="29">
        <v>1</v>
      </c>
      <c r="AA178" s="29">
        <v>4.5</v>
      </c>
      <c r="AB178" s="28">
        <f t="shared" si="154"/>
        <v>409.5</v>
      </c>
      <c r="AC178" s="30"/>
      <c r="AD178" s="25">
        <v>395</v>
      </c>
      <c r="AE178" s="29">
        <v>1</v>
      </c>
      <c r="AF178" s="29">
        <v>4.5</v>
      </c>
      <c r="AG178" s="28">
        <f t="shared" si="155"/>
        <v>400.5</v>
      </c>
      <c r="AI178" s="31">
        <f t="shared" si="156"/>
        <v>9</v>
      </c>
      <c r="AJ178" s="32">
        <f t="shared" si="157"/>
        <v>-8.5</v>
      </c>
      <c r="AK178" s="32">
        <f t="shared" si="158"/>
        <v>1.5</v>
      </c>
      <c r="AL178" s="32">
        <f t="shared" si="159"/>
        <v>-20.5</v>
      </c>
      <c r="AM178" s="32">
        <f t="shared" si="160"/>
        <v>-24</v>
      </c>
      <c r="AN178" s="33">
        <f t="shared" si="161"/>
        <v>-42.5</v>
      </c>
      <c r="AP178" s="31">
        <f t="shared" si="162"/>
        <v>9</v>
      </c>
      <c r="AQ178" s="32">
        <f t="shared" si="163"/>
        <v>-9</v>
      </c>
      <c r="AR178" s="32">
        <f t="shared" si="164"/>
        <v>1.5</v>
      </c>
      <c r="AS178" s="32">
        <f t="shared" si="165"/>
        <v>-20.5</v>
      </c>
      <c r="AT178" s="32">
        <f t="shared" si="166"/>
        <v>-24</v>
      </c>
      <c r="AU178" s="33">
        <f t="shared" si="167"/>
        <v>-19</v>
      </c>
      <c r="AW178" s="11">
        <f t="shared" si="168"/>
        <v>0</v>
      </c>
      <c r="AX178" s="13">
        <f t="shared" si="169"/>
        <v>1</v>
      </c>
      <c r="AY178" s="13">
        <f t="shared" si="170"/>
        <v>0</v>
      </c>
      <c r="AZ178" s="13">
        <f t="shared" si="171"/>
        <v>1</v>
      </c>
      <c r="BA178" s="13">
        <f t="shared" si="172"/>
        <v>1</v>
      </c>
      <c r="BB178" s="34">
        <f t="shared" si="173"/>
        <v>0</v>
      </c>
      <c r="BD178" s="35">
        <f t="shared" si="174"/>
        <v>0</v>
      </c>
      <c r="BE178" s="36">
        <f t="shared" si="175"/>
        <v>1</v>
      </c>
      <c r="BF178" s="36">
        <f t="shared" si="176"/>
        <v>0</v>
      </c>
      <c r="BG178" s="36">
        <f t="shared" si="177"/>
        <v>1</v>
      </c>
      <c r="BH178" s="36">
        <f t="shared" si="178"/>
        <v>1</v>
      </c>
      <c r="BI178" s="37">
        <f t="shared" si="179"/>
        <v>0</v>
      </c>
    </row>
    <row r="179" spans="1:61">
      <c r="A179" s="2">
        <v>17</v>
      </c>
      <c r="B179" s="22" t="s">
        <v>71</v>
      </c>
      <c r="C179" s="23" t="s">
        <v>71</v>
      </c>
      <c r="D179" s="24">
        <v>14</v>
      </c>
      <c r="E179" s="25">
        <v>1477</v>
      </c>
      <c r="F179" s="26">
        <v>0</v>
      </c>
      <c r="G179" s="27">
        <v>26</v>
      </c>
      <c r="H179" s="28">
        <f t="shared" si="150"/>
        <v>1503</v>
      </c>
      <c r="I179" s="24"/>
      <c r="J179" s="25">
        <v>1504.5</v>
      </c>
      <c r="K179" s="26">
        <v>0</v>
      </c>
      <c r="L179" s="27">
        <v>33.5</v>
      </c>
      <c r="M179" s="28">
        <f t="shared" si="151"/>
        <v>1538</v>
      </c>
      <c r="O179" s="25">
        <v>1601.5</v>
      </c>
      <c r="P179" s="29">
        <v>0</v>
      </c>
      <c r="Q179" s="29">
        <v>23.5</v>
      </c>
      <c r="R179" s="28">
        <f t="shared" si="152"/>
        <v>1625</v>
      </c>
      <c r="S179" s="30"/>
      <c r="T179" s="25">
        <v>1630</v>
      </c>
      <c r="U179" s="29">
        <v>0</v>
      </c>
      <c r="V179" s="29">
        <v>16</v>
      </c>
      <c r="W179" s="28">
        <f t="shared" si="153"/>
        <v>1646</v>
      </c>
      <c r="X179" s="30"/>
      <c r="Y179" s="25">
        <v>1576.5</v>
      </c>
      <c r="Z179" s="29">
        <v>0</v>
      </c>
      <c r="AA179" s="29">
        <v>10.5</v>
      </c>
      <c r="AB179" s="28">
        <f t="shared" si="154"/>
        <v>1587</v>
      </c>
      <c r="AC179" s="30"/>
      <c r="AD179" s="25">
        <v>1565.5</v>
      </c>
      <c r="AE179" s="29">
        <v>0</v>
      </c>
      <c r="AF179" s="29">
        <v>10.5</v>
      </c>
      <c r="AG179" s="28">
        <f t="shared" si="155"/>
        <v>1576</v>
      </c>
      <c r="AI179" s="31">
        <f t="shared" si="156"/>
        <v>11</v>
      </c>
      <c r="AJ179" s="32">
        <f t="shared" si="157"/>
        <v>53.5</v>
      </c>
      <c r="AK179" s="32">
        <f t="shared" si="158"/>
        <v>-28.5</v>
      </c>
      <c r="AL179" s="32">
        <f t="shared" si="159"/>
        <v>-97</v>
      </c>
      <c r="AM179" s="32">
        <f t="shared" si="160"/>
        <v>-27.5</v>
      </c>
      <c r="AN179" s="33">
        <f t="shared" si="161"/>
        <v>-88.5</v>
      </c>
      <c r="AP179" s="31">
        <f t="shared" si="162"/>
        <v>11</v>
      </c>
      <c r="AQ179" s="32">
        <f t="shared" si="163"/>
        <v>59</v>
      </c>
      <c r="AR179" s="32">
        <f t="shared" si="164"/>
        <v>-21</v>
      </c>
      <c r="AS179" s="32">
        <f t="shared" si="165"/>
        <v>-87</v>
      </c>
      <c r="AT179" s="32">
        <f t="shared" si="166"/>
        <v>-35</v>
      </c>
      <c r="AU179" s="33">
        <f t="shared" si="167"/>
        <v>-38</v>
      </c>
      <c r="AW179" s="11">
        <f t="shared" si="168"/>
        <v>0</v>
      </c>
      <c r="AX179" s="13">
        <f t="shared" si="169"/>
        <v>0</v>
      </c>
      <c r="AY179" s="13">
        <f t="shared" si="170"/>
        <v>1</v>
      </c>
      <c r="AZ179" s="13">
        <f t="shared" si="171"/>
        <v>1</v>
      </c>
      <c r="BA179" s="13">
        <f t="shared" si="172"/>
        <v>1</v>
      </c>
      <c r="BB179" s="34">
        <f t="shared" si="173"/>
        <v>0</v>
      </c>
      <c r="BD179" s="35">
        <f t="shared" si="174"/>
        <v>0</v>
      </c>
      <c r="BE179" s="36">
        <f t="shared" si="175"/>
        <v>0</v>
      </c>
      <c r="BF179" s="36">
        <f t="shared" si="176"/>
        <v>1</v>
      </c>
      <c r="BG179" s="36">
        <f t="shared" si="177"/>
        <v>1</v>
      </c>
      <c r="BH179" s="36">
        <f t="shared" si="178"/>
        <v>1</v>
      </c>
      <c r="BI179" s="37">
        <f t="shared" si="179"/>
        <v>0</v>
      </c>
    </row>
    <row r="180" spans="1:61">
      <c r="A180" s="2">
        <v>112</v>
      </c>
      <c r="B180" s="22" t="s">
        <v>182</v>
      </c>
      <c r="C180" s="23" t="s">
        <v>101</v>
      </c>
      <c r="D180" s="24">
        <v>14</v>
      </c>
      <c r="E180" s="25">
        <v>663.5</v>
      </c>
      <c r="F180" s="26">
        <v>0</v>
      </c>
      <c r="G180" s="27">
        <v>8</v>
      </c>
      <c r="H180" s="28">
        <f t="shared" si="150"/>
        <v>671.5</v>
      </c>
      <c r="I180" s="24"/>
      <c r="J180" s="25">
        <v>664.5</v>
      </c>
      <c r="K180" s="26">
        <v>0</v>
      </c>
      <c r="L180" s="27">
        <v>8</v>
      </c>
      <c r="M180" s="28">
        <f t="shared" si="151"/>
        <v>672.5</v>
      </c>
      <c r="O180" s="25">
        <v>684</v>
      </c>
      <c r="P180" s="29">
        <v>0</v>
      </c>
      <c r="Q180" s="29">
        <v>8</v>
      </c>
      <c r="R180" s="28">
        <f t="shared" si="152"/>
        <v>692</v>
      </c>
      <c r="S180" s="30"/>
      <c r="T180" s="25">
        <v>700.5</v>
      </c>
      <c r="U180" s="29">
        <v>0</v>
      </c>
      <c r="V180" s="29">
        <v>8</v>
      </c>
      <c r="W180" s="28">
        <f t="shared" si="153"/>
        <v>708.5</v>
      </c>
      <c r="X180" s="30"/>
      <c r="Y180" s="25">
        <v>679.5</v>
      </c>
      <c r="Z180" s="29">
        <v>0</v>
      </c>
      <c r="AA180" s="29">
        <v>7</v>
      </c>
      <c r="AB180" s="28">
        <f t="shared" si="154"/>
        <v>686.5</v>
      </c>
      <c r="AC180" s="30"/>
      <c r="AD180" s="25">
        <v>703.5</v>
      </c>
      <c r="AE180" s="29">
        <v>0</v>
      </c>
      <c r="AF180" s="29">
        <v>7</v>
      </c>
      <c r="AG180" s="28">
        <f t="shared" si="155"/>
        <v>710.5</v>
      </c>
      <c r="AI180" s="31">
        <f t="shared" si="156"/>
        <v>-24</v>
      </c>
      <c r="AJ180" s="32">
        <f t="shared" si="157"/>
        <v>21</v>
      </c>
      <c r="AK180" s="32">
        <f t="shared" si="158"/>
        <v>-16.5</v>
      </c>
      <c r="AL180" s="32">
        <f t="shared" si="159"/>
        <v>-19.5</v>
      </c>
      <c r="AM180" s="32">
        <f t="shared" si="160"/>
        <v>-1</v>
      </c>
      <c r="AN180" s="33">
        <f t="shared" si="161"/>
        <v>-40</v>
      </c>
      <c r="AP180" s="31">
        <f t="shared" si="162"/>
        <v>-24</v>
      </c>
      <c r="AQ180" s="32">
        <f t="shared" si="163"/>
        <v>22</v>
      </c>
      <c r="AR180" s="32">
        <f t="shared" si="164"/>
        <v>-16.5</v>
      </c>
      <c r="AS180" s="32">
        <f t="shared" si="165"/>
        <v>-19.5</v>
      </c>
      <c r="AT180" s="32">
        <f t="shared" si="166"/>
        <v>-1</v>
      </c>
      <c r="AU180" s="33">
        <f t="shared" si="167"/>
        <v>-38</v>
      </c>
      <c r="AW180" s="11">
        <f t="shared" si="168"/>
        <v>1</v>
      </c>
      <c r="AX180" s="13">
        <f t="shared" si="169"/>
        <v>0</v>
      </c>
      <c r="AY180" s="13">
        <f t="shared" si="170"/>
        <v>1</v>
      </c>
      <c r="AZ180" s="13">
        <f t="shared" si="171"/>
        <v>1</v>
      </c>
      <c r="BA180" s="13">
        <f t="shared" si="172"/>
        <v>1</v>
      </c>
      <c r="BB180" s="34">
        <f t="shared" si="173"/>
        <v>0</v>
      </c>
      <c r="BD180" s="35">
        <f t="shared" si="174"/>
        <v>1</v>
      </c>
      <c r="BE180" s="36">
        <f t="shared" si="175"/>
        <v>0</v>
      </c>
      <c r="BF180" s="36">
        <f t="shared" si="176"/>
        <v>1</v>
      </c>
      <c r="BG180" s="36">
        <f t="shared" si="177"/>
        <v>1</v>
      </c>
      <c r="BH180" s="36">
        <f t="shared" si="178"/>
        <v>1</v>
      </c>
      <c r="BI180" s="37">
        <f t="shared" si="179"/>
        <v>0</v>
      </c>
    </row>
    <row r="181" spans="1:61">
      <c r="A181" s="2">
        <v>111</v>
      </c>
      <c r="B181" s="22" t="s">
        <v>182</v>
      </c>
      <c r="C181" s="23" t="s">
        <v>182</v>
      </c>
      <c r="D181" s="24">
        <v>14</v>
      </c>
      <c r="E181" s="25">
        <v>2887.5</v>
      </c>
      <c r="F181" s="26">
        <v>0</v>
      </c>
      <c r="G181" s="27">
        <v>50</v>
      </c>
      <c r="H181" s="28">
        <f t="shared" si="150"/>
        <v>2937.5</v>
      </c>
      <c r="I181" s="24"/>
      <c r="J181" s="25">
        <v>2824.5</v>
      </c>
      <c r="K181" s="26">
        <v>28</v>
      </c>
      <c r="L181" s="27">
        <v>50.5</v>
      </c>
      <c r="M181" s="28">
        <f t="shared" si="151"/>
        <v>2903</v>
      </c>
      <c r="O181" s="25">
        <v>2875.5</v>
      </c>
      <c r="P181" s="29">
        <v>26</v>
      </c>
      <c r="Q181" s="29">
        <v>36.5</v>
      </c>
      <c r="R181" s="28">
        <f t="shared" si="152"/>
        <v>2938</v>
      </c>
      <c r="S181" s="30"/>
      <c r="T181" s="25">
        <v>3050</v>
      </c>
      <c r="U181" s="29">
        <v>9</v>
      </c>
      <c r="V181" s="29">
        <v>37.5</v>
      </c>
      <c r="W181" s="28">
        <f t="shared" si="153"/>
        <v>3096.5</v>
      </c>
      <c r="X181" s="30"/>
      <c r="Y181" s="25">
        <v>3146</v>
      </c>
      <c r="Z181" s="29">
        <v>3</v>
      </c>
      <c r="AA181" s="29">
        <v>30.5</v>
      </c>
      <c r="AB181" s="28">
        <f t="shared" si="154"/>
        <v>3179.5</v>
      </c>
      <c r="AC181" s="30"/>
      <c r="AD181" s="25">
        <v>3190</v>
      </c>
      <c r="AE181" s="29">
        <v>0</v>
      </c>
      <c r="AF181" s="29">
        <v>32</v>
      </c>
      <c r="AG181" s="28">
        <f t="shared" si="155"/>
        <v>3222</v>
      </c>
      <c r="AI181" s="31">
        <f t="shared" si="156"/>
        <v>-44</v>
      </c>
      <c r="AJ181" s="32">
        <f t="shared" si="157"/>
        <v>-96</v>
      </c>
      <c r="AK181" s="32">
        <f t="shared" si="158"/>
        <v>-174.5</v>
      </c>
      <c r="AL181" s="32">
        <f t="shared" si="159"/>
        <v>-51</v>
      </c>
      <c r="AM181" s="32">
        <f t="shared" si="160"/>
        <v>63</v>
      </c>
      <c r="AN181" s="33">
        <f t="shared" si="161"/>
        <v>-302.5</v>
      </c>
      <c r="AP181" s="31">
        <f t="shared" si="162"/>
        <v>-42.5</v>
      </c>
      <c r="AQ181" s="32">
        <f t="shared" si="163"/>
        <v>-83</v>
      </c>
      <c r="AR181" s="32">
        <f t="shared" si="164"/>
        <v>-158.5</v>
      </c>
      <c r="AS181" s="32">
        <f t="shared" si="165"/>
        <v>-35</v>
      </c>
      <c r="AT181" s="32">
        <f t="shared" si="166"/>
        <v>34.5</v>
      </c>
      <c r="AU181" s="33">
        <f t="shared" si="167"/>
        <v>-319</v>
      </c>
      <c r="AW181" s="11">
        <f t="shared" si="168"/>
        <v>1</v>
      </c>
      <c r="AX181" s="13">
        <f t="shared" si="169"/>
        <v>1</v>
      </c>
      <c r="AY181" s="13">
        <f t="shared" si="170"/>
        <v>1</v>
      </c>
      <c r="AZ181" s="13">
        <f t="shared" si="171"/>
        <v>1</v>
      </c>
      <c r="BA181" s="13">
        <f t="shared" si="172"/>
        <v>0</v>
      </c>
      <c r="BB181" s="34">
        <f t="shared" si="173"/>
        <v>0</v>
      </c>
      <c r="BD181" s="35">
        <f t="shared" si="174"/>
        <v>1</v>
      </c>
      <c r="BE181" s="36">
        <f t="shared" si="175"/>
        <v>1</v>
      </c>
      <c r="BF181" s="36">
        <f t="shared" si="176"/>
        <v>1</v>
      </c>
      <c r="BG181" s="36">
        <f t="shared" si="177"/>
        <v>1</v>
      </c>
      <c r="BH181" s="36">
        <f t="shared" si="178"/>
        <v>0</v>
      </c>
      <c r="BI181" s="37">
        <f t="shared" si="179"/>
        <v>0</v>
      </c>
    </row>
    <row r="182" spans="1:61" ht="15" thickBot="1">
      <c r="B182" s="11"/>
      <c r="C182" s="12"/>
      <c r="D182" s="13"/>
      <c r="E182" s="43"/>
      <c r="F182" s="44"/>
      <c r="G182" s="44"/>
      <c r="H182" s="12"/>
      <c r="I182" s="13"/>
      <c r="J182" s="43"/>
      <c r="K182" s="44"/>
      <c r="L182" s="44"/>
      <c r="M182" s="12"/>
      <c r="O182" s="43"/>
      <c r="P182" s="44"/>
      <c r="Q182" s="44"/>
      <c r="R182" s="76"/>
      <c r="T182" s="43"/>
      <c r="U182" s="44"/>
      <c r="V182" s="44"/>
      <c r="W182" s="76"/>
      <c r="Y182" s="43"/>
      <c r="Z182" s="44"/>
      <c r="AA182" s="44"/>
      <c r="AB182" s="76"/>
      <c r="AD182" s="43"/>
      <c r="AE182" s="44"/>
      <c r="AF182" s="44"/>
      <c r="AG182" s="76"/>
      <c r="AI182" s="41"/>
      <c r="AJ182" s="42"/>
      <c r="AK182" s="42"/>
      <c r="AL182" s="42"/>
      <c r="AM182" s="42"/>
      <c r="AN182" s="76"/>
      <c r="AP182" s="41"/>
      <c r="AQ182" s="42"/>
      <c r="AR182" s="42"/>
      <c r="AS182" s="42"/>
      <c r="AT182" s="42"/>
      <c r="AU182" s="76"/>
      <c r="AW182" s="43"/>
      <c r="AX182" s="44"/>
      <c r="AY182" s="44"/>
      <c r="AZ182" s="44"/>
      <c r="BA182" s="44"/>
      <c r="BB182" s="45"/>
      <c r="BD182" s="43"/>
      <c r="BE182" s="44"/>
      <c r="BF182" s="44"/>
      <c r="BG182" s="44"/>
      <c r="BH182" s="44"/>
      <c r="BI182" s="45"/>
    </row>
    <row r="183" spans="1:61" ht="15" thickBot="1">
      <c r="A183" s="2">
        <v>179</v>
      </c>
      <c r="B183" s="71" t="s">
        <v>264</v>
      </c>
      <c r="C183" s="72" t="s">
        <v>265</v>
      </c>
      <c r="D183" s="24"/>
      <c r="E183" s="73">
        <v>4635</v>
      </c>
      <c r="F183" s="74">
        <v>698.5</v>
      </c>
      <c r="G183" s="75">
        <v>11</v>
      </c>
      <c r="H183" s="48">
        <f>SUM(E183:G183)</f>
        <v>5344.5</v>
      </c>
      <c r="I183" s="24"/>
      <c r="J183" s="46">
        <v>3779</v>
      </c>
      <c r="K183" s="74">
        <v>308.5</v>
      </c>
      <c r="L183" s="75"/>
      <c r="M183" s="48">
        <f>SUM(J183:L183)</f>
        <v>4087.5</v>
      </c>
      <c r="O183" s="46"/>
      <c r="P183" s="47"/>
      <c r="Q183" s="47"/>
      <c r="R183" s="49"/>
      <c r="S183" s="30"/>
      <c r="T183" s="46"/>
      <c r="U183" s="47"/>
      <c r="V183" s="47"/>
      <c r="W183" s="49"/>
      <c r="X183" s="30"/>
      <c r="Y183" s="46"/>
      <c r="Z183" s="47"/>
      <c r="AA183" s="47"/>
      <c r="AB183" s="49"/>
      <c r="AC183" s="30"/>
      <c r="AD183" s="46"/>
      <c r="AE183" s="47"/>
      <c r="AF183" s="47"/>
      <c r="AG183" s="49"/>
      <c r="AI183" s="50"/>
      <c r="AJ183" s="51"/>
      <c r="AK183" s="51"/>
      <c r="AL183" s="51"/>
      <c r="AM183" s="51"/>
      <c r="AN183" s="52"/>
      <c r="AP183" s="50"/>
      <c r="AQ183" s="51"/>
      <c r="AR183" s="51"/>
      <c r="AS183" s="51"/>
      <c r="AT183" s="51"/>
      <c r="AU183" s="52"/>
      <c r="AW183" s="53">
        <f t="shared" ref="AW183:BB183" si="180">SUM(AW5:AW181)</f>
        <v>96</v>
      </c>
      <c r="AX183" s="54">
        <f t="shared" si="180"/>
        <v>100</v>
      </c>
      <c r="AY183" s="54">
        <f t="shared" si="180"/>
        <v>102</v>
      </c>
      <c r="AZ183" s="54">
        <f t="shared" si="180"/>
        <v>107</v>
      </c>
      <c r="BA183" s="54">
        <f t="shared" si="180"/>
        <v>97</v>
      </c>
      <c r="BB183" s="55">
        <f t="shared" si="180"/>
        <v>22</v>
      </c>
      <c r="BD183" s="53">
        <f t="shared" ref="BD183:BI183" si="181">SUM(BD5:BD181)</f>
        <v>96</v>
      </c>
      <c r="BE183" s="54">
        <f t="shared" si="181"/>
        <v>92</v>
      </c>
      <c r="BF183" s="54">
        <f t="shared" si="181"/>
        <v>101</v>
      </c>
      <c r="BG183" s="54">
        <f t="shared" si="181"/>
        <v>104</v>
      </c>
      <c r="BH183" s="54">
        <f t="shared" si="181"/>
        <v>95</v>
      </c>
      <c r="BI183" s="55">
        <f t="shared" si="181"/>
        <v>19</v>
      </c>
    </row>
    <row r="184" spans="1:61" ht="28.5">
      <c r="C184" s="77" t="s">
        <v>266</v>
      </c>
      <c r="E184" s="30"/>
      <c r="H184" s="56">
        <v>6353.1</v>
      </c>
      <c r="J184" s="30"/>
      <c r="M184" s="56">
        <v>5689.2</v>
      </c>
      <c r="R184" s="57">
        <v>5941.2</v>
      </c>
      <c r="W184" s="57">
        <v>5666.7</v>
      </c>
      <c r="AB184" s="57">
        <v>6078.2</v>
      </c>
      <c r="AG184" s="57">
        <v>6252.6</v>
      </c>
      <c r="AP184" s="58">
        <f t="shared" ref="AP184:AU184" si="182">SUM(AP4:AP181)</f>
        <v>6572</v>
      </c>
      <c r="AQ184" s="58">
        <f t="shared" si="182"/>
        <v>12030.5</v>
      </c>
      <c r="AR184" s="58">
        <f t="shared" si="182"/>
        <v>9275.5</v>
      </c>
      <c r="AS184" s="58">
        <f t="shared" si="182"/>
        <v>6502.5</v>
      </c>
      <c r="AT184" s="58">
        <f t="shared" si="182"/>
        <v>10265.5</v>
      </c>
      <c r="AU184" s="58">
        <f t="shared" si="182"/>
        <v>34380.5</v>
      </c>
    </row>
    <row r="185" spans="1:61" ht="15" thickBot="1">
      <c r="C185" s="39" t="s">
        <v>267</v>
      </c>
      <c r="H185" s="59">
        <f>H183+H184</f>
        <v>11697.6</v>
      </c>
      <c r="M185" s="59">
        <f>M183+M184</f>
        <v>9776.7000000000007</v>
      </c>
      <c r="R185" s="59">
        <f>R183+R184</f>
        <v>5941.2</v>
      </c>
      <c r="W185" s="59">
        <f>W183+W184</f>
        <v>5666.7</v>
      </c>
      <c r="AB185" s="59">
        <f>AB183+AB184</f>
        <v>6078.2</v>
      </c>
      <c r="AG185" s="59">
        <f>AG183+AG184</f>
        <v>6252.6</v>
      </c>
    </row>
    <row r="186" spans="1:61">
      <c r="T186" s="30"/>
    </row>
    <row r="187" spans="1:61">
      <c r="G187" s="2" t="s">
        <v>268</v>
      </c>
      <c r="H187" s="60">
        <v>778135.90000000014</v>
      </c>
    </row>
    <row r="188" spans="1:61">
      <c r="G188" s="2" t="s">
        <v>269</v>
      </c>
      <c r="H188" s="2">
        <v>5065.3</v>
      </c>
    </row>
    <row r="189" spans="1:61">
      <c r="H189" s="60">
        <f>H187-H188</f>
        <v>773070.60000000009</v>
      </c>
    </row>
    <row r="190" spans="1:61">
      <c r="H190" s="30">
        <f>H183-H189</f>
        <v>-767726.10000000009</v>
      </c>
    </row>
  </sheetData>
  <sortState ref="A171:BI180">
    <sortCondition descending="1" ref="AU171:AU180"/>
  </sortState>
  <mergeCells count="11">
    <mergeCell ref="B1:AU1"/>
    <mergeCell ref="BD2:BI2"/>
    <mergeCell ref="E2:H2"/>
    <mergeCell ref="J2:M2"/>
    <mergeCell ref="O2:R2"/>
    <mergeCell ref="T2:W2"/>
    <mergeCell ref="Y2:AB2"/>
    <mergeCell ref="AD2:AG2"/>
    <mergeCell ref="AI2:AN2"/>
    <mergeCell ref="AP2:AU2"/>
    <mergeCell ref="AW2:BB2"/>
  </mergeCells>
  <pageMargins left="0.75" right="0.75" top="1" bottom="1" header="0.5" footer="0.5"/>
  <pageSetup scale="60" fitToHeight="0" orientation="landscape" r:id="rId1"/>
  <headerFooter alignWithMargins="0">
    <oddHeader>&amp;C&amp;12DECLINING ENROLLMENT FOR FY2004-05 THROUGH FY2008-09&amp;RA</oddHeader>
    <oddFooter>&amp;LCDE, Public School Finance&amp;C&amp;P&amp;R&amp;D</oddFooter>
  </headerFooter>
  <colBreaks count="3" manualBreakCount="3">
    <brk id="19" max="1048575" man="1"/>
    <brk id="29" max="1048575" man="1"/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 All</vt:lpstr>
      <vt:lpstr>Sheet2</vt:lpstr>
      <vt:lpstr>'District All'!Print_Area</vt:lpstr>
      <vt:lpstr>'District All'!Print_Titles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herrmann_v</dc:creator>
  <cp:lastModifiedBy>Mary Lynn Christel</cp:lastModifiedBy>
  <cp:lastPrinted>2010-04-07T13:33:59Z</cp:lastPrinted>
  <dcterms:created xsi:type="dcterms:W3CDTF">2010-03-23T18:54:29Z</dcterms:created>
  <dcterms:modified xsi:type="dcterms:W3CDTF">2010-04-07T21:30:05Z</dcterms:modified>
</cp:coreProperties>
</file>