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2" windowWidth="18190" windowHeight="11765" activeTab="0"/>
  </bookViews>
  <sheets>
    <sheet name="FY11-12 Data" sheetId="1" r:id="rId1"/>
  </sheets>
  <definedNames>
    <definedName name="_xlnm._FilterDatabase" localSheetId="0" hidden="1">'FY11-12 Data'!$A$2:$S$182</definedName>
    <definedName name="_xlnm.Print_Titles" localSheetId="0">'FY11-12 Data'!$1:$2</definedName>
  </definedNames>
  <calcPr fullCalcOnLoad="1"/>
</workbook>
</file>

<file path=xl/sharedStrings.xml><?xml version="1.0" encoding="utf-8"?>
<sst xmlns="http://schemas.openxmlformats.org/spreadsheetml/2006/main" count="761" uniqueCount="434">
  <si>
    <t>Accred. w/Priority Improvement</t>
  </si>
  <si>
    <t>8001</t>
  </si>
  <si>
    <t>Charter School Institute</t>
  </si>
  <si>
    <t>Accredited</t>
  </si>
  <si>
    <t>0960</t>
  </si>
  <si>
    <t>AGATE</t>
  </si>
  <si>
    <t>ELBERT</t>
  </si>
  <si>
    <t>0260</t>
  </si>
  <si>
    <t>VILAS</t>
  </si>
  <si>
    <t>BACA</t>
  </si>
  <si>
    <t>0030</t>
  </si>
  <si>
    <t>COMMERCE CITY</t>
  </si>
  <si>
    <t>ADAMS</t>
  </si>
  <si>
    <t>1810</t>
  </si>
  <si>
    <t>KARVAL</t>
  </si>
  <si>
    <t>LINCOLN</t>
  </si>
  <si>
    <t>1620</t>
  </si>
  <si>
    <t>AGUILAR</t>
  </si>
  <si>
    <t>LAS ANIMAS</t>
  </si>
  <si>
    <t>1540</t>
  </si>
  <si>
    <t>IGNACIO</t>
  </si>
  <si>
    <t>LA PLATA</t>
  </si>
  <si>
    <t>0120</t>
  </si>
  <si>
    <t>ENGLEWOOD</t>
  </si>
  <si>
    <t>ARAPAHOE</t>
  </si>
  <si>
    <t>2530</t>
  </si>
  <si>
    <t>ROCKY FORD</t>
  </si>
  <si>
    <t>OTERO</t>
  </si>
  <si>
    <t>0123</t>
  </si>
  <si>
    <t>SHERIDAN</t>
  </si>
  <si>
    <t>2740</t>
  </si>
  <si>
    <t>MONTE VISTA</t>
  </si>
  <si>
    <t>RIO GRANDE</t>
  </si>
  <si>
    <t>0180</t>
  </si>
  <si>
    <t>AURORA</t>
  </si>
  <si>
    <t>2690</t>
  </si>
  <si>
    <t>PUEBLO CITY</t>
  </si>
  <si>
    <t>PUEBLO</t>
  </si>
  <si>
    <t>0070</t>
  </si>
  <si>
    <t>WESTMINSTER</t>
  </si>
  <si>
    <t>0010</t>
  </si>
  <si>
    <t>MAPLETON</t>
  </si>
  <si>
    <t>2035</t>
  </si>
  <si>
    <t>MONTEZUMA</t>
  </si>
  <si>
    <t>3140</t>
  </si>
  <si>
    <t>FT. LUPTON</t>
  </si>
  <si>
    <t>WELD</t>
  </si>
  <si>
    <t>3120</t>
  </si>
  <si>
    <t>GREELEY</t>
  </si>
  <si>
    <t>0240</t>
  </si>
  <si>
    <t>PRITCHETT</t>
  </si>
  <si>
    <t>1510</t>
  </si>
  <si>
    <t>LAKE</t>
  </si>
  <si>
    <t>0880</t>
  </si>
  <si>
    <t>DENVER</t>
  </si>
  <si>
    <t>2535</t>
  </si>
  <si>
    <t>MANZANOLA</t>
  </si>
  <si>
    <t>1750</t>
  </si>
  <si>
    <t>BRANSON</t>
  </si>
  <si>
    <t>2405</t>
  </si>
  <si>
    <t>FT. MORGAN</t>
  </si>
  <si>
    <t>MORGAN</t>
  </si>
  <si>
    <t>1980</t>
  </si>
  <si>
    <t>DEBEQUE</t>
  </si>
  <si>
    <t>MESA</t>
  </si>
  <si>
    <t>2862</t>
  </si>
  <si>
    <t>JULESBURG</t>
  </si>
  <si>
    <t>SEDGWICK</t>
  </si>
  <si>
    <t>1140</t>
  </si>
  <si>
    <t>CANON CITY</t>
  </si>
  <si>
    <t>FREMONT</t>
  </si>
  <si>
    <t>0290</t>
  </si>
  <si>
    <t>BENT</t>
  </si>
  <si>
    <t>1150</t>
  </si>
  <si>
    <t>FLORENCE</t>
  </si>
  <si>
    <t>1390</t>
  </si>
  <si>
    <t>HUERFANO</t>
  </si>
  <si>
    <t>0100</t>
  </si>
  <si>
    <t>ALAMOSA</t>
  </si>
  <si>
    <t>0040</t>
  </si>
  <si>
    <t>BRIGHTON</t>
  </si>
  <si>
    <t>2660</t>
  </si>
  <si>
    <t>LAMAR</t>
  </si>
  <si>
    <t>PROWERS</t>
  </si>
  <si>
    <t>2520</t>
  </si>
  <si>
    <t>EAST OTERO</t>
  </si>
  <si>
    <t>1195</t>
  </si>
  <si>
    <t>RIFLE</t>
  </si>
  <si>
    <t>GARFIELD</t>
  </si>
  <si>
    <t>0740</t>
  </si>
  <si>
    <t>SIERRA GRANDE</t>
  </si>
  <si>
    <t>COSTILLA</t>
  </si>
  <si>
    <t>0020</t>
  </si>
  <si>
    <t>ADAMS 12 FIVE STAR</t>
  </si>
  <si>
    <t>1580</t>
  </si>
  <si>
    <t>TRINIDAD</t>
  </si>
  <si>
    <t>1500</t>
  </si>
  <si>
    <t>BURLINGTON</t>
  </si>
  <si>
    <t>KIT CARSON</t>
  </si>
  <si>
    <t>2395</t>
  </si>
  <si>
    <t>BRUSH</t>
  </si>
  <si>
    <t>0270</t>
  </si>
  <si>
    <t>CAMPO</t>
  </si>
  <si>
    <t>1130</t>
  </si>
  <si>
    <t>MIAMI-YODER</t>
  </si>
  <si>
    <t>EL PASO</t>
  </si>
  <si>
    <t>3080</t>
  </si>
  <si>
    <t>GILCREST</t>
  </si>
  <si>
    <t>0580</t>
  </si>
  <si>
    <t>SOUTH CONEJOS</t>
  </si>
  <si>
    <t>CONEJOS</t>
  </si>
  <si>
    <t>3090</t>
  </si>
  <si>
    <t>KEENESBURG</t>
  </si>
  <si>
    <t>1010</t>
  </si>
  <si>
    <t>COLORADO SPRINGS</t>
  </si>
  <si>
    <t>0640</t>
  </si>
  <si>
    <t>CENTENNIAL</t>
  </si>
  <si>
    <t>1780</t>
  </si>
  <si>
    <t>GENOA-HUGO</t>
  </si>
  <si>
    <t>0890</t>
  </si>
  <si>
    <t>DOLORES</t>
  </si>
  <si>
    <t>1590</t>
  </si>
  <si>
    <t>PRIMERO</t>
  </si>
  <si>
    <t>2810</t>
  </si>
  <si>
    <t>CENTER</t>
  </si>
  <si>
    <t>SAGUACHE</t>
  </si>
  <si>
    <t>1050</t>
  </si>
  <si>
    <t>ELLICOTT</t>
  </si>
  <si>
    <t>1490</t>
  </si>
  <si>
    <t>BETHUNE</t>
  </si>
  <si>
    <t>2700</t>
  </si>
  <si>
    <t>PUEBLO RURAL</t>
  </si>
  <si>
    <t>0980</t>
  </si>
  <si>
    <t>HARRISON</t>
  </si>
  <si>
    <t>1990</t>
  </si>
  <si>
    <t>PLATEAU VALLEY</t>
  </si>
  <si>
    <t>1220</t>
  </si>
  <si>
    <t>PARACHUTE</t>
  </si>
  <si>
    <t>2190</t>
  </si>
  <si>
    <t>WEST END</t>
  </si>
  <si>
    <t>MONTROSE</t>
  </si>
  <si>
    <t>2180</t>
  </si>
  <si>
    <t>3230</t>
  </si>
  <si>
    <t>LIBERTY J-4</t>
  </si>
  <si>
    <t>YUMA</t>
  </si>
  <si>
    <t>2790</t>
  </si>
  <si>
    <t>MOUNTAIN VALLEY</t>
  </si>
  <si>
    <t>1828</t>
  </si>
  <si>
    <t>VALLEY</t>
  </si>
  <si>
    <t>LOGAN</t>
  </si>
  <si>
    <t>0990</t>
  </si>
  <si>
    <t>WIDEFIELD</t>
  </si>
  <si>
    <t>0770</t>
  </si>
  <si>
    <t>CROWLEY</t>
  </si>
  <si>
    <t>2620</t>
  </si>
  <si>
    <t>HOLYOKE</t>
  </si>
  <si>
    <t>PHILLIPS</t>
  </si>
  <si>
    <t>2000</t>
  </si>
  <si>
    <t>MESA VALLEY</t>
  </si>
  <si>
    <t>1520</t>
  </si>
  <si>
    <t>DURANGO</t>
  </si>
  <si>
    <t>2865</t>
  </si>
  <si>
    <t>PLATTE VALLEY</t>
  </si>
  <si>
    <t>2020</t>
  </si>
  <si>
    <t>MOFFAT</t>
  </si>
  <si>
    <t>1070</t>
  </si>
  <si>
    <t>HANOVER</t>
  </si>
  <si>
    <t>1330</t>
  </si>
  <si>
    <t>GILPIN</t>
  </si>
  <si>
    <t>3110</t>
  </si>
  <si>
    <t>JOHNSTOWN</t>
  </si>
  <si>
    <t>3210</t>
  </si>
  <si>
    <t>WRAY RD-2</t>
  </si>
  <si>
    <t>0230</t>
  </si>
  <si>
    <t>WALSH</t>
  </si>
  <si>
    <t>3010</t>
  </si>
  <si>
    <t>CRIPPLE CREEK</t>
  </si>
  <si>
    <t>TELLER</t>
  </si>
  <si>
    <t>0170</t>
  </si>
  <si>
    <t>DEER TRAIL</t>
  </si>
  <si>
    <t>3050</t>
  </si>
  <si>
    <t>OTIS</t>
  </si>
  <si>
    <t>WASHINGTON</t>
  </si>
  <si>
    <t>3145</t>
  </si>
  <si>
    <t>AULT-HIGHLAND</t>
  </si>
  <si>
    <t>1600</t>
  </si>
  <si>
    <t>HOEHNE</t>
  </si>
  <si>
    <t>0520</t>
  </si>
  <si>
    <t>CHEYENNE</t>
  </si>
  <si>
    <t>0220</t>
  </si>
  <si>
    <t>ARCHULETA</t>
  </si>
  <si>
    <t>1400</t>
  </si>
  <si>
    <t>LA VETA</t>
  </si>
  <si>
    <t>0510</t>
  </si>
  <si>
    <t>0470</t>
  </si>
  <si>
    <t>ST VRAIN</t>
  </si>
  <si>
    <t>BOULDER</t>
  </si>
  <si>
    <t>2760</t>
  </si>
  <si>
    <t>HAYDEN</t>
  </si>
  <si>
    <t>ROUTT</t>
  </si>
  <si>
    <t>1560</t>
  </si>
  <si>
    <t>THOMPSON</t>
  </si>
  <si>
    <t>LARIMER</t>
  </si>
  <si>
    <t>0910</t>
  </si>
  <si>
    <t>EAGLE</t>
  </si>
  <si>
    <t>2560</t>
  </si>
  <si>
    <t>CHERAW</t>
  </si>
  <si>
    <t>2720</t>
  </si>
  <si>
    <t>RANGELY</t>
  </si>
  <si>
    <t>RIO BLANCO</t>
  </si>
  <si>
    <t>1570</t>
  </si>
  <si>
    <t>ESTES PARK</t>
  </si>
  <si>
    <t>3100</t>
  </si>
  <si>
    <t>WINDSOR</t>
  </si>
  <si>
    <t>0870</t>
  </si>
  <si>
    <t>DELTA</t>
  </si>
  <si>
    <t>1480</t>
  </si>
  <si>
    <t>STRATTON</t>
  </si>
  <si>
    <t>2730</t>
  </si>
  <si>
    <t>DEL NORTE</t>
  </si>
  <si>
    <t>1000</t>
  </si>
  <si>
    <t>FOUNTAIN</t>
  </si>
  <si>
    <t>3200</t>
  </si>
  <si>
    <t>YUMA 1</t>
  </si>
  <si>
    <t>3020</t>
  </si>
  <si>
    <t>WOODLAND PARK</t>
  </si>
  <si>
    <t>0250</t>
  </si>
  <si>
    <t>SPRINGFIELD</t>
  </si>
  <si>
    <t>2010</t>
  </si>
  <si>
    <t>CREEDE</t>
  </si>
  <si>
    <t>MINERAL</t>
  </si>
  <si>
    <t>1420</t>
  </si>
  <si>
    <t>JEFFERSON</t>
  </si>
  <si>
    <t>2540</t>
  </si>
  <si>
    <t>FOWLER</t>
  </si>
  <si>
    <t>1340</t>
  </si>
  <si>
    <t>WEST GRAND</t>
  </si>
  <si>
    <t>GRAND</t>
  </si>
  <si>
    <t>3060</t>
  </si>
  <si>
    <t>LONE STAR</t>
  </si>
  <si>
    <t>3070</t>
  </si>
  <si>
    <t>WOODLIN</t>
  </si>
  <si>
    <t>2070</t>
  </si>
  <si>
    <t>MANCOS</t>
  </si>
  <si>
    <t>1180</t>
  </si>
  <si>
    <t>ROARING FORK</t>
  </si>
  <si>
    <t>2840</t>
  </si>
  <si>
    <t>NORWOOD</t>
  </si>
  <si>
    <t>SAN MIGUEL</t>
  </si>
  <si>
    <t>0940</t>
  </si>
  <si>
    <t>BIG SANDY</t>
  </si>
  <si>
    <t>0110</t>
  </si>
  <si>
    <t>SANGRE DE CRISTO</t>
  </si>
  <si>
    <t>0560</t>
  </si>
  <si>
    <t>SANFORD</t>
  </si>
  <si>
    <t>3220</t>
  </si>
  <si>
    <t>IDALIA RJ-3</t>
  </si>
  <si>
    <t>3085</t>
  </si>
  <si>
    <t>EATON</t>
  </si>
  <si>
    <t>0050</t>
  </si>
  <si>
    <t>BENNETT</t>
  </si>
  <si>
    <t>2820</t>
  </si>
  <si>
    <t>SILVERTON</t>
  </si>
  <si>
    <t>SAN JUAN</t>
  </si>
  <si>
    <t>1550</t>
  </si>
  <si>
    <t>POUDRE</t>
  </si>
  <si>
    <t>0950</t>
  </si>
  <si>
    <t>0490</t>
  </si>
  <si>
    <t>BUENA VISTA</t>
  </si>
  <si>
    <t>CHAFFEE</t>
  </si>
  <si>
    <t>0970</t>
  </si>
  <si>
    <t>CALHAN</t>
  </si>
  <si>
    <t>3000</t>
  </si>
  <si>
    <t>SUMMIT</t>
  </si>
  <si>
    <t>0550</t>
  </si>
  <si>
    <t>NORTH CONEJOS</t>
  </si>
  <si>
    <t>0190</t>
  </si>
  <si>
    <t>BYERS</t>
  </si>
  <si>
    <t>0920</t>
  </si>
  <si>
    <t>ELIZABETH</t>
  </si>
  <si>
    <t>1110</t>
  </si>
  <si>
    <t>FALCON</t>
  </si>
  <si>
    <t>1450</t>
  </si>
  <si>
    <t>ARRIBA-FLAGLER</t>
  </si>
  <si>
    <t>2680</t>
  </si>
  <si>
    <t>WILEY</t>
  </si>
  <si>
    <t>0130</t>
  </si>
  <si>
    <t>CHERRY CREEK</t>
  </si>
  <si>
    <t>1460</t>
  </si>
  <si>
    <t>HI PLAINS</t>
  </si>
  <si>
    <t>1120</t>
  </si>
  <si>
    <t>EDISON</t>
  </si>
  <si>
    <t>1860</t>
  </si>
  <si>
    <t>BUFFALO</t>
  </si>
  <si>
    <t>1060</t>
  </si>
  <si>
    <t>PEYTON</t>
  </si>
  <si>
    <t>2515</t>
  </si>
  <si>
    <t>WIGGINS</t>
  </si>
  <si>
    <t>3030</t>
  </si>
  <si>
    <t>AKRON</t>
  </si>
  <si>
    <t>2650</t>
  </si>
  <si>
    <t>GRANADA</t>
  </si>
  <si>
    <t>0540</t>
  </si>
  <si>
    <t>CLEAR CREEK</t>
  </si>
  <si>
    <t>0310</t>
  </si>
  <si>
    <t>MCCLAVE</t>
  </si>
  <si>
    <t>1360</t>
  </si>
  <si>
    <t>GUNNISON</t>
  </si>
  <si>
    <t>2710</t>
  </si>
  <si>
    <t>MEEKER</t>
  </si>
  <si>
    <t>1030</t>
  </si>
  <si>
    <t>MANITOU SPRINGS</t>
  </si>
  <si>
    <t>0900</t>
  </si>
  <si>
    <t>DOUGLAS</t>
  </si>
  <si>
    <t>1350</t>
  </si>
  <si>
    <t>EAST GRAND</t>
  </si>
  <si>
    <t>3130</t>
  </si>
  <si>
    <t>2750</t>
  </si>
  <si>
    <t>SARGENT</t>
  </si>
  <si>
    <t>2505</t>
  </si>
  <si>
    <t>WELDON</t>
  </si>
  <si>
    <t>0860</t>
  </si>
  <si>
    <t>WESTCLIFFE</t>
  </si>
  <si>
    <t>CUSTER</t>
  </si>
  <si>
    <t>2670</t>
  </si>
  <si>
    <t>HOLLY</t>
  </si>
  <si>
    <t>3040</t>
  </si>
  <si>
    <t>ARICKAREE</t>
  </si>
  <si>
    <t>2055</t>
  </si>
  <si>
    <t>0060</t>
  </si>
  <si>
    <t>STRASBURG</t>
  </si>
  <si>
    <t>2780</t>
  </si>
  <si>
    <t>SOUTH ROUTT</t>
  </si>
  <si>
    <t>3146</t>
  </si>
  <si>
    <t>BRIGGSDALE</t>
  </si>
  <si>
    <t>1530</t>
  </si>
  <si>
    <t>BAYFIELD</t>
  </si>
  <si>
    <t>3147</t>
  </si>
  <si>
    <t>PRAIRIE</t>
  </si>
  <si>
    <t>1440</t>
  </si>
  <si>
    <t>PLAINVIEW</t>
  </si>
  <si>
    <t>KIOWA</t>
  </si>
  <si>
    <t>1790</t>
  </si>
  <si>
    <t>LIMON</t>
  </si>
  <si>
    <t>3148</t>
  </si>
  <si>
    <t>PAWNEE</t>
  </si>
  <si>
    <t>1850</t>
  </si>
  <si>
    <t>FRENCHMAN</t>
  </si>
  <si>
    <t>0500</t>
  </si>
  <si>
    <t>SALIDA</t>
  </si>
  <si>
    <t>2600</t>
  </si>
  <si>
    <t>PLATTE CANYON</t>
  </si>
  <si>
    <t>PARK</t>
  </si>
  <si>
    <t>0480</t>
  </si>
  <si>
    <t>1760</t>
  </si>
  <si>
    <t>KIM</t>
  </si>
  <si>
    <t>1430</t>
  </si>
  <si>
    <t>EADS</t>
  </si>
  <si>
    <t>2610</t>
  </si>
  <si>
    <t>0140</t>
  </si>
  <si>
    <t>LITTLETON</t>
  </si>
  <si>
    <t>2800</t>
  </si>
  <si>
    <t>1870</t>
  </si>
  <si>
    <t>PLATEAU</t>
  </si>
  <si>
    <t>1410</t>
  </si>
  <si>
    <t>NORTH PARK</t>
  </si>
  <si>
    <t>JACKSON</t>
  </si>
  <si>
    <t>0930</t>
  </si>
  <si>
    <t>1040</t>
  </si>
  <si>
    <t>ACADEMY</t>
  </si>
  <si>
    <t>2570</t>
  </si>
  <si>
    <t>SWINK</t>
  </si>
  <si>
    <t>1080</t>
  </si>
  <si>
    <t>LEWIS-PALMER</t>
  </si>
  <si>
    <t>1160</t>
  </si>
  <si>
    <t>COTOPAXI</t>
  </si>
  <si>
    <t>2630</t>
  </si>
  <si>
    <t>HAXTUN</t>
  </si>
  <si>
    <t>2580</t>
  </si>
  <si>
    <t>OURAY</t>
  </si>
  <si>
    <t>1020</t>
  </si>
  <si>
    <t>CHEYENNE MOUNTAIN</t>
  </si>
  <si>
    <t>2770</t>
  </si>
  <si>
    <t>STEAMBOAT SPRINGS</t>
  </si>
  <si>
    <t>2830</t>
  </si>
  <si>
    <t>TELLURIDE</t>
  </si>
  <si>
    <t>2590</t>
  </si>
  <si>
    <t>RIDGWAY</t>
  </si>
  <si>
    <t>2640</t>
  </si>
  <si>
    <t>ASPEN</t>
  </si>
  <si>
    <t>PITKIN</t>
  </si>
  <si>
    <t>1380</t>
  </si>
  <si>
    <t>HINSDALE</t>
  </si>
  <si>
    <t>Total Funding</t>
  </si>
  <si>
    <t>Calculated Other Voter Approved Educational Mills Amount</t>
  </si>
  <si>
    <t>Calculated Voter Approved Override Amount</t>
  </si>
  <si>
    <t>Federal Other Grants</t>
  </si>
  <si>
    <t>Federal Formula Grants</t>
  </si>
  <si>
    <t>State Categorical Grants (including VocEd)</t>
  </si>
  <si>
    <t>2012 Final Accreditation Category</t>
  </si>
  <si>
    <t>Minority</t>
  </si>
  <si>
    <t>Total Enrollment</t>
  </si>
  <si>
    <t>District Code</t>
  </si>
  <si>
    <t>District Name</t>
  </si>
  <si>
    <t>County Name</t>
  </si>
  <si>
    <t>Notes:</t>
  </si>
  <si>
    <t>(1)</t>
  </si>
  <si>
    <t>(2)</t>
  </si>
  <si>
    <t>Please refer to Notes references below:</t>
  </si>
  <si>
    <t>(3)</t>
  </si>
  <si>
    <t>(4)</t>
  </si>
  <si>
    <t>(5)</t>
  </si>
  <si>
    <t>Other State Grants (including HoldHarmless Kindergarten)</t>
  </si>
  <si>
    <t>Funded Pupil Count</t>
  </si>
  <si>
    <t>STATE - CSI</t>
  </si>
  <si>
    <t>Totals</t>
  </si>
  <si>
    <t>English Language Learner</t>
  </si>
  <si>
    <t xml:space="preserve"> Adjusted Total Program Funding</t>
  </si>
  <si>
    <t>Free &amp; Reduced Lunch</t>
  </si>
  <si>
    <t>Accred. with Distinction</t>
  </si>
  <si>
    <t>Accred. with Improvement</t>
  </si>
  <si>
    <t>Accred. with Turnaround</t>
  </si>
  <si>
    <t xml:space="preserve">       http://www.cde.state.co.us/cdereval/rv2011pmlinks.htm</t>
  </si>
  <si>
    <t>(1)  The data for columns D, E, F, and G were pulled from the CDE website at hyperlink below (BOCES and Detention Centers were excluded):</t>
  </si>
  <si>
    <t xml:space="preserve">       http://www.cde.state.co.us/Accountability/PerformanceFrameworks.asp</t>
  </si>
  <si>
    <t xml:space="preserve">       http://www.cde.state.co.us/cdefinance/SchoolFinanceFundingFY2011-12.htm</t>
  </si>
  <si>
    <t xml:space="preserve">       http://www.cde.state.co.us/cdefinance/FDWReports2012.asp</t>
  </si>
  <si>
    <t>(2)  The Accreditation data for 2012 was pulled from the CDE website at:</t>
  </si>
  <si>
    <t>(3)  The data for columns I and J were pulled from the CDE website at:</t>
  </si>
  <si>
    <t xml:space="preserve">       http://www.cde.state.co.us/cdefinance/sfmilllevy.htm</t>
  </si>
  <si>
    <t>(4)  The data for columns L, M, N, and O were generated from information on the CDE website at:</t>
  </si>
  <si>
    <t>(5)  The data for columns P and Q were pulled from the CDE website at hyperlink below (from the Fiscal Year 2011-12 Mill Levy Table):</t>
  </si>
  <si>
    <t>Total Program Funding Per Pupil</t>
  </si>
  <si>
    <t>Total Funding Per Pupil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</si>
</sst>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.8"/>
      <color indexed="12"/>
      <name val="Calibri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10"/>
      <color indexed="12"/>
      <name val="Palatino Linotype"/>
      <family val="1"/>
    </font>
    <font>
      <sz val="10"/>
      <color indexed="8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Palatino Linotype"/>
      <family val="1"/>
    </font>
    <font>
      <sz val="10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16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 wrapText="1"/>
    </xf>
    <xf numFmtId="37" fontId="4" fillId="0" borderId="16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7" xfId="0" applyNumberFormat="1" applyFont="1" applyBorder="1" applyAlignment="1" quotePrefix="1">
      <alignment horizontal="center"/>
    </xf>
    <xf numFmtId="3" fontId="4" fillId="0" borderId="18" xfId="0" applyNumberFormat="1" applyFont="1" applyBorder="1" applyAlignment="1" quotePrefix="1">
      <alignment horizontal="center"/>
    </xf>
    <xf numFmtId="3" fontId="4" fillId="0" borderId="18" xfId="0" applyNumberFormat="1" applyFont="1" applyFill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44" applyNumberFormat="1" applyFont="1" applyAlignment="1">
      <alignment/>
    </xf>
    <xf numFmtId="37" fontId="4" fillId="0" borderId="10" xfId="0" applyNumberFormat="1" applyFont="1" applyBorder="1" applyAlignment="1">
      <alignment/>
    </xf>
    <xf numFmtId="5" fontId="4" fillId="0" borderId="11" xfId="0" applyNumberFormat="1" applyFont="1" applyBorder="1" applyAlignment="1">
      <alignment/>
    </xf>
    <xf numFmtId="5" fontId="4" fillId="0" borderId="2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 quotePrefix="1">
      <alignment horizontal="center"/>
    </xf>
    <xf numFmtId="0" fontId="5" fillId="0" borderId="15" xfId="0" applyFont="1" applyFill="1" applyBorder="1" applyAlignment="1">
      <alignment horizontal="center" wrapText="1"/>
    </xf>
    <xf numFmtId="2" fontId="42" fillId="0" borderId="0" xfId="52" applyNumberFormat="1" applyFont="1" applyAlignment="1" applyProtection="1">
      <alignment/>
      <protection/>
    </xf>
    <xf numFmtId="2" fontId="43" fillId="0" borderId="0" xfId="0" applyNumberFormat="1" applyFont="1" applyAlignment="1">
      <alignment/>
    </xf>
    <xf numFmtId="0" fontId="0" fillId="0" borderId="0" xfId="0" applyAlignment="1">
      <alignment/>
    </xf>
    <xf numFmtId="0" fontId="42" fillId="0" borderId="0" xfId="52" applyFont="1" applyAlignment="1" applyProtection="1">
      <alignment/>
      <protection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e.state.co.us/cdereval/rv2011pmlinks.htm" TargetMode="External" /><Relationship Id="rId2" Type="http://schemas.openxmlformats.org/officeDocument/2006/relationships/hyperlink" Target="http://www.cde.state.co.us/Accountability/PerformanceFrameworks.asp" TargetMode="External" /><Relationship Id="rId3" Type="http://schemas.openxmlformats.org/officeDocument/2006/relationships/hyperlink" Target="http://www.cde.state.co.us/cdefinance/SchoolFinanceFundingFY2011-12.htm" TargetMode="External" /><Relationship Id="rId4" Type="http://schemas.openxmlformats.org/officeDocument/2006/relationships/hyperlink" Target="http://www.cde.state.co.us/cdefinance/FDWReports2012.asp" TargetMode="External" /><Relationship Id="rId5" Type="http://schemas.openxmlformats.org/officeDocument/2006/relationships/hyperlink" Target="http://www.cde.state.co.us/cdefinance/sfmilllevy.htm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showGridLines="0" tabSelected="1" zoomScale="80" zoomScaleNormal="80" zoomScalePageLayoutView="80" workbookViewId="0" topLeftCell="A1">
      <selection activeCell="E177" sqref="E177"/>
    </sheetView>
  </sheetViews>
  <sheetFormatPr defaultColWidth="0" defaultRowHeight="15" zeroHeight="1"/>
  <cols>
    <col min="1" max="1" width="8.28125" style="1" customWidth="1"/>
    <col min="2" max="2" width="14.7109375" style="1" customWidth="1"/>
    <col min="3" max="3" width="21.8515625" style="1" bestFit="1" customWidth="1"/>
    <col min="4" max="4" width="10.7109375" style="6" customWidth="1"/>
    <col min="5" max="5" width="10.421875" style="6" customWidth="1"/>
    <col min="6" max="6" width="10.00390625" style="6" customWidth="1"/>
    <col min="7" max="7" width="11.7109375" style="6" customWidth="1"/>
    <col min="8" max="8" width="30.8515625" style="34" customWidth="1"/>
    <col min="9" max="9" width="11.00390625" style="1" customWidth="1"/>
    <col min="10" max="10" width="15.00390625" style="1" customWidth="1"/>
    <col min="11" max="11" width="10.140625" style="1" customWidth="1"/>
    <col min="12" max="13" width="14.7109375" style="1" customWidth="1"/>
    <col min="14" max="14" width="13.8515625" style="1" customWidth="1"/>
    <col min="15" max="15" width="12.8515625" style="1" customWidth="1"/>
    <col min="16" max="16" width="14.7109375" style="1" customWidth="1"/>
    <col min="17" max="17" width="12.8515625" style="1" customWidth="1"/>
    <col min="18" max="18" width="16.421875" style="1" customWidth="1"/>
    <col min="19" max="19" width="10.28125" style="1" customWidth="1"/>
    <col min="20" max="27" width="0" style="1" hidden="1" customWidth="1"/>
    <col min="28" max="16384" width="18.421875" style="1" hidden="1" customWidth="1"/>
  </cols>
  <sheetData>
    <row r="1" spans="1:19" s="25" customFormat="1" ht="15">
      <c r="A1" s="24" t="s">
        <v>408</v>
      </c>
      <c r="D1" s="26" t="s">
        <v>406</v>
      </c>
      <c r="E1" s="27" t="s">
        <v>406</v>
      </c>
      <c r="F1" s="28" t="s">
        <v>406</v>
      </c>
      <c r="G1" s="27" t="s">
        <v>406</v>
      </c>
      <c r="H1" s="29" t="s">
        <v>407</v>
      </c>
      <c r="I1" s="29" t="s">
        <v>409</v>
      </c>
      <c r="J1" s="30" t="s">
        <v>409</v>
      </c>
      <c r="K1" s="43"/>
      <c r="L1" s="30" t="s">
        <v>410</v>
      </c>
      <c r="M1" s="30" t="s">
        <v>410</v>
      </c>
      <c r="N1" s="30" t="s">
        <v>410</v>
      </c>
      <c r="O1" s="30" t="s">
        <v>410</v>
      </c>
      <c r="P1" s="30" t="s">
        <v>411</v>
      </c>
      <c r="Q1" s="30" t="s">
        <v>411</v>
      </c>
      <c r="R1" s="31"/>
      <c r="S1" s="31"/>
    </row>
    <row r="2" spans="1:19" s="32" customFormat="1" ht="93.75">
      <c r="A2" s="15" t="s">
        <v>402</v>
      </c>
      <c r="B2" s="15" t="s">
        <v>404</v>
      </c>
      <c r="C2" s="2" t="s">
        <v>403</v>
      </c>
      <c r="D2" s="11" t="s">
        <v>401</v>
      </c>
      <c r="E2" s="3" t="s">
        <v>418</v>
      </c>
      <c r="F2" s="4" t="s">
        <v>400</v>
      </c>
      <c r="G2" s="3" t="s">
        <v>416</v>
      </c>
      <c r="H2" s="15" t="s">
        <v>399</v>
      </c>
      <c r="I2" s="17" t="s">
        <v>413</v>
      </c>
      <c r="J2" s="5" t="s">
        <v>417</v>
      </c>
      <c r="K2" s="44" t="s">
        <v>432</v>
      </c>
      <c r="L2" s="5" t="s">
        <v>398</v>
      </c>
      <c r="M2" s="5" t="s">
        <v>412</v>
      </c>
      <c r="N2" s="5" t="s">
        <v>397</v>
      </c>
      <c r="O2" s="5" t="s">
        <v>396</v>
      </c>
      <c r="P2" s="5" t="s">
        <v>395</v>
      </c>
      <c r="Q2" s="5" t="s">
        <v>394</v>
      </c>
      <c r="R2" s="21" t="s">
        <v>393</v>
      </c>
      <c r="S2" s="21" t="s">
        <v>433</v>
      </c>
    </row>
    <row r="3" spans="1:19" ht="15">
      <c r="A3" s="16" t="s">
        <v>40</v>
      </c>
      <c r="B3" s="24" t="s">
        <v>12</v>
      </c>
      <c r="C3" s="1" t="s">
        <v>41</v>
      </c>
      <c r="D3" s="12">
        <v>7760</v>
      </c>
      <c r="E3" s="6">
        <v>5127</v>
      </c>
      <c r="F3" s="7">
        <v>5342</v>
      </c>
      <c r="G3" s="6">
        <v>2737</v>
      </c>
      <c r="H3" s="33" t="s">
        <v>0</v>
      </c>
      <c r="I3" s="18">
        <v>7322</v>
      </c>
      <c r="J3" s="35">
        <v>47905468.87980464</v>
      </c>
      <c r="K3" s="22">
        <f>+J3/I3</f>
        <v>6542.675345507326</v>
      </c>
      <c r="L3" s="35">
        <v>1853604.73</v>
      </c>
      <c r="M3" s="35">
        <v>571584.33</v>
      </c>
      <c r="N3" s="35">
        <v>4698057.44</v>
      </c>
      <c r="O3" s="35">
        <v>650522.59</v>
      </c>
      <c r="P3" s="35">
        <v>4670138.557399999</v>
      </c>
      <c r="Q3" s="35">
        <v>0</v>
      </c>
      <c r="R3" s="22">
        <v>60349376.52720464</v>
      </c>
      <c r="S3" s="22">
        <f>+R3/I3</f>
        <v>8242.19837847646</v>
      </c>
    </row>
    <row r="4" spans="1:19" ht="15">
      <c r="A4" s="16" t="s">
        <v>92</v>
      </c>
      <c r="B4" s="16" t="s">
        <v>12</v>
      </c>
      <c r="C4" s="1" t="s">
        <v>93</v>
      </c>
      <c r="D4" s="12">
        <v>42990</v>
      </c>
      <c r="E4" s="6">
        <v>14407</v>
      </c>
      <c r="F4" s="7">
        <v>18229</v>
      </c>
      <c r="G4" s="6">
        <v>6874</v>
      </c>
      <c r="H4" s="33" t="s">
        <v>420</v>
      </c>
      <c r="I4" s="18">
        <v>41105</v>
      </c>
      <c r="J4" s="35">
        <v>258018036.4889049</v>
      </c>
      <c r="K4" s="22">
        <f aca="true" t="shared" si="0" ref="K4:K67">+J4/I4</f>
        <v>6277.0474757062375</v>
      </c>
      <c r="L4" s="35">
        <v>11197186.078094998</v>
      </c>
      <c r="M4" s="35">
        <v>1343071.75</v>
      </c>
      <c r="N4" s="35">
        <v>23146072.649999995</v>
      </c>
      <c r="O4" s="35">
        <v>1638316</v>
      </c>
      <c r="P4" s="35">
        <v>35400585.270951994</v>
      </c>
      <c r="Q4" s="35">
        <v>0</v>
      </c>
      <c r="R4" s="22">
        <v>330743268.2379519</v>
      </c>
      <c r="S4" s="22">
        <f aca="true" t="shared" si="1" ref="S4:S67">+R4/I4</f>
        <v>8046.302596714557</v>
      </c>
    </row>
    <row r="5" spans="1:19" ht="15">
      <c r="A5" s="16" t="s">
        <v>10</v>
      </c>
      <c r="B5" s="16" t="s">
        <v>12</v>
      </c>
      <c r="C5" s="1" t="s">
        <v>11</v>
      </c>
      <c r="D5" s="12">
        <v>7321</v>
      </c>
      <c r="E5" s="6">
        <v>5772</v>
      </c>
      <c r="F5" s="7">
        <v>6362</v>
      </c>
      <c r="G5" s="6">
        <v>3249</v>
      </c>
      <c r="H5" s="33" t="s">
        <v>421</v>
      </c>
      <c r="I5" s="18">
        <v>6756.4</v>
      </c>
      <c r="J5" s="35">
        <v>46582317.129250415</v>
      </c>
      <c r="K5" s="22">
        <f t="shared" si="0"/>
        <v>6894.54696720893</v>
      </c>
      <c r="L5" s="35">
        <v>2372889.7422400005</v>
      </c>
      <c r="M5" s="35">
        <v>566463.03</v>
      </c>
      <c r="N5" s="35">
        <v>10114924.389999999</v>
      </c>
      <c r="O5" s="35">
        <v>1868033</v>
      </c>
      <c r="P5" s="35">
        <v>4889774.839740001</v>
      </c>
      <c r="Q5" s="35">
        <v>0</v>
      </c>
      <c r="R5" s="22">
        <v>66394402.131230414</v>
      </c>
      <c r="S5" s="22">
        <f t="shared" si="1"/>
        <v>9826.890375233914</v>
      </c>
    </row>
    <row r="6" spans="1:19" ht="15">
      <c r="A6" s="16" t="s">
        <v>79</v>
      </c>
      <c r="B6" s="16" t="s">
        <v>12</v>
      </c>
      <c r="C6" s="1" t="s">
        <v>80</v>
      </c>
      <c r="D6" s="12">
        <v>15649</v>
      </c>
      <c r="E6" s="6">
        <v>5346</v>
      </c>
      <c r="F6" s="7">
        <v>8017</v>
      </c>
      <c r="G6" s="6">
        <v>2132</v>
      </c>
      <c r="H6" s="33" t="s">
        <v>420</v>
      </c>
      <c r="I6" s="18">
        <v>14821.9</v>
      </c>
      <c r="J6" s="35">
        <v>92232532.3988935</v>
      </c>
      <c r="K6" s="22">
        <f t="shared" si="0"/>
        <v>6222.7199211230345</v>
      </c>
      <c r="L6" s="35">
        <v>4266086.55258</v>
      </c>
      <c r="M6" s="35">
        <v>525836.63</v>
      </c>
      <c r="N6" s="35">
        <v>7291139.2</v>
      </c>
      <c r="O6" s="35">
        <v>822857</v>
      </c>
      <c r="P6" s="35">
        <v>750246.945875</v>
      </c>
      <c r="Q6" s="35">
        <v>0</v>
      </c>
      <c r="R6" s="22">
        <v>105888698.7273485</v>
      </c>
      <c r="S6" s="22">
        <f t="shared" si="1"/>
        <v>7144.0705123734815</v>
      </c>
    </row>
    <row r="7" spans="1:19" ht="15">
      <c r="A7" s="16" t="s">
        <v>259</v>
      </c>
      <c r="B7" s="16" t="s">
        <v>12</v>
      </c>
      <c r="C7" s="1" t="s">
        <v>260</v>
      </c>
      <c r="D7" s="12">
        <v>1085</v>
      </c>
      <c r="E7" s="6">
        <v>315</v>
      </c>
      <c r="F7" s="7">
        <v>249</v>
      </c>
      <c r="G7" s="6">
        <v>69</v>
      </c>
      <c r="H7" s="33" t="s">
        <v>3</v>
      </c>
      <c r="I7" s="18">
        <v>1047.6</v>
      </c>
      <c r="J7" s="35">
        <v>6989276.931819812</v>
      </c>
      <c r="K7" s="22">
        <f t="shared" si="0"/>
        <v>6671.703829533994</v>
      </c>
      <c r="L7" s="35">
        <v>161276.43597</v>
      </c>
      <c r="M7" s="35">
        <v>17570.07</v>
      </c>
      <c r="N7" s="35">
        <v>129786</v>
      </c>
      <c r="O7" s="35">
        <v>0</v>
      </c>
      <c r="P7" s="35">
        <v>0</v>
      </c>
      <c r="Q7" s="35">
        <v>0</v>
      </c>
      <c r="R7" s="22">
        <v>7297909.437789813</v>
      </c>
      <c r="S7" s="22">
        <f t="shared" si="1"/>
        <v>6966.312941761945</v>
      </c>
    </row>
    <row r="8" spans="1:19" ht="15">
      <c r="A8" s="16" t="s">
        <v>329</v>
      </c>
      <c r="B8" s="16" t="s">
        <v>12</v>
      </c>
      <c r="C8" s="1" t="s">
        <v>330</v>
      </c>
      <c r="D8" s="12">
        <v>1022</v>
      </c>
      <c r="E8" s="6">
        <v>236</v>
      </c>
      <c r="F8" s="7">
        <v>153</v>
      </c>
      <c r="G8" s="6">
        <v>38</v>
      </c>
      <c r="H8" s="33" t="s">
        <v>3</v>
      </c>
      <c r="I8" s="18">
        <v>952.5</v>
      </c>
      <c r="J8" s="35">
        <v>6350102.16701569</v>
      </c>
      <c r="K8" s="22">
        <f t="shared" si="0"/>
        <v>6666.773928625396</v>
      </c>
      <c r="L8" s="35">
        <v>79602.45000000001</v>
      </c>
      <c r="M8" s="35">
        <v>31000.97</v>
      </c>
      <c r="N8" s="35">
        <v>104970.21999999999</v>
      </c>
      <c r="O8" s="35">
        <v>0</v>
      </c>
      <c r="P8" s="35">
        <v>299998.97670999996</v>
      </c>
      <c r="Q8" s="35">
        <v>0</v>
      </c>
      <c r="R8" s="22">
        <v>6865674.78372569</v>
      </c>
      <c r="S8" s="22">
        <f t="shared" si="1"/>
        <v>7208.057515722509</v>
      </c>
    </row>
    <row r="9" spans="1:19" ht="15">
      <c r="A9" s="16" t="s">
        <v>38</v>
      </c>
      <c r="B9" s="16" t="s">
        <v>12</v>
      </c>
      <c r="C9" s="1" t="s">
        <v>39</v>
      </c>
      <c r="D9" s="12">
        <v>10124</v>
      </c>
      <c r="E9" s="6">
        <v>7868</v>
      </c>
      <c r="F9" s="7">
        <v>8160</v>
      </c>
      <c r="G9" s="6">
        <v>4023</v>
      </c>
      <c r="H9" s="33" t="s">
        <v>0</v>
      </c>
      <c r="I9" s="18">
        <v>9543.3</v>
      </c>
      <c r="J9" s="35">
        <v>66239114.13097287</v>
      </c>
      <c r="K9" s="22">
        <f t="shared" si="0"/>
        <v>6940.902426935429</v>
      </c>
      <c r="L9" s="35">
        <v>3146630.68135</v>
      </c>
      <c r="M9" s="35">
        <v>1543170.55</v>
      </c>
      <c r="N9" s="35">
        <v>10950451.81</v>
      </c>
      <c r="O9" s="35">
        <v>3304714</v>
      </c>
      <c r="P9" s="35">
        <v>7844908.756480001</v>
      </c>
      <c r="Q9" s="35">
        <v>0</v>
      </c>
      <c r="R9" s="22">
        <v>93028989.92880288</v>
      </c>
      <c r="S9" s="22">
        <f t="shared" si="1"/>
        <v>9748.094467197185</v>
      </c>
    </row>
    <row r="10" spans="1:19" ht="15">
      <c r="A10" s="16" t="s">
        <v>77</v>
      </c>
      <c r="B10" s="16" t="s">
        <v>78</v>
      </c>
      <c r="C10" s="1" t="s">
        <v>78</v>
      </c>
      <c r="D10" s="12">
        <v>2098</v>
      </c>
      <c r="E10" s="6">
        <v>1511</v>
      </c>
      <c r="F10" s="7">
        <v>1405</v>
      </c>
      <c r="G10" s="6">
        <v>319</v>
      </c>
      <c r="H10" s="33" t="s">
        <v>420</v>
      </c>
      <c r="I10" s="18">
        <v>2097.6000000000004</v>
      </c>
      <c r="J10" s="35">
        <v>13306359.463883337</v>
      </c>
      <c r="K10" s="22">
        <f t="shared" si="0"/>
        <v>6343.611491172452</v>
      </c>
      <c r="L10" s="35">
        <v>251628.25007</v>
      </c>
      <c r="M10" s="35">
        <v>163274.25</v>
      </c>
      <c r="N10" s="35">
        <v>2088921.9</v>
      </c>
      <c r="O10" s="35">
        <v>368319</v>
      </c>
      <c r="P10" s="35">
        <v>0</v>
      </c>
      <c r="Q10" s="35">
        <v>0</v>
      </c>
      <c r="R10" s="22">
        <v>16178502.863953337</v>
      </c>
      <c r="S10" s="22">
        <f t="shared" si="1"/>
        <v>7712.863684188279</v>
      </c>
    </row>
    <row r="11" spans="1:19" ht="15">
      <c r="A11" s="16" t="s">
        <v>251</v>
      </c>
      <c r="B11" s="16" t="s">
        <v>78</v>
      </c>
      <c r="C11" s="1" t="s">
        <v>252</v>
      </c>
      <c r="D11" s="12">
        <v>310</v>
      </c>
      <c r="E11" s="6">
        <v>175</v>
      </c>
      <c r="F11" s="7">
        <v>110</v>
      </c>
      <c r="G11" s="6">
        <v>19</v>
      </c>
      <c r="H11" s="33" t="s">
        <v>3</v>
      </c>
      <c r="I11" s="18">
        <v>297.4</v>
      </c>
      <c r="J11" s="35">
        <v>2538912.7426269194</v>
      </c>
      <c r="K11" s="22">
        <f t="shared" si="0"/>
        <v>8537.030069357497</v>
      </c>
      <c r="L11" s="35">
        <v>262331.97608</v>
      </c>
      <c r="M11" s="35">
        <v>161331.2</v>
      </c>
      <c r="N11" s="35">
        <v>338941.75</v>
      </c>
      <c r="O11" s="35">
        <v>0</v>
      </c>
      <c r="P11" s="35">
        <v>0</v>
      </c>
      <c r="Q11" s="35">
        <v>0</v>
      </c>
      <c r="R11" s="22">
        <v>3301517.6687069195</v>
      </c>
      <c r="S11" s="22">
        <f t="shared" si="1"/>
        <v>11101.269901502756</v>
      </c>
    </row>
    <row r="12" spans="1:19" ht="15">
      <c r="A12" s="16" t="s">
        <v>22</v>
      </c>
      <c r="B12" s="16" t="s">
        <v>24</v>
      </c>
      <c r="C12" s="1" t="s">
        <v>23</v>
      </c>
      <c r="D12" s="12">
        <v>2954</v>
      </c>
      <c r="E12" s="6">
        <v>1574</v>
      </c>
      <c r="F12" s="7">
        <v>1350</v>
      </c>
      <c r="G12" s="6">
        <v>376</v>
      </c>
      <c r="H12" s="33" t="s">
        <v>0</v>
      </c>
      <c r="I12" s="18">
        <v>2931.4</v>
      </c>
      <c r="J12" s="35">
        <v>19534335.27245196</v>
      </c>
      <c r="K12" s="22">
        <f t="shared" si="0"/>
        <v>6663.824545422651</v>
      </c>
      <c r="L12" s="35">
        <v>1316926.310325</v>
      </c>
      <c r="M12" s="35">
        <v>582819.38</v>
      </c>
      <c r="N12" s="35">
        <v>2950453.32</v>
      </c>
      <c r="O12" s="35">
        <v>534667</v>
      </c>
      <c r="P12" s="35">
        <v>3905903.11749</v>
      </c>
      <c r="Q12" s="35">
        <v>0</v>
      </c>
      <c r="R12" s="22">
        <v>28825104.40026696</v>
      </c>
      <c r="S12" s="22">
        <f t="shared" si="1"/>
        <v>9833.221123103964</v>
      </c>
    </row>
    <row r="13" spans="1:19" ht="15">
      <c r="A13" s="16" t="s">
        <v>28</v>
      </c>
      <c r="B13" s="16" t="s">
        <v>24</v>
      </c>
      <c r="C13" s="1" t="s">
        <v>29</v>
      </c>
      <c r="D13" s="12">
        <v>1641</v>
      </c>
      <c r="E13" s="6">
        <v>1246</v>
      </c>
      <c r="F13" s="7">
        <v>1370</v>
      </c>
      <c r="G13" s="6">
        <v>641</v>
      </c>
      <c r="H13" s="33" t="s">
        <v>0</v>
      </c>
      <c r="I13" s="18">
        <v>1489.5</v>
      </c>
      <c r="J13" s="35">
        <v>11275763.923826847</v>
      </c>
      <c r="K13" s="22">
        <f t="shared" si="0"/>
        <v>7570.167119051257</v>
      </c>
      <c r="L13" s="35">
        <v>621972.31455</v>
      </c>
      <c r="M13" s="35">
        <v>1579309.25</v>
      </c>
      <c r="N13" s="35">
        <v>3126846.94</v>
      </c>
      <c r="O13" s="35">
        <v>1211405</v>
      </c>
      <c r="P13" s="35">
        <v>999926.6095</v>
      </c>
      <c r="Q13" s="35">
        <v>0</v>
      </c>
      <c r="R13" s="22">
        <v>18815224.037876848</v>
      </c>
      <c r="S13" s="22">
        <f t="shared" si="1"/>
        <v>12631.906034156998</v>
      </c>
    </row>
    <row r="14" spans="1:19" ht="15">
      <c r="A14" s="16" t="s">
        <v>286</v>
      </c>
      <c r="B14" s="16" t="s">
        <v>24</v>
      </c>
      <c r="C14" s="1" t="s">
        <v>287</v>
      </c>
      <c r="D14" s="12">
        <v>52589</v>
      </c>
      <c r="E14" s="6">
        <v>13429</v>
      </c>
      <c r="F14" s="7">
        <v>22864</v>
      </c>
      <c r="G14" s="6">
        <v>5455</v>
      </c>
      <c r="H14" s="33" t="s">
        <v>3</v>
      </c>
      <c r="I14" s="18">
        <v>49788</v>
      </c>
      <c r="J14" s="35">
        <v>318920098.2933889</v>
      </c>
      <c r="K14" s="22">
        <f t="shared" si="0"/>
        <v>6405.561546826321</v>
      </c>
      <c r="L14" s="35">
        <v>15725650.869525</v>
      </c>
      <c r="M14" s="35">
        <v>661742.8</v>
      </c>
      <c r="N14" s="35">
        <v>23978261.02</v>
      </c>
      <c r="O14" s="35">
        <v>352839</v>
      </c>
      <c r="P14" s="35">
        <v>52763058.731635004</v>
      </c>
      <c r="Q14" s="35">
        <v>0</v>
      </c>
      <c r="R14" s="22">
        <v>412401650.7145489</v>
      </c>
      <c r="S14" s="22">
        <f t="shared" si="1"/>
        <v>8283.15358549347</v>
      </c>
    </row>
    <row r="15" spans="1:19" ht="15">
      <c r="A15" s="16" t="s">
        <v>359</v>
      </c>
      <c r="B15" s="16" t="s">
        <v>24</v>
      </c>
      <c r="C15" s="1" t="s">
        <v>360</v>
      </c>
      <c r="D15" s="12">
        <v>15571</v>
      </c>
      <c r="E15" s="6">
        <v>3150</v>
      </c>
      <c r="F15" s="7">
        <v>3876</v>
      </c>
      <c r="G15" s="6">
        <v>939</v>
      </c>
      <c r="H15" s="33" t="s">
        <v>419</v>
      </c>
      <c r="I15" s="18">
        <v>14928</v>
      </c>
      <c r="J15" s="35">
        <v>93086686.03307955</v>
      </c>
      <c r="K15" s="22">
        <f t="shared" si="0"/>
        <v>6235.710479171996</v>
      </c>
      <c r="L15" s="35">
        <v>3517774.1606560005</v>
      </c>
      <c r="M15" s="35">
        <v>123733.22</v>
      </c>
      <c r="N15" s="35">
        <v>7434205.79</v>
      </c>
      <c r="O15" s="35">
        <v>38922</v>
      </c>
      <c r="P15" s="35">
        <v>26498699.85832</v>
      </c>
      <c r="Q15" s="35">
        <v>0</v>
      </c>
      <c r="R15" s="22">
        <v>130700021.06205556</v>
      </c>
      <c r="S15" s="22">
        <f t="shared" si="1"/>
        <v>8755.360467715405</v>
      </c>
    </row>
    <row r="16" spans="1:19" ht="15">
      <c r="A16" s="16" t="s">
        <v>178</v>
      </c>
      <c r="B16" s="16" t="s">
        <v>24</v>
      </c>
      <c r="C16" s="1" t="s">
        <v>179</v>
      </c>
      <c r="D16" s="12">
        <v>178</v>
      </c>
      <c r="E16" s="6">
        <v>74</v>
      </c>
      <c r="F16" s="7">
        <v>21</v>
      </c>
      <c r="G16" s="6">
        <v>7</v>
      </c>
      <c r="H16" s="33" t="s">
        <v>3</v>
      </c>
      <c r="I16" s="18">
        <v>157.1</v>
      </c>
      <c r="J16" s="35">
        <v>1898489.992593367</v>
      </c>
      <c r="K16" s="22">
        <f t="shared" si="0"/>
        <v>12084.595751708255</v>
      </c>
      <c r="L16" s="35">
        <v>37101.36624</v>
      </c>
      <c r="M16" s="35">
        <v>648.4</v>
      </c>
      <c r="N16" s="35">
        <v>32064.509999999995</v>
      </c>
      <c r="O16" s="35">
        <v>0</v>
      </c>
      <c r="P16" s="35">
        <v>0</v>
      </c>
      <c r="Q16" s="35">
        <v>0</v>
      </c>
      <c r="R16" s="22">
        <v>1968304.268833367</v>
      </c>
      <c r="S16" s="22">
        <f t="shared" si="1"/>
        <v>12528.989617016976</v>
      </c>
    </row>
    <row r="17" spans="1:19" ht="15">
      <c r="A17" s="16" t="s">
        <v>33</v>
      </c>
      <c r="B17" s="16" t="s">
        <v>24</v>
      </c>
      <c r="C17" s="1" t="s">
        <v>34</v>
      </c>
      <c r="D17" s="12">
        <v>39696</v>
      </c>
      <c r="E17" s="6">
        <v>25022</v>
      </c>
      <c r="F17" s="7">
        <v>31267</v>
      </c>
      <c r="G17" s="6">
        <v>15943</v>
      </c>
      <c r="H17" s="33" t="s">
        <v>0</v>
      </c>
      <c r="I17" s="18">
        <v>36551.8</v>
      </c>
      <c r="J17" s="35">
        <v>245446419.68092212</v>
      </c>
      <c r="K17" s="22">
        <f t="shared" si="0"/>
        <v>6715.0296204543165</v>
      </c>
      <c r="L17" s="35">
        <v>11348120.990765002</v>
      </c>
      <c r="M17" s="35">
        <v>1915758.9000000001</v>
      </c>
      <c r="N17" s="35">
        <v>37541037.559999995</v>
      </c>
      <c r="O17" s="35">
        <v>1725695</v>
      </c>
      <c r="P17" s="35">
        <v>21247470.475066002</v>
      </c>
      <c r="Q17" s="35">
        <v>0</v>
      </c>
      <c r="R17" s="22">
        <v>319224502.6067531</v>
      </c>
      <c r="S17" s="22">
        <f t="shared" si="1"/>
        <v>8733.48241691936</v>
      </c>
    </row>
    <row r="18" spans="1:19" ht="15">
      <c r="A18" s="16" t="s">
        <v>276</v>
      </c>
      <c r="B18" s="16" t="s">
        <v>24</v>
      </c>
      <c r="C18" s="1" t="s">
        <v>277</v>
      </c>
      <c r="D18" s="12">
        <v>494</v>
      </c>
      <c r="E18" s="6">
        <v>198</v>
      </c>
      <c r="F18" s="7">
        <v>72</v>
      </c>
      <c r="G18" s="6">
        <v>17</v>
      </c>
      <c r="H18" s="33" t="s">
        <v>3</v>
      </c>
      <c r="I18" s="18">
        <v>453.59999999999997</v>
      </c>
      <c r="J18" s="35">
        <v>3400255.189401779</v>
      </c>
      <c r="K18" s="22">
        <f t="shared" si="0"/>
        <v>7496.1534157887545</v>
      </c>
      <c r="L18" s="35">
        <v>80178.4612</v>
      </c>
      <c r="M18" s="35">
        <v>214774.62</v>
      </c>
      <c r="N18" s="35">
        <v>110625.5</v>
      </c>
      <c r="O18" s="35">
        <v>0</v>
      </c>
      <c r="P18" s="35">
        <v>330004.00498</v>
      </c>
      <c r="Q18" s="35">
        <v>0</v>
      </c>
      <c r="R18" s="22">
        <v>4135837.775581779</v>
      </c>
      <c r="S18" s="22">
        <f t="shared" si="1"/>
        <v>9117.808147226146</v>
      </c>
    </row>
    <row r="19" spans="1:19" ht="15">
      <c r="A19" s="16" t="s">
        <v>189</v>
      </c>
      <c r="B19" s="16" t="s">
        <v>190</v>
      </c>
      <c r="C19" s="1" t="s">
        <v>190</v>
      </c>
      <c r="D19" s="12">
        <v>1405</v>
      </c>
      <c r="E19" s="6">
        <v>728</v>
      </c>
      <c r="F19" s="7">
        <v>415</v>
      </c>
      <c r="G19" s="6">
        <v>104</v>
      </c>
      <c r="H19" s="33" t="s">
        <v>3</v>
      </c>
      <c r="I19" s="18">
        <v>1482.3</v>
      </c>
      <c r="J19" s="35">
        <v>9710276.804414108</v>
      </c>
      <c r="K19" s="22">
        <f t="shared" si="0"/>
        <v>6550.817516301767</v>
      </c>
      <c r="L19" s="35">
        <v>178510.83522400004</v>
      </c>
      <c r="M19" s="35">
        <v>64057.32000000001</v>
      </c>
      <c r="N19" s="35">
        <v>807820.37</v>
      </c>
      <c r="O19" s="35">
        <v>10000</v>
      </c>
      <c r="P19" s="35">
        <v>0</v>
      </c>
      <c r="Q19" s="35">
        <v>0</v>
      </c>
      <c r="R19" s="22">
        <v>10770665.329638109</v>
      </c>
      <c r="S19" s="22">
        <f t="shared" si="1"/>
        <v>7266.184530552593</v>
      </c>
    </row>
    <row r="20" spans="1:19" ht="15">
      <c r="A20" s="16" t="s">
        <v>173</v>
      </c>
      <c r="B20" s="16" t="s">
        <v>9</v>
      </c>
      <c r="C20" s="1" t="s">
        <v>174</v>
      </c>
      <c r="D20" s="12">
        <v>161</v>
      </c>
      <c r="E20" s="6">
        <v>58</v>
      </c>
      <c r="F20" s="7">
        <v>31</v>
      </c>
      <c r="G20" s="6">
        <v>10</v>
      </c>
      <c r="H20" s="33" t="s">
        <v>420</v>
      </c>
      <c r="I20" s="18">
        <v>147</v>
      </c>
      <c r="J20" s="35">
        <v>1624537.7016344625</v>
      </c>
      <c r="K20" s="22">
        <f t="shared" si="0"/>
        <v>11051.276881867092</v>
      </c>
      <c r="L20" s="35">
        <v>50411.92971</v>
      </c>
      <c r="M20" s="35">
        <v>967.1</v>
      </c>
      <c r="N20" s="35">
        <v>165840.54</v>
      </c>
      <c r="O20" s="35">
        <v>0</v>
      </c>
      <c r="P20" s="35">
        <v>0</v>
      </c>
      <c r="Q20" s="35">
        <v>0</v>
      </c>
      <c r="R20" s="22">
        <v>1841757.2713444624</v>
      </c>
      <c r="S20" s="22">
        <f t="shared" si="1"/>
        <v>12528.961029554166</v>
      </c>
    </row>
    <row r="21" spans="1:19" ht="15">
      <c r="A21" s="16" t="s">
        <v>49</v>
      </c>
      <c r="B21" s="16" t="s">
        <v>9</v>
      </c>
      <c r="C21" s="1" t="s">
        <v>50</v>
      </c>
      <c r="D21" s="12">
        <v>76</v>
      </c>
      <c r="E21" s="6">
        <v>39</v>
      </c>
      <c r="F21" s="7">
        <v>14</v>
      </c>
      <c r="G21" s="6">
        <v>0</v>
      </c>
      <c r="H21" s="33" t="s">
        <v>0</v>
      </c>
      <c r="I21" s="18">
        <v>67.2</v>
      </c>
      <c r="J21" s="35">
        <v>860839.9668388608</v>
      </c>
      <c r="K21" s="22">
        <f t="shared" si="0"/>
        <v>12810.118554149713</v>
      </c>
      <c r="L21" s="35">
        <v>42827.454785</v>
      </c>
      <c r="M21" s="35">
        <v>335</v>
      </c>
      <c r="N21" s="35">
        <v>113364.89000000001</v>
      </c>
      <c r="O21" s="35">
        <v>0</v>
      </c>
      <c r="P21" s="35">
        <v>99997.30764</v>
      </c>
      <c r="Q21" s="35">
        <v>0</v>
      </c>
      <c r="R21" s="22">
        <v>1117364.6192638609</v>
      </c>
      <c r="S21" s="22">
        <f t="shared" si="1"/>
        <v>16627.4496914265</v>
      </c>
    </row>
    <row r="22" spans="1:19" ht="15">
      <c r="A22" s="16" t="s">
        <v>226</v>
      </c>
      <c r="B22" s="16" t="s">
        <v>9</v>
      </c>
      <c r="C22" s="1" t="s">
        <v>227</v>
      </c>
      <c r="D22" s="12">
        <v>300</v>
      </c>
      <c r="E22" s="6">
        <v>162</v>
      </c>
      <c r="F22" s="7">
        <v>59</v>
      </c>
      <c r="G22" s="6">
        <v>4</v>
      </c>
      <c r="H22" s="33" t="s">
        <v>3</v>
      </c>
      <c r="I22" s="18">
        <v>270</v>
      </c>
      <c r="J22" s="35">
        <v>2322361.477401006</v>
      </c>
      <c r="K22" s="22">
        <f t="shared" si="0"/>
        <v>8601.33880518891</v>
      </c>
      <c r="L22" s="35">
        <v>62657.18424</v>
      </c>
      <c r="M22" s="35">
        <v>2659.2</v>
      </c>
      <c r="N22" s="35">
        <v>182309.79</v>
      </c>
      <c r="O22" s="35">
        <v>0</v>
      </c>
      <c r="P22" s="35">
        <v>0</v>
      </c>
      <c r="Q22" s="35">
        <v>0</v>
      </c>
      <c r="R22" s="22">
        <v>2569987.651641006</v>
      </c>
      <c r="S22" s="22">
        <f t="shared" si="1"/>
        <v>9518.47278385558</v>
      </c>
    </row>
    <row r="23" spans="1:19" ht="15">
      <c r="A23" s="16" t="s">
        <v>7</v>
      </c>
      <c r="B23" s="16" t="s">
        <v>9</v>
      </c>
      <c r="C23" s="1" t="s">
        <v>8</v>
      </c>
      <c r="D23" s="12">
        <v>289</v>
      </c>
      <c r="E23" s="6">
        <v>137</v>
      </c>
      <c r="F23" s="7">
        <v>90</v>
      </c>
      <c r="G23" s="6">
        <v>0</v>
      </c>
      <c r="H23" s="33" t="s">
        <v>421</v>
      </c>
      <c r="I23" s="18">
        <v>291.5</v>
      </c>
      <c r="J23" s="35">
        <v>1974663.053357768</v>
      </c>
      <c r="K23" s="22">
        <f t="shared" si="0"/>
        <v>6774.144265378278</v>
      </c>
      <c r="L23" s="35">
        <v>28496.095</v>
      </c>
      <c r="M23" s="35">
        <v>613.1</v>
      </c>
      <c r="N23" s="35">
        <v>17085.79</v>
      </c>
      <c r="O23" s="35">
        <v>0</v>
      </c>
      <c r="P23" s="35">
        <v>0</v>
      </c>
      <c r="Q23" s="35">
        <v>0</v>
      </c>
      <c r="R23" s="22">
        <v>2020858.0383577682</v>
      </c>
      <c r="S23" s="22">
        <f t="shared" si="1"/>
        <v>6932.617627299376</v>
      </c>
    </row>
    <row r="24" spans="1:19" ht="15">
      <c r="A24" s="16" t="s">
        <v>101</v>
      </c>
      <c r="B24" s="16" t="s">
        <v>9</v>
      </c>
      <c r="C24" s="1" t="s">
        <v>102</v>
      </c>
      <c r="D24" s="12">
        <v>57</v>
      </c>
      <c r="E24" s="6">
        <v>36</v>
      </c>
      <c r="F24" s="7">
        <v>7</v>
      </c>
      <c r="G24" s="6">
        <v>0</v>
      </c>
      <c r="H24" s="33" t="s">
        <v>420</v>
      </c>
      <c r="I24" s="18">
        <v>48.7</v>
      </c>
      <c r="J24" s="35">
        <v>635768.3699703794</v>
      </c>
      <c r="K24" s="22">
        <f t="shared" si="0"/>
        <v>13054.791991178221</v>
      </c>
      <c r="L24" s="35">
        <v>11921.62</v>
      </c>
      <c r="M24" s="35">
        <v>5925.08</v>
      </c>
      <c r="N24" s="35">
        <v>75806.54000000001</v>
      </c>
      <c r="O24" s="35">
        <v>0</v>
      </c>
      <c r="P24" s="35">
        <v>149995.52716799997</v>
      </c>
      <c r="Q24" s="35">
        <v>0</v>
      </c>
      <c r="R24" s="22">
        <v>879417.1371383794</v>
      </c>
      <c r="S24" s="22">
        <f t="shared" si="1"/>
        <v>18057.846758488282</v>
      </c>
    </row>
    <row r="25" spans="1:19" ht="15">
      <c r="A25" s="16" t="s">
        <v>71</v>
      </c>
      <c r="B25" s="16" t="s">
        <v>72</v>
      </c>
      <c r="C25" s="1" t="s">
        <v>18</v>
      </c>
      <c r="D25" s="12">
        <v>539</v>
      </c>
      <c r="E25" s="6">
        <v>398</v>
      </c>
      <c r="F25" s="7">
        <v>244</v>
      </c>
      <c r="G25" s="6">
        <v>3</v>
      </c>
      <c r="H25" s="33" t="s">
        <v>420</v>
      </c>
      <c r="I25" s="18">
        <v>528.6</v>
      </c>
      <c r="J25" s="35">
        <v>3698820.8130869092</v>
      </c>
      <c r="K25" s="22">
        <f t="shared" si="0"/>
        <v>6997.390868495855</v>
      </c>
      <c r="L25" s="35">
        <v>128681.530955</v>
      </c>
      <c r="M25" s="35">
        <v>204587.13999999998</v>
      </c>
      <c r="N25" s="35">
        <v>502078.1</v>
      </c>
      <c r="O25" s="35">
        <v>195122</v>
      </c>
      <c r="P25" s="35">
        <v>0</v>
      </c>
      <c r="Q25" s="35">
        <v>0</v>
      </c>
      <c r="R25" s="22">
        <v>4729289.584041909</v>
      </c>
      <c r="S25" s="22">
        <f t="shared" si="1"/>
        <v>8946.821006511367</v>
      </c>
    </row>
    <row r="26" spans="1:19" ht="15">
      <c r="A26" s="16" t="s">
        <v>304</v>
      </c>
      <c r="B26" s="16" t="s">
        <v>72</v>
      </c>
      <c r="C26" s="1" t="s">
        <v>305</v>
      </c>
      <c r="D26" s="12">
        <v>293</v>
      </c>
      <c r="E26" s="6">
        <v>155</v>
      </c>
      <c r="F26" s="7">
        <v>97</v>
      </c>
      <c r="G26" s="6">
        <v>23</v>
      </c>
      <c r="H26" s="33" t="s">
        <v>3</v>
      </c>
      <c r="I26" s="18">
        <v>271.3</v>
      </c>
      <c r="J26" s="35">
        <v>2292091.538589866</v>
      </c>
      <c r="K26" s="22">
        <f t="shared" si="0"/>
        <v>8448.549718355569</v>
      </c>
      <c r="L26" s="35">
        <v>68495.95999999999</v>
      </c>
      <c r="M26" s="35">
        <v>2301</v>
      </c>
      <c r="N26" s="35">
        <v>206946.13</v>
      </c>
      <c r="O26" s="35">
        <v>0</v>
      </c>
      <c r="P26" s="35">
        <v>0</v>
      </c>
      <c r="Q26" s="35">
        <v>0</v>
      </c>
      <c r="R26" s="22">
        <v>2569834.6285898658</v>
      </c>
      <c r="S26" s="22">
        <f t="shared" si="1"/>
        <v>9472.298667857964</v>
      </c>
    </row>
    <row r="27" spans="1:19" ht="15">
      <c r="A27" s="16" t="s">
        <v>194</v>
      </c>
      <c r="B27" s="16" t="s">
        <v>196</v>
      </c>
      <c r="C27" s="1" t="s">
        <v>195</v>
      </c>
      <c r="D27" s="12">
        <v>28109</v>
      </c>
      <c r="E27" s="6">
        <v>8783</v>
      </c>
      <c r="F27" s="7">
        <v>9806</v>
      </c>
      <c r="G27" s="6">
        <v>4349</v>
      </c>
      <c r="H27" s="33" t="s">
        <v>3</v>
      </c>
      <c r="I27" s="18">
        <v>26120.2</v>
      </c>
      <c r="J27" s="35">
        <v>165393150.67370856</v>
      </c>
      <c r="K27" s="22">
        <f t="shared" si="0"/>
        <v>6332.001694998834</v>
      </c>
      <c r="L27" s="35">
        <v>7123487.809885001</v>
      </c>
      <c r="M27" s="35">
        <v>1525439.7200000002</v>
      </c>
      <c r="N27" s="35">
        <v>14773915.489999998</v>
      </c>
      <c r="O27" s="35">
        <v>1089546</v>
      </c>
      <c r="P27" s="35">
        <v>17117991.40512</v>
      </c>
      <c r="Q27" s="35">
        <v>0</v>
      </c>
      <c r="R27" s="22">
        <v>207023531.09871358</v>
      </c>
      <c r="S27" s="22">
        <f t="shared" si="1"/>
        <v>7925.80191188098</v>
      </c>
    </row>
    <row r="28" spans="1:19" ht="15">
      <c r="A28" s="16" t="s">
        <v>353</v>
      </c>
      <c r="B28" s="16" t="s">
        <v>196</v>
      </c>
      <c r="C28" s="1" t="s">
        <v>196</v>
      </c>
      <c r="D28" s="12">
        <v>29780</v>
      </c>
      <c r="E28" s="6">
        <v>5365</v>
      </c>
      <c r="F28" s="7">
        <v>8757</v>
      </c>
      <c r="G28" s="6">
        <v>2890</v>
      </c>
      <c r="H28" s="33" t="s">
        <v>3</v>
      </c>
      <c r="I28" s="18">
        <v>28317.5</v>
      </c>
      <c r="J28" s="35">
        <v>180631539.9280348</v>
      </c>
      <c r="K28" s="22">
        <f t="shared" si="0"/>
        <v>6378.795441971743</v>
      </c>
      <c r="L28" s="35">
        <v>9453928.75534</v>
      </c>
      <c r="M28" s="35">
        <v>1002635.74</v>
      </c>
      <c r="N28" s="35">
        <v>14823846.16</v>
      </c>
      <c r="O28" s="35">
        <v>1391605</v>
      </c>
      <c r="P28" s="35">
        <v>57189143.660544</v>
      </c>
      <c r="Q28" s="35">
        <v>7299936.988416</v>
      </c>
      <c r="R28" s="22">
        <v>271792636.2323348</v>
      </c>
      <c r="S28" s="22">
        <f t="shared" si="1"/>
        <v>9598.044892110349</v>
      </c>
    </row>
    <row r="29" spans="1:19" ht="15">
      <c r="A29" s="16" t="s">
        <v>267</v>
      </c>
      <c r="B29" s="16" t="s">
        <v>269</v>
      </c>
      <c r="C29" s="1" t="s">
        <v>268</v>
      </c>
      <c r="D29" s="12">
        <v>1013</v>
      </c>
      <c r="E29" s="6">
        <v>414</v>
      </c>
      <c r="F29" s="7">
        <v>145</v>
      </c>
      <c r="G29" s="6">
        <v>2</v>
      </c>
      <c r="H29" s="33" t="s">
        <v>3</v>
      </c>
      <c r="I29" s="18">
        <v>939</v>
      </c>
      <c r="J29" s="35">
        <v>6281273.560141597</v>
      </c>
      <c r="K29" s="22">
        <f t="shared" si="0"/>
        <v>6689.322215273266</v>
      </c>
      <c r="L29" s="35">
        <v>78498.7</v>
      </c>
      <c r="M29" s="35">
        <v>48578.07</v>
      </c>
      <c r="N29" s="35">
        <v>261350.64</v>
      </c>
      <c r="O29" s="35">
        <v>0</v>
      </c>
      <c r="P29" s="35">
        <v>1131097.462065</v>
      </c>
      <c r="Q29" s="35">
        <v>0</v>
      </c>
      <c r="R29" s="22">
        <v>7800798.432206597</v>
      </c>
      <c r="S29" s="22">
        <f t="shared" si="1"/>
        <v>8307.559565715226</v>
      </c>
    </row>
    <row r="30" spans="1:19" ht="15">
      <c r="A30" s="16" t="s">
        <v>348</v>
      </c>
      <c r="B30" s="16" t="s">
        <v>269</v>
      </c>
      <c r="C30" s="1" t="s">
        <v>349</v>
      </c>
      <c r="D30" s="12">
        <v>1102</v>
      </c>
      <c r="E30" s="6">
        <v>460</v>
      </c>
      <c r="F30" s="7">
        <v>214</v>
      </c>
      <c r="G30" s="6">
        <v>22</v>
      </c>
      <c r="H30" s="33" t="s">
        <v>3</v>
      </c>
      <c r="I30" s="18">
        <v>1068.8</v>
      </c>
      <c r="J30" s="35">
        <v>6894576.881296274</v>
      </c>
      <c r="K30" s="22">
        <f t="shared" si="0"/>
        <v>6450.764297620018</v>
      </c>
      <c r="L30" s="35">
        <v>146906.07787500002</v>
      </c>
      <c r="M30" s="35">
        <v>111998.35999999999</v>
      </c>
      <c r="N30" s="35">
        <v>472764.71</v>
      </c>
      <c r="O30" s="35">
        <v>4397</v>
      </c>
      <c r="P30" s="35">
        <v>1587112.78324</v>
      </c>
      <c r="Q30" s="35">
        <v>0</v>
      </c>
      <c r="R30" s="22">
        <v>9217755.812411275</v>
      </c>
      <c r="S30" s="22">
        <f t="shared" si="1"/>
        <v>8624.397279576418</v>
      </c>
    </row>
    <row r="31" spans="1:19" ht="15">
      <c r="A31" s="16" t="s">
        <v>193</v>
      </c>
      <c r="B31" s="16" t="s">
        <v>188</v>
      </c>
      <c r="C31" s="1" t="s">
        <v>98</v>
      </c>
      <c r="D31" s="12">
        <v>120</v>
      </c>
      <c r="E31" s="6">
        <v>58</v>
      </c>
      <c r="F31" s="7">
        <v>16</v>
      </c>
      <c r="G31" s="6">
        <v>0</v>
      </c>
      <c r="H31" s="33" t="s">
        <v>3</v>
      </c>
      <c r="I31" s="18">
        <v>114.5</v>
      </c>
      <c r="J31" s="35">
        <v>1327109.2029388666</v>
      </c>
      <c r="K31" s="22">
        <f t="shared" si="0"/>
        <v>11590.473388112372</v>
      </c>
      <c r="L31" s="35">
        <v>55047.76060000001</v>
      </c>
      <c r="M31" s="35">
        <v>904.9</v>
      </c>
      <c r="N31" s="35">
        <v>28379.64</v>
      </c>
      <c r="O31" s="35">
        <v>0</v>
      </c>
      <c r="P31" s="35">
        <v>244997.22199800002</v>
      </c>
      <c r="Q31" s="35">
        <v>0</v>
      </c>
      <c r="R31" s="22">
        <v>1656438.7255368666</v>
      </c>
      <c r="S31" s="22">
        <f t="shared" si="1"/>
        <v>14466.713760147306</v>
      </c>
    </row>
    <row r="32" spans="1:19" ht="15">
      <c r="A32" s="16" t="s">
        <v>187</v>
      </c>
      <c r="B32" s="16" t="s">
        <v>188</v>
      </c>
      <c r="C32" s="1" t="s">
        <v>188</v>
      </c>
      <c r="D32" s="12">
        <v>206</v>
      </c>
      <c r="E32" s="6">
        <v>80</v>
      </c>
      <c r="F32" s="7">
        <v>46</v>
      </c>
      <c r="G32" s="6">
        <v>26</v>
      </c>
      <c r="H32" s="33" t="s">
        <v>3</v>
      </c>
      <c r="I32" s="18">
        <v>175.6</v>
      </c>
      <c r="J32" s="35">
        <v>1868126.6588404733</v>
      </c>
      <c r="K32" s="22">
        <f t="shared" si="0"/>
        <v>10638.534503647343</v>
      </c>
      <c r="L32" s="35">
        <v>80542.03492</v>
      </c>
      <c r="M32" s="35">
        <v>1975.3</v>
      </c>
      <c r="N32" s="35">
        <v>116818.45000000001</v>
      </c>
      <c r="O32" s="35">
        <v>0</v>
      </c>
      <c r="P32" s="35">
        <v>217902.22437199997</v>
      </c>
      <c r="Q32" s="35">
        <v>0</v>
      </c>
      <c r="R32" s="22">
        <v>2285364.6681324732</v>
      </c>
      <c r="S32" s="22">
        <f t="shared" si="1"/>
        <v>13014.605171597228</v>
      </c>
    </row>
    <row r="33" spans="1:19" ht="15">
      <c r="A33" s="16" t="s">
        <v>302</v>
      </c>
      <c r="B33" s="16" t="s">
        <v>303</v>
      </c>
      <c r="C33" s="1" t="s">
        <v>303</v>
      </c>
      <c r="D33" s="12">
        <v>993</v>
      </c>
      <c r="E33" s="6">
        <v>220</v>
      </c>
      <c r="F33" s="7">
        <v>181</v>
      </c>
      <c r="G33" s="6">
        <v>14</v>
      </c>
      <c r="H33" s="33" t="s">
        <v>3</v>
      </c>
      <c r="I33" s="18">
        <v>907.1</v>
      </c>
      <c r="J33" s="35">
        <v>7087448.409999999</v>
      </c>
      <c r="K33" s="22">
        <f t="shared" si="0"/>
        <v>7813.304387608862</v>
      </c>
      <c r="L33" s="35">
        <v>186785.36</v>
      </c>
      <c r="M33" s="35">
        <v>40591.03</v>
      </c>
      <c r="N33" s="35">
        <v>308802.29000000004</v>
      </c>
      <c r="O33" s="35">
        <v>0</v>
      </c>
      <c r="P33" s="35">
        <v>1839154.2759</v>
      </c>
      <c r="Q33" s="35">
        <v>0</v>
      </c>
      <c r="R33" s="22">
        <v>9462781.365899999</v>
      </c>
      <c r="S33" s="22">
        <f t="shared" si="1"/>
        <v>10431.905375261822</v>
      </c>
    </row>
    <row r="34" spans="1:19" ht="15">
      <c r="A34" s="16" t="s">
        <v>274</v>
      </c>
      <c r="B34" s="16" t="s">
        <v>110</v>
      </c>
      <c r="C34" s="1" t="s">
        <v>275</v>
      </c>
      <c r="D34" s="12">
        <v>992</v>
      </c>
      <c r="E34" s="6">
        <v>679</v>
      </c>
      <c r="F34" s="7">
        <v>609</v>
      </c>
      <c r="G34" s="6">
        <v>0</v>
      </c>
      <c r="H34" s="33" t="s">
        <v>3</v>
      </c>
      <c r="I34" s="18">
        <v>1050</v>
      </c>
      <c r="J34" s="35">
        <v>6759242.021102547</v>
      </c>
      <c r="K34" s="22">
        <f t="shared" si="0"/>
        <v>6437.373353430997</v>
      </c>
      <c r="L34" s="35">
        <v>463623.51839</v>
      </c>
      <c r="M34" s="35">
        <v>247161.01</v>
      </c>
      <c r="N34" s="35">
        <v>693051.6</v>
      </c>
      <c r="O34" s="35">
        <v>0</v>
      </c>
      <c r="P34" s="35">
        <v>0</v>
      </c>
      <c r="Q34" s="35">
        <v>0</v>
      </c>
      <c r="R34" s="22">
        <v>8163078.149492547</v>
      </c>
      <c r="S34" s="22">
        <f t="shared" si="1"/>
        <v>7774.360142373855</v>
      </c>
    </row>
    <row r="35" spans="1:19" ht="15">
      <c r="A35" s="16" t="s">
        <v>253</v>
      </c>
      <c r="B35" s="16" t="s">
        <v>110</v>
      </c>
      <c r="C35" s="1" t="s">
        <v>254</v>
      </c>
      <c r="D35" s="12">
        <v>354</v>
      </c>
      <c r="E35" s="6">
        <v>216</v>
      </c>
      <c r="F35" s="7">
        <v>102</v>
      </c>
      <c r="G35" s="6">
        <v>2</v>
      </c>
      <c r="H35" s="33" t="s">
        <v>3</v>
      </c>
      <c r="I35" s="18">
        <v>328.4</v>
      </c>
      <c r="J35" s="35">
        <v>2654319.65410908</v>
      </c>
      <c r="K35" s="22">
        <f t="shared" si="0"/>
        <v>8082.581163547747</v>
      </c>
      <c r="L35" s="35">
        <v>68036.629175</v>
      </c>
      <c r="M35" s="35">
        <v>8021.3</v>
      </c>
      <c r="N35" s="35">
        <v>189377.31000000003</v>
      </c>
      <c r="O35" s="35">
        <v>0</v>
      </c>
      <c r="P35" s="35">
        <v>0</v>
      </c>
      <c r="Q35" s="35">
        <v>0</v>
      </c>
      <c r="R35" s="22">
        <v>2919754.8932840796</v>
      </c>
      <c r="S35" s="22">
        <f t="shared" si="1"/>
        <v>8890.849248733495</v>
      </c>
    </row>
    <row r="36" spans="1:19" ht="15">
      <c r="A36" s="16" t="s">
        <v>108</v>
      </c>
      <c r="B36" s="16" t="s">
        <v>110</v>
      </c>
      <c r="C36" s="1" t="s">
        <v>109</v>
      </c>
      <c r="D36" s="12">
        <v>224</v>
      </c>
      <c r="E36" s="6">
        <v>152</v>
      </c>
      <c r="F36" s="7">
        <v>202</v>
      </c>
      <c r="G36" s="6">
        <v>18</v>
      </c>
      <c r="H36" s="33" t="s">
        <v>420</v>
      </c>
      <c r="I36" s="18">
        <v>253.70000000000002</v>
      </c>
      <c r="J36" s="35">
        <v>2356715.5360073014</v>
      </c>
      <c r="K36" s="22">
        <f t="shared" si="0"/>
        <v>9289.379329946005</v>
      </c>
      <c r="L36" s="35">
        <v>42239.222630000004</v>
      </c>
      <c r="M36" s="35">
        <v>40729.52</v>
      </c>
      <c r="N36" s="35">
        <v>534791.9</v>
      </c>
      <c r="O36" s="35">
        <v>68193</v>
      </c>
      <c r="P36" s="35">
        <v>0</v>
      </c>
      <c r="Q36" s="35">
        <v>0</v>
      </c>
      <c r="R36" s="22">
        <v>3042669.1786373015</v>
      </c>
      <c r="S36" s="22">
        <f t="shared" si="1"/>
        <v>11993.177684813958</v>
      </c>
    </row>
    <row r="37" spans="1:19" ht="15">
      <c r="A37" s="16" t="s">
        <v>115</v>
      </c>
      <c r="B37" s="16" t="s">
        <v>91</v>
      </c>
      <c r="C37" s="1" t="s">
        <v>116</v>
      </c>
      <c r="D37" s="12">
        <v>248</v>
      </c>
      <c r="E37" s="6">
        <v>216</v>
      </c>
      <c r="F37" s="7">
        <v>224</v>
      </c>
      <c r="G37" s="6">
        <v>47</v>
      </c>
      <c r="H37" s="33" t="s">
        <v>420</v>
      </c>
      <c r="I37" s="18">
        <v>235.9</v>
      </c>
      <c r="J37" s="35">
        <v>2309102.3123592897</v>
      </c>
      <c r="K37" s="22">
        <f t="shared" si="0"/>
        <v>9788.479492832936</v>
      </c>
      <c r="L37" s="35">
        <v>36260.86671</v>
      </c>
      <c r="M37" s="35">
        <v>1657011.06</v>
      </c>
      <c r="N37" s="35">
        <v>279259.56</v>
      </c>
      <c r="O37" s="35">
        <v>50891</v>
      </c>
      <c r="P37" s="35">
        <v>0</v>
      </c>
      <c r="Q37" s="35">
        <v>0</v>
      </c>
      <c r="R37" s="22">
        <v>4332524.79906929</v>
      </c>
      <c r="S37" s="22">
        <f t="shared" si="1"/>
        <v>18365.938105423018</v>
      </c>
    </row>
    <row r="38" spans="1:19" ht="15">
      <c r="A38" s="16" t="s">
        <v>89</v>
      </c>
      <c r="B38" s="16" t="s">
        <v>91</v>
      </c>
      <c r="C38" s="1" t="s">
        <v>90</v>
      </c>
      <c r="D38" s="12">
        <v>268</v>
      </c>
      <c r="E38" s="6">
        <v>228</v>
      </c>
      <c r="F38" s="7">
        <v>220</v>
      </c>
      <c r="G38" s="6">
        <v>47</v>
      </c>
      <c r="H38" s="33" t="s">
        <v>420</v>
      </c>
      <c r="I38" s="18">
        <v>270.5</v>
      </c>
      <c r="J38" s="35">
        <v>2449234.2874605195</v>
      </c>
      <c r="K38" s="22">
        <f t="shared" si="0"/>
        <v>9054.470563624842</v>
      </c>
      <c r="L38" s="35">
        <v>43230.26976000001</v>
      </c>
      <c r="M38" s="35">
        <v>308689.53</v>
      </c>
      <c r="N38" s="35">
        <v>314243.22</v>
      </c>
      <c r="O38" s="35">
        <v>0</v>
      </c>
      <c r="P38" s="35">
        <v>0</v>
      </c>
      <c r="Q38" s="35">
        <v>0</v>
      </c>
      <c r="R38" s="22">
        <v>3115397.3072205195</v>
      </c>
      <c r="S38" s="22">
        <f t="shared" si="1"/>
        <v>11517.180433347577</v>
      </c>
    </row>
    <row r="39" spans="1:19" ht="15">
      <c r="A39" s="16" t="s">
        <v>152</v>
      </c>
      <c r="B39" s="16" t="s">
        <v>153</v>
      </c>
      <c r="C39" s="1" t="s">
        <v>153</v>
      </c>
      <c r="D39" s="12">
        <v>479</v>
      </c>
      <c r="E39" s="6">
        <v>346</v>
      </c>
      <c r="F39" s="7">
        <v>161</v>
      </c>
      <c r="G39" s="6">
        <v>3</v>
      </c>
      <c r="H39" s="33" t="s">
        <v>420</v>
      </c>
      <c r="I39" s="18">
        <v>485.6</v>
      </c>
      <c r="J39" s="35">
        <v>3457616.6526648034</v>
      </c>
      <c r="K39" s="22">
        <f t="shared" si="0"/>
        <v>7120.297884400336</v>
      </c>
      <c r="L39" s="35">
        <v>75123.8075</v>
      </c>
      <c r="M39" s="35">
        <v>2688.9</v>
      </c>
      <c r="N39" s="35">
        <v>448593.70999999996</v>
      </c>
      <c r="O39" s="35">
        <v>85106</v>
      </c>
      <c r="P39" s="35">
        <v>0</v>
      </c>
      <c r="Q39" s="35">
        <v>0</v>
      </c>
      <c r="R39" s="22">
        <v>4069129.0701648034</v>
      </c>
      <c r="S39" s="22">
        <f t="shared" si="1"/>
        <v>8379.590342184521</v>
      </c>
    </row>
    <row r="40" spans="1:19" ht="15">
      <c r="A40" s="16" t="s">
        <v>321</v>
      </c>
      <c r="B40" s="16" t="s">
        <v>323</v>
      </c>
      <c r="C40" s="1" t="s">
        <v>322</v>
      </c>
      <c r="D40" s="12">
        <v>443</v>
      </c>
      <c r="E40" s="6">
        <v>189</v>
      </c>
      <c r="F40" s="7">
        <v>43</v>
      </c>
      <c r="G40" s="6">
        <v>0</v>
      </c>
      <c r="H40" s="33" t="s">
        <v>3</v>
      </c>
      <c r="I40" s="18">
        <v>449</v>
      </c>
      <c r="J40" s="35">
        <v>3204408.887111061</v>
      </c>
      <c r="K40" s="22">
        <f t="shared" si="0"/>
        <v>7136.768122741783</v>
      </c>
      <c r="L40" s="35">
        <v>101682.10704</v>
      </c>
      <c r="M40" s="35">
        <v>2121.1000000000004</v>
      </c>
      <c r="N40" s="35">
        <v>253935.57</v>
      </c>
      <c r="O40" s="35">
        <v>0</v>
      </c>
      <c r="P40" s="35">
        <v>0</v>
      </c>
      <c r="Q40" s="35">
        <v>0</v>
      </c>
      <c r="R40" s="22">
        <v>3562147.664151061</v>
      </c>
      <c r="S40" s="22">
        <f t="shared" si="1"/>
        <v>7933.513728621517</v>
      </c>
    </row>
    <row r="41" spans="1:19" ht="15">
      <c r="A41" s="16" t="s">
        <v>214</v>
      </c>
      <c r="B41" s="16" t="s">
        <v>215</v>
      </c>
      <c r="C41" s="1" t="s">
        <v>215</v>
      </c>
      <c r="D41" s="12">
        <v>5284</v>
      </c>
      <c r="E41" s="6">
        <v>2318</v>
      </c>
      <c r="F41" s="7">
        <v>1334</v>
      </c>
      <c r="G41" s="6">
        <v>385</v>
      </c>
      <c r="H41" s="33" t="s">
        <v>3</v>
      </c>
      <c r="I41" s="18">
        <v>5063.4</v>
      </c>
      <c r="J41" s="35">
        <v>31215673.81360805</v>
      </c>
      <c r="K41" s="22">
        <f t="shared" si="0"/>
        <v>6164.9630314824135</v>
      </c>
      <c r="L41" s="35">
        <v>1447376.71276</v>
      </c>
      <c r="M41" s="35">
        <v>262815.2</v>
      </c>
      <c r="N41" s="35">
        <v>3287740.9800000004</v>
      </c>
      <c r="O41" s="35">
        <v>223487</v>
      </c>
      <c r="P41" s="35">
        <v>0</v>
      </c>
      <c r="Q41" s="35">
        <v>0</v>
      </c>
      <c r="R41" s="22">
        <v>36437093.70636805</v>
      </c>
      <c r="S41" s="22">
        <f t="shared" si="1"/>
        <v>7196.1712893249705</v>
      </c>
    </row>
    <row r="42" spans="1:19" ht="15">
      <c r="A42" s="16" t="s">
        <v>53</v>
      </c>
      <c r="B42" s="16" t="s">
        <v>54</v>
      </c>
      <c r="C42" s="1" t="s">
        <v>54</v>
      </c>
      <c r="D42" s="12">
        <v>80890</v>
      </c>
      <c r="E42" s="6">
        <v>55624</v>
      </c>
      <c r="F42" s="7">
        <v>64384</v>
      </c>
      <c r="G42" s="6">
        <v>29151</v>
      </c>
      <c r="H42" s="33" t="s">
        <v>0</v>
      </c>
      <c r="I42" s="18">
        <v>75004.5</v>
      </c>
      <c r="J42" s="35">
        <v>515528955.4040715</v>
      </c>
      <c r="K42" s="22">
        <f t="shared" si="0"/>
        <v>6873.307006967202</v>
      </c>
      <c r="L42" s="35">
        <v>24457670.423550002</v>
      </c>
      <c r="M42" s="35">
        <v>7022514.39</v>
      </c>
      <c r="N42" s="35">
        <v>102983136.80999999</v>
      </c>
      <c r="O42" s="35">
        <v>10830997.829999998</v>
      </c>
      <c r="P42" s="35">
        <v>77362995.854976</v>
      </c>
      <c r="Q42" s="35">
        <v>0</v>
      </c>
      <c r="R42" s="22">
        <v>738186270.7125975</v>
      </c>
      <c r="S42" s="22">
        <f t="shared" si="1"/>
        <v>9841.893095915544</v>
      </c>
    </row>
    <row r="43" spans="1:19" ht="15">
      <c r="A43" s="16" t="s">
        <v>119</v>
      </c>
      <c r="B43" s="16" t="s">
        <v>120</v>
      </c>
      <c r="C43" s="1" t="s">
        <v>120</v>
      </c>
      <c r="D43" s="12">
        <v>293</v>
      </c>
      <c r="E43" s="6">
        <v>120</v>
      </c>
      <c r="F43" s="7">
        <v>45</v>
      </c>
      <c r="G43" s="6">
        <v>0</v>
      </c>
      <c r="H43" s="33" t="s">
        <v>420</v>
      </c>
      <c r="I43" s="18">
        <v>267</v>
      </c>
      <c r="J43" s="35">
        <v>2452363.5708739064</v>
      </c>
      <c r="K43" s="22">
        <f t="shared" si="0"/>
        <v>9184.882287917253</v>
      </c>
      <c r="L43" s="35">
        <v>62674.71531</v>
      </c>
      <c r="M43" s="35">
        <v>1861.3</v>
      </c>
      <c r="N43" s="35">
        <v>113514.4</v>
      </c>
      <c r="O43" s="35">
        <v>0</v>
      </c>
      <c r="P43" s="35">
        <v>0</v>
      </c>
      <c r="Q43" s="35">
        <v>0</v>
      </c>
      <c r="R43" s="22">
        <v>2630413.9861839064</v>
      </c>
      <c r="S43" s="22">
        <f t="shared" si="1"/>
        <v>9851.737775969686</v>
      </c>
    </row>
    <row r="44" spans="1:19" ht="15">
      <c r="A44" s="16" t="s">
        <v>312</v>
      </c>
      <c r="B44" s="16" t="s">
        <v>313</v>
      </c>
      <c r="C44" s="1" t="s">
        <v>313</v>
      </c>
      <c r="D44" s="12">
        <v>63114</v>
      </c>
      <c r="E44" s="6">
        <v>6867</v>
      </c>
      <c r="F44" s="7">
        <v>14812</v>
      </c>
      <c r="G44" s="6">
        <v>2696</v>
      </c>
      <c r="H44" s="33" t="s">
        <v>3</v>
      </c>
      <c r="I44" s="18">
        <v>59606.4</v>
      </c>
      <c r="J44" s="35">
        <v>370478544.9829132</v>
      </c>
      <c r="K44" s="22">
        <f t="shared" si="0"/>
        <v>6215.415542339634</v>
      </c>
      <c r="L44" s="35">
        <v>13764425.418565</v>
      </c>
      <c r="M44" s="35">
        <v>847721.19</v>
      </c>
      <c r="N44" s="35">
        <v>12636850.12</v>
      </c>
      <c r="O44" s="35">
        <v>928421</v>
      </c>
      <c r="P44" s="35">
        <v>33712978.174505</v>
      </c>
      <c r="Q44" s="35">
        <v>0</v>
      </c>
      <c r="R44" s="22">
        <v>432368940.88598317</v>
      </c>
      <c r="S44" s="22">
        <f t="shared" si="1"/>
        <v>7253.7335065694815</v>
      </c>
    </row>
    <row r="45" spans="1:19" ht="15">
      <c r="A45" s="16" t="s">
        <v>203</v>
      </c>
      <c r="B45" s="16" t="s">
        <v>204</v>
      </c>
      <c r="C45" s="1" t="s">
        <v>204</v>
      </c>
      <c r="D45" s="12">
        <v>6344</v>
      </c>
      <c r="E45" s="6">
        <v>2574</v>
      </c>
      <c r="F45" s="7">
        <v>3380</v>
      </c>
      <c r="G45" s="6">
        <v>2341</v>
      </c>
      <c r="H45" s="33" t="s">
        <v>3</v>
      </c>
      <c r="I45" s="18">
        <v>5993.7</v>
      </c>
      <c r="J45" s="35">
        <v>40410251.89562536</v>
      </c>
      <c r="K45" s="22">
        <f t="shared" si="0"/>
        <v>6742.1212098745955</v>
      </c>
      <c r="L45" s="35">
        <v>765969.809</v>
      </c>
      <c r="M45" s="35">
        <v>53166.899999999994</v>
      </c>
      <c r="N45" s="35">
        <v>2611215.79</v>
      </c>
      <c r="O45" s="35">
        <v>607242</v>
      </c>
      <c r="P45" s="35">
        <v>5944869.590374</v>
      </c>
      <c r="Q45" s="35">
        <v>1000071.519876</v>
      </c>
      <c r="R45" s="22">
        <v>51392787.50487536</v>
      </c>
      <c r="S45" s="22">
        <f t="shared" si="1"/>
        <v>8574.46777530997</v>
      </c>
    </row>
    <row r="46" spans="1:19" ht="15">
      <c r="A46" s="16" t="s">
        <v>278</v>
      </c>
      <c r="B46" s="16" t="s">
        <v>6</v>
      </c>
      <c r="C46" s="1" t="s">
        <v>279</v>
      </c>
      <c r="D46" s="12">
        <v>2656</v>
      </c>
      <c r="E46" s="6">
        <v>436</v>
      </c>
      <c r="F46" s="7">
        <v>380</v>
      </c>
      <c r="G46" s="6">
        <v>52</v>
      </c>
      <c r="H46" s="33" t="s">
        <v>3</v>
      </c>
      <c r="I46" s="18">
        <v>2576.3</v>
      </c>
      <c r="J46" s="35">
        <v>16292661.490145922</v>
      </c>
      <c r="K46" s="22">
        <f t="shared" si="0"/>
        <v>6324.054454118666</v>
      </c>
      <c r="L46" s="35">
        <v>298362.187815</v>
      </c>
      <c r="M46" s="35">
        <v>41473.5</v>
      </c>
      <c r="N46" s="35">
        <v>360340.08999999997</v>
      </c>
      <c r="O46" s="35">
        <v>61957</v>
      </c>
      <c r="P46" s="35">
        <v>0</v>
      </c>
      <c r="Q46" s="35">
        <v>0</v>
      </c>
      <c r="R46" s="22">
        <v>17054794.26796092</v>
      </c>
      <c r="S46" s="22">
        <f t="shared" si="1"/>
        <v>6619.879000101277</v>
      </c>
    </row>
    <row r="47" spans="1:19" ht="15">
      <c r="A47" s="16" t="s">
        <v>367</v>
      </c>
      <c r="B47" s="16" t="s">
        <v>6</v>
      </c>
      <c r="C47" s="1" t="s">
        <v>341</v>
      </c>
      <c r="D47" s="12">
        <v>393</v>
      </c>
      <c r="E47" s="6">
        <v>147</v>
      </c>
      <c r="F47" s="7">
        <v>50</v>
      </c>
      <c r="G47" s="6">
        <v>12</v>
      </c>
      <c r="H47" s="33" t="s">
        <v>419</v>
      </c>
      <c r="I47" s="18">
        <v>357.7</v>
      </c>
      <c r="J47" s="35">
        <v>2989428.0011947686</v>
      </c>
      <c r="K47" s="22">
        <f t="shared" si="0"/>
        <v>8357.36092030967</v>
      </c>
      <c r="L47" s="35">
        <v>40927.97</v>
      </c>
      <c r="M47" s="35">
        <v>1906.4</v>
      </c>
      <c r="N47" s="35">
        <v>46959.99</v>
      </c>
      <c r="O47" s="35">
        <v>0</v>
      </c>
      <c r="P47" s="35">
        <v>0</v>
      </c>
      <c r="Q47" s="35">
        <v>0</v>
      </c>
      <c r="R47" s="22">
        <v>3079222.3611947685</v>
      </c>
      <c r="S47" s="22">
        <f t="shared" si="1"/>
        <v>8608.393517458117</v>
      </c>
    </row>
    <row r="48" spans="1:19" ht="15">
      <c r="A48" s="16" t="s">
        <v>249</v>
      </c>
      <c r="B48" s="16" t="s">
        <v>6</v>
      </c>
      <c r="C48" s="1" t="s">
        <v>250</v>
      </c>
      <c r="D48" s="12">
        <v>330</v>
      </c>
      <c r="E48" s="6">
        <v>166</v>
      </c>
      <c r="F48" s="7">
        <v>64</v>
      </c>
      <c r="G48" s="6">
        <v>5</v>
      </c>
      <c r="H48" s="33" t="s">
        <v>3</v>
      </c>
      <c r="I48" s="18">
        <v>306</v>
      </c>
      <c r="J48" s="35">
        <v>2743751.200805898</v>
      </c>
      <c r="K48" s="22">
        <f t="shared" si="0"/>
        <v>8966.507192176137</v>
      </c>
      <c r="L48" s="35">
        <v>109489.91119500001</v>
      </c>
      <c r="M48" s="35">
        <v>5586.8</v>
      </c>
      <c r="N48" s="35">
        <v>185968.08000000002</v>
      </c>
      <c r="O48" s="35">
        <v>0</v>
      </c>
      <c r="P48" s="35">
        <v>0</v>
      </c>
      <c r="Q48" s="35">
        <v>0</v>
      </c>
      <c r="R48" s="22">
        <v>3044795.992000898</v>
      </c>
      <c r="S48" s="22">
        <f t="shared" si="1"/>
        <v>9950.313699349339</v>
      </c>
    </row>
    <row r="49" spans="1:19" ht="15">
      <c r="A49" s="16" t="s">
        <v>266</v>
      </c>
      <c r="B49" s="16" t="s">
        <v>6</v>
      </c>
      <c r="C49" s="1" t="s">
        <v>6</v>
      </c>
      <c r="D49" s="12">
        <v>199</v>
      </c>
      <c r="E49" s="6">
        <v>53</v>
      </c>
      <c r="F49" s="7">
        <v>22</v>
      </c>
      <c r="G49" s="6">
        <v>0</v>
      </c>
      <c r="H49" s="33" t="s">
        <v>3</v>
      </c>
      <c r="I49" s="18">
        <v>222.4</v>
      </c>
      <c r="J49" s="35">
        <v>2276744.896039529</v>
      </c>
      <c r="K49" s="22">
        <f t="shared" si="0"/>
        <v>10237.16230233601</v>
      </c>
      <c r="L49" s="35">
        <v>23445.75</v>
      </c>
      <c r="M49" s="35">
        <v>2304</v>
      </c>
      <c r="N49" s="35">
        <v>39280.229999999996</v>
      </c>
      <c r="O49" s="35">
        <v>0</v>
      </c>
      <c r="P49" s="35">
        <v>0</v>
      </c>
      <c r="Q49" s="35">
        <v>0</v>
      </c>
      <c r="R49" s="22">
        <v>2341774.8760395288</v>
      </c>
      <c r="S49" s="22">
        <f t="shared" si="1"/>
        <v>10529.563291544644</v>
      </c>
    </row>
    <row r="50" spans="1:19" ht="15">
      <c r="A50" s="16" t="s">
        <v>4</v>
      </c>
      <c r="B50" s="16" t="s">
        <v>6</v>
      </c>
      <c r="C50" s="1" t="s">
        <v>5</v>
      </c>
      <c r="D50" s="12">
        <v>9</v>
      </c>
      <c r="E50" s="6">
        <v>7</v>
      </c>
      <c r="F50" s="7">
        <v>0</v>
      </c>
      <c r="G50" s="6">
        <v>0</v>
      </c>
      <c r="H50" s="33" t="s">
        <v>3</v>
      </c>
      <c r="I50" s="18">
        <v>45.800000000000004</v>
      </c>
      <c r="J50" s="35">
        <v>626746.4986969973</v>
      </c>
      <c r="K50" s="22">
        <f t="shared" si="0"/>
        <v>13684.42136893007</v>
      </c>
      <c r="L50" s="36">
        <v>37937.96579</v>
      </c>
      <c r="M50" s="36">
        <v>307</v>
      </c>
      <c r="N50" s="36">
        <v>5092.64</v>
      </c>
      <c r="O50" s="36">
        <v>0</v>
      </c>
      <c r="P50" s="35">
        <v>0</v>
      </c>
      <c r="Q50" s="35">
        <v>0</v>
      </c>
      <c r="R50" s="22">
        <v>670084.1044869972</v>
      </c>
      <c r="S50" s="22">
        <f t="shared" si="1"/>
        <v>14630.657303209546</v>
      </c>
    </row>
    <row r="51" spans="1:19" ht="15">
      <c r="A51" s="16" t="s">
        <v>270</v>
      </c>
      <c r="B51" s="16" t="s">
        <v>105</v>
      </c>
      <c r="C51" s="1" t="s">
        <v>271</v>
      </c>
      <c r="D51" s="12">
        <v>526</v>
      </c>
      <c r="E51" s="6">
        <v>222</v>
      </c>
      <c r="F51" s="7">
        <v>76</v>
      </c>
      <c r="G51" s="6">
        <v>1</v>
      </c>
      <c r="H51" s="33" t="s">
        <v>3</v>
      </c>
      <c r="I51" s="18">
        <v>518.8</v>
      </c>
      <c r="J51" s="35">
        <v>3758784.0190740423</v>
      </c>
      <c r="K51" s="22">
        <f t="shared" si="0"/>
        <v>7245.150383720205</v>
      </c>
      <c r="L51" s="35">
        <v>82244.49257999999</v>
      </c>
      <c r="M51" s="35">
        <v>2411.2000000000003</v>
      </c>
      <c r="N51" s="35">
        <v>279342.06</v>
      </c>
      <c r="O51" s="35">
        <v>0</v>
      </c>
      <c r="P51" s="35">
        <v>0</v>
      </c>
      <c r="Q51" s="35">
        <v>0</v>
      </c>
      <c r="R51" s="22">
        <v>4122781.7716540424</v>
      </c>
      <c r="S51" s="22">
        <f t="shared" si="1"/>
        <v>7946.765172810414</v>
      </c>
    </row>
    <row r="52" spans="1:19" ht="15">
      <c r="A52" s="16" t="s">
        <v>132</v>
      </c>
      <c r="B52" s="16" t="s">
        <v>105</v>
      </c>
      <c r="C52" s="1" t="s">
        <v>133</v>
      </c>
      <c r="D52" s="12">
        <v>11108</v>
      </c>
      <c r="E52" s="6">
        <v>7479</v>
      </c>
      <c r="F52" s="7">
        <v>7470</v>
      </c>
      <c r="G52" s="6">
        <v>1837</v>
      </c>
      <c r="H52" s="33" t="s">
        <v>420</v>
      </c>
      <c r="I52" s="18">
        <v>10355.099999999999</v>
      </c>
      <c r="J52" s="35">
        <v>67782681.9450562</v>
      </c>
      <c r="K52" s="22">
        <f t="shared" si="0"/>
        <v>6545.825916220627</v>
      </c>
      <c r="L52" s="35">
        <v>2580746.1861199997</v>
      </c>
      <c r="M52" s="35">
        <v>856406.1900000001</v>
      </c>
      <c r="N52" s="35">
        <v>10132623.58</v>
      </c>
      <c r="O52" s="35">
        <v>343186.58</v>
      </c>
      <c r="P52" s="35">
        <v>5749663.085</v>
      </c>
      <c r="Q52" s="35">
        <v>0</v>
      </c>
      <c r="R52" s="22">
        <v>87445307.5661762</v>
      </c>
      <c r="S52" s="22">
        <f t="shared" si="1"/>
        <v>8444.66084983981</v>
      </c>
    </row>
    <row r="53" spans="1:19" ht="15">
      <c r="A53" s="16" t="s">
        <v>150</v>
      </c>
      <c r="B53" s="16" t="s">
        <v>105</v>
      </c>
      <c r="C53" s="1" t="s">
        <v>151</v>
      </c>
      <c r="D53" s="12">
        <v>9184</v>
      </c>
      <c r="E53" s="6">
        <v>3908</v>
      </c>
      <c r="F53" s="7">
        <v>4317</v>
      </c>
      <c r="G53" s="6">
        <v>235</v>
      </c>
      <c r="H53" s="33" t="s">
        <v>420</v>
      </c>
      <c r="I53" s="18">
        <v>8578.3</v>
      </c>
      <c r="J53" s="35">
        <v>52694366.3384117</v>
      </c>
      <c r="K53" s="22">
        <f t="shared" si="0"/>
        <v>6142.751633588439</v>
      </c>
      <c r="L53" s="35">
        <v>2746553.36078</v>
      </c>
      <c r="M53" s="35">
        <v>78598.65000000001</v>
      </c>
      <c r="N53" s="35">
        <v>5507524.470000001</v>
      </c>
      <c r="O53" s="35">
        <v>27440</v>
      </c>
      <c r="P53" s="35">
        <v>3950030.87188</v>
      </c>
      <c r="Q53" s="35">
        <v>0</v>
      </c>
      <c r="R53" s="22">
        <v>65004513.691071704</v>
      </c>
      <c r="S53" s="22">
        <f t="shared" si="1"/>
        <v>7577.785072924905</v>
      </c>
    </row>
    <row r="54" spans="1:19" ht="15">
      <c r="A54" s="16" t="s">
        <v>220</v>
      </c>
      <c r="B54" s="16" t="s">
        <v>105</v>
      </c>
      <c r="C54" s="1" t="s">
        <v>221</v>
      </c>
      <c r="D54" s="12">
        <v>7702</v>
      </c>
      <c r="E54" s="6">
        <v>3469</v>
      </c>
      <c r="F54" s="7">
        <v>3563</v>
      </c>
      <c r="G54" s="6">
        <v>454</v>
      </c>
      <c r="H54" s="33" t="s">
        <v>3</v>
      </c>
      <c r="I54" s="18">
        <v>7208.6</v>
      </c>
      <c r="J54" s="35">
        <v>44281211.04639807</v>
      </c>
      <c r="K54" s="22">
        <f t="shared" si="0"/>
        <v>6142.830930610392</v>
      </c>
      <c r="L54" s="35">
        <v>2412020.23252</v>
      </c>
      <c r="M54" s="35">
        <v>158917.4</v>
      </c>
      <c r="N54" s="35">
        <v>4125117.4299999997</v>
      </c>
      <c r="O54" s="35">
        <v>62888</v>
      </c>
      <c r="P54" s="35">
        <v>623546.1</v>
      </c>
      <c r="Q54" s="35">
        <v>0</v>
      </c>
      <c r="R54" s="22">
        <v>51663700.20891807</v>
      </c>
      <c r="S54" s="22">
        <f t="shared" si="1"/>
        <v>7166.953390244717</v>
      </c>
    </row>
    <row r="55" spans="1:19" ht="15">
      <c r="A55" s="16" t="s">
        <v>113</v>
      </c>
      <c r="B55" s="16" t="s">
        <v>105</v>
      </c>
      <c r="C55" s="1" t="s">
        <v>114</v>
      </c>
      <c r="D55" s="12">
        <v>29509</v>
      </c>
      <c r="E55" s="6">
        <v>15373</v>
      </c>
      <c r="F55" s="7">
        <v>13801</v>
      </c>
      <c r="G55" s="6">
        <v>2964</v>
      </c>
      <c r="H55" s="33" t="s">
        <v>420</v>
      </c>
      <c r="I55" s="18">
        <v>28163.300000000003</v>
      </c>
      <c r="J55" s="35">
        <v>178629867.72785518</v>
      </c>
      <c r="K55" s="22">
        <f t="shared" si="0"/>
        <v>6342.646910264605</v>
      </c>
      <c r="L55" s="35">
        <v>5497340.95344</v>
      </c>
      <c r="M55" s="35">
        <v>1470154.39</v>
      </c>
      <c r="N55" s="35">
        <v>23380072.310000002</v>
      </c>
      <c r="O55" s="35">
        <v>998763.4</v>
      </c>
      <c r="P55" s="35">
        <v>28997503.5468</v>
      </c>
      <c r="Q55" s="35">
        <v>0</v>
      </c>
      <c r="R55" s="22">
        <v>238973702.32809517</v>
      </c>
      <c r="S55" s="22">
        <f t="shared" si="1"/>
        <v>8485.287673251896</v>
      </c>
    </row>
    <row r="56" spans="1:19" ht="15">
      <c r="A56" s="16" t="s">
        <v>380</v>
      </c>
      <c r="B56" s="16" t="s">
        <v>105</v>
      </c>
      <c r="C56" s="1" t="s">
        <v>381</v>
      </c>
      <c r="D56" s="12">
        <v>4612</v>
      </c>
      <c r="E56" s="6">
        <v>672</v>
      </c>
      <c r="F56" s="7">
        <v>1104</v>
      </c>
      <c r="G56" s="6">
        <v>162</v>
      </c>
      <c r="H56" s="33" t="s">
        <v>419</v>
      </c>
      <c r="I56" s="18">
        <v>4405.3</v>
      </c>
      <c r="J56" s="35">
        <v>27061013.09842447</v>
      </c>
      <c r="K56" s="22">
        <f t="shared" si="0"/>
        <v>6142.830930566469</v>
      </c>
      <c r="L56" s="35">
        <v>631472.20418</v>
      </c>
      <c r="M56" s="35">
        <v>66503.29999999999</v>
      </c>
      <c r="N56" s="35">
        <v>1375157.99</v>
      </c>
      <c r="O56" s="35">
        <v>5289</v>
      </c>
      <c r="P56" s="35">
        <v>4799819.2275</v>
      </c>
      <c r="Q56" s="35">
        <v>0</v>
      </c>
      <c r="R56" s="22">
        <v>33939254.820104465</v>
      </c>
      <c r="S56" s="22">
        <f t="shared" si="1"/>
        <v>7704.186961184134</v>
      </c>
    </row>
    <row r="57" spans="1:19" ht="15">
      <c r="A57" s="16" t="s">
        <v>310</v>
      </c>
      <c r="B57" s="16" t="s">
        <v>105</v>
      </c>
      <c r="C57" s="1" t="s">
        <v>311</v>
      </c>
      <c r="D57" s="12">
        <v>1510</v>
      </c>
      <c r="E57" s="6">
        <v>407</v>
      </c>
      <c r="F57" s="7">
        <v>259</v>
      </c>
      <c r="G57" s="6">
        <v>9</v>
      </c>
      <c r="H57" s="33" t="s">
        <v>3</v>
      </c>
      <c r="I57" s="18">
        <v>1434.5</v>
      </c>
      <c r="J57" s="35">
        <v>9378646.236997385</v>
      </c>
      <c r="K57" s="22">
        <f t="shared" si="0"/>
        <v>6537.919997906855</v>
      </c>
      <c r="L57" s="35">
        <v>94585.00200000001</v>
      </c>
      <c r="M57" s="35">
        <v>4533.6</v>
      </c>
      <c r="N57" s="35">
        <v>521867.30999999994</v>
      </c>
      <c r="O57" s="35">
        <v>1319</v>
      </c>
      <c r="P57" s="35">
        <v>1900015.9211300001</v>
      </c>
      <c r="Q57" s="35">
        <v>0</v>
      </c>
      <c r="R57" s="22">
        <v>11900967.070127385</v>
      </c>
      <c r="S57" s="22">
        <f t="shared" si="1"/>
        <v>8296.247521873394</v>
      </c>
    </row>
    <row r="58" spans="1:19" ht="15">
      <c r="A58" s="16" t="s">
        <v>368</v>
      </c>
      <c r="B58" s="16" t="s">
        <v>105</v>
      </c>
      <c r="C58" s="1" t="s">
        <v>369</v>
      </c>
      <c r="D58" s="12">
        <v>23657</v>
      </c>
      <c r="E58" s="6">
        <v>2794</v>
      </c>
      <c r="F58" s="7">
        <v>5769</v>
      </c>
      <c r="G58" s="6">
        <v>466</v>
      </c>
      <c r="H58" s="33" t="s">
        <v>419</v>
      </c>
      <c r="I58" s="18">
        <v>22437.9</v>
      </c>
      <c r="J58" s="35">
        <v>137825650.554863</v>
      </c>
      <c r="K58" s="22">
        <f t="shared" si="0"/>
        <v>6142.537873636258</v>
      </c>
      <c r="L58" s="35">
        <v>5250652.62758</v>
      </c>
      <c r="M58" s="35">
        <v>316163.6499999999</v>
      </c>
      <c r="N58" s="35">
        <v>6113384.12</v>
      </c>
      <c r="O58" s="35">
        <v>32259</v>
      </c>
      <c r="P58" s="35">
        <v>22014851.87499</v>
      </c>
      <c r="Q58" s="35">
        <v>0</v>
      </c>
      <c r="R58" s="22">
        <v>171552961.827433</v>
      </c>
      <c r="S58" s="22">
        <f t="shared" si="1"/>
        <v>7645.678152921307</v>
      </c>
    </row>
    <row r="59" spans="1:19" ht="15">
      <c r="A59" s="16" t="s">
        <v>126</v>
      </c>
      <c r="B59" s="16" t="s">
        <v>105</v>
      </c>
      <c r="C59" s="1" t="s">
        <v>127</v>
      </c>
      <c r="D59" s="12">
        <v>1003</v>
      </c>
      <c r="E59" s="6">
        <v>588</v>
      </c>
      <c r="F59" s="7">
        <v>322</v>
      </c>
      <c r="G59" s="6">
        <v>101</v>
      </c>
      <c r="H59" s="33" t="s">
        <v>420</v>
      </c>
      <c r="I59" s="18">
        <v>942.2</v>
      </c>
      <c r="J59" s="35">
        <v>6498122.963056565</v>
      </c>
      <c r="K59" s="22">
        <f t="shared" si="0"/>
        <v>6896.755426721041</v>
      </c>
      <c r="L59" s="35">
        <v>179619.90679</v>
      </c>
      <c r="M59" s="35">
        <v>11878.3</v>
      </c>
      <c r="N59" s="35">
        <v>831605.4099999999</v>
      </c>
      <c r="O59" s="35">
        <v>0</v>
      </c>
      <c r="P59" s="35">
        <v>0</v>
      </c>
      <c r="Q59" s="35">
        <v>0</v>
      </c>
      <c r="R59" s="22">
        <v>7521226.579846565</v>
      </c>
      <c r="S59" s="22">
        <f t="shared" si="1"/>
        <v>7982.6221395102575</v>
      </c>
    </row>
    <row r="60" spans="1:19" ht="15">
      <c r="A60" s="16" t="s">
        <v>294</v>
      </c>
      <c r="B60" s="16" t="s">
        <v>105</v>
      </c>
      <c r="C60" s="1" t="s">
        <v>295</v>
      </c>
      <c r="D60" s="12">
        <v>654</v>
      </c>
      <c r="E60" s="6">
        <v>166</v>
      </c>
      <c r="F60" s="7">
        <v>90</v>
      </c>
      <c r="G60" s="6">
        <v>6</v>
      </c>
      <c r="H60" s="33" t="s">
        <v>3</v>
      </c>
      <c r="I60" s="18">
        <v>648.5</v>
      </c>
      <c r="J60" s="35">
        <v>4565441.314751332</v>
      </c>
      <c r="K60" s="22">
        <f t="shared" si="0"/>
        <v>7040.00202737291</v>
      </c>
      <c r="L60" s="35">
        <v>95901.78000000001</v>
      </c>
      <c r="M60" s="35">
        <v>3734.6</v>
      </c>
      <c r="N60" s="35">
        <v>167276.19</v>
      </c>
      <c r="O60" s="35">
        <v>0</v>
      </c>
      <c r="P60" s="35">
        <v>0</v>
      </c>
      <c r="Q60" s="35">
        <v>0</v>
      </c>
      <c r="R60" s="22">
        <v>4832353.884751332</v>
      </c>
      <c r="S60" s="22">
        <f t="shared" si="1"/>
        <v>7451.5865609118455</v>
      </c>
    </row>
    <row r="61" spans="1:19" ht="15">
      <c r="A61" s="16" t="s">
        <v>165</v>
      </c>
      <c r="B61" s="16" t="s">
        <v>105</v>
      </c>
      <c r="C61" s="1" t="s">
        <v>166</v>
      </c>
      <c r="D61" s="12">
        <v>208</v>
      </c>
      <c r="E61" s="6">
        <v>127</v>
      </c>
      <c r="F61" s="7">
        <v>97</v>
      </c>
      <c r="G61" s="6">
        <v>27</v>
      </c>
      <c r="H61" s="33" t="s">
        <v>420</v>
      </c>
      <c r="I61" s="18">
        <v>238.6</v>
      </c>
      <c r="J61" s="35">
        <v>2379806.1663793493</v>
      </c>
      <c r="K61" s="22">
        <f t="shared" si="0"/>
        <v>9974.040932017391</v>
      </c>
      <c r="L61" s="35">
        <v>62969.394589999996</v>
      </c>
      <c r="M61" s="35">
        <v>47604.090000000004</v>
      </c>
      <c r="N61" s="35">
        <v>62850.89</v>
      </c>
      <c r="O61" s="35">
        <v>66628</v>
      </c>
      <c r="P61" s="35">
        <v>0</v>
      </c>
      <c r="Q61" s="35">
        <v>0</v>
      </c>
      <c r="R61" s="22">
        <v>2619858.5409693494</v>
      </c>
      <c r="S61" s="22">
        <f t="shared" si="1"/>
        <v>10980.128000709763</v>
      </c>
    </row>
    <row r="62" spans="1:19" ht="15">
      <c r="A62" s="16" t="s">
        <v>372</v>
      </c>
      <c r="B62" s="16" t="s">
        <v>105</v>
      </c>
      <c r="C62" s="1" t="s">
        <v>373</v>
      </c>
      <c r="D62" s="12">
        <v>6076</v>
      </c>
      <c r="E62" s="6">
        <v>678</v>
      </c>
      <c r="F62" s="7">
        <v>1096</v>
      </c>
      <c r="G62" s="6">
        <v>278</v>
      </c>
      <c r="H62" s="33" t="s">
        <v>419</v>
      </c>
      <c r="I62" s="18">
        <v>5667.7</v>
      </c>
      <c r="J62" s="35">
        <v>34815722.86318077</v>
      </c>
      <c r="K62" s="22">
        <f t="shared" si="0"/>
        <v>6142.830930215215</v>
      </c>
      <c r="L62" s="35">
        <v>1431296.73</v>
      </c>
      <c r="M62" s="35">
        <v>76583.73999999999</v>
      </c>
      <c r="N62" s="35">
        <v>1859443.1800000002</v>
      </c>
      <c r="O62" s="35">
        <v>5303</v>
      </c>
      <c r="P62" s="35">
        <v>3999847.38432</v>
      </c>
      <c r="Q62" s="35">
        <v>0</v>
      </c>
      <c r="R62" s="22">
        <v>42188196.89750077</v>
      </c>
      <c r="S62" s="22">
        <f t="shared" si="1"/>
        <v>7443.618557351442</v>
      </c>
    </row>
    <row r="63" spans="1:19" ht="15">
      <c r="A63" s="16" t="s">
        <v>280</v>
      </c>
      <c r="B63" s="16" t="s">
        <v>105</v>
      </c>
      <c r="C63" s="1" t="s">
        <v>281</v>
      </c>
      <c r="D63" s="12">
        <v>15063</v>
      </c>
      <c r="E63" s="6">
        <v>3134</v>
      </c>
      <c r="F63" s="7">
        <v>5275</v>
      </c>
      <c r="G63" s="6">
        <v>513</v>
      </c>
      <c r="H63" s="33" t="s">
        <v>3</v>
      </c>
      <c r="I63" s="18">
        <v>14283.7</v>
      </c>
      <c r="J63" s="35">
        <v>87667188.47876143</v>
      </c>
      <c r="K63" s="22">
        <f t="shared" si="0"/>
        <v>6137.5685906845865</v>
      </c>
      <c r="L63" s="35">
        <v>3494491.31827</v>
      </c>
      <c r="M63" s="35">
        <v>259536.33000000007</v>
      </c>
      <c r="N63" s="35">
        <v>3903986.2500000005</v>
      </c>
      <c r="O63" s="35">
        <v>43149</v>
      </c>
      <c r="P63" s="35">
        <v>6453242.964</v>
      </c>
      <c r="Q63" s="35">
        <v>0</v>
      </c>
      <c r="R63" s="22">
        <v>101821594.34103143</v>
      </c>
      <c r="S63" s="22">
        <f t="shared" si="1"/>
        <v>7128.516724730387</v>
      </c>
    </row>
    <row r="64" spans="1:19" ht="15">
      <c r="A64" s="16" t="s">
        <v>290</v>
      </c>
      <c r="B64" s="16" t="s">
        <v>105</v>
      </c>
      <c r="C64" s="1" t="s">
        <v>291</v>
      </c>
      <c r="D64" s="12">
        <v>190</v>
      </c>
      <c r="E64" s="6">
        <v>56</v>
      </c>
      <c r="F64" s="7">
        <v>10</v>
      </c>
      <c r="G64" s="6">
        <v>2</v>
      </c>
      <c r="H64" s="33" t="s">
        <v>3</v>
      </c>
      <c r="I64" s="18">
        <v>183.8</v>
      </c>
      <c r="J64" s="35">
        <v>1929910.0378294997</v>
      </c>
      <c r="K64" s="22">
        <f t="shared" si="0"/>
        <v>10500.054612782915</v>
      </c>
      <c r="L64" s="35">
        <v>35000.283136</v>
      </c>
      <c r="M64" s="35">
        <v>23450.129999999997</v>
      </c>
      <c r="N64" s="35">
        <v>70199.25</v>
      </c>
      <c r="O64" s="35">
        <v>7351</v>
      </c>
      <c r="P64" s="35">
        <v>0</v>
      </c>
      <c r="Q64" s="35">
        <v>0</v>
      </c>
      <c r="R64" s="22">
        <v>2065910.7009654997</v>
      </c>
      <c r="S64" s="22">
        <f t="shared" si="1"/>
        <v>11239.992932347659</v>
      </c>
    </row>
    <row r="65" spans="1:19" ht="15">
      <c r="A65" s="16" t="s">
        <v>103</v>
      </c>
      <c r="B65" s="16" t="s">
        <v>105</v>
      </c>
      <c r="C65" s="1" t="s">
        <v>104</v>
      </c>
      <c r="D65" s="12">
        <v>316</v>
      </c>
      <c r="E65" s="6">
        <v>177</v>
      </c>
      <c r="F65" s="7">
        <v>68</v>
      </c>
      <c r="G65" s="6">
        <v>6</v>
      </c>
      <c r="H65" s="33" t="s">
        <v>420</v>
      </c>
      <c r="I65" s="18">
        <v>305.5</v>
      </c>
      <c r="J65" s="35">
        <v>2675214.941778753</v>
      </c>
      <c r="K65" s="22">
        <f t="shared" si="0"/>
        <v>8756.841053285607</v>
      </c>
      <c r="L65" s="35">
        <v>103330.738525</v>
      </c>
      <c r="M65" s="35">
        <v>2335.6</v>
      </c>
      <c r="N65" s="35">
        <v>255569.06000000003</v>
      </c>
      <c r="O65" s="35">
        <v>0</v>
      </c>
      <c r="P65" s="35">
        <v>0</v>
      </c>
      <c r="Q65" s="35">
        <v>0</v>
      </c>
      <c r="R65" s="22">
        <v>3036450.340303753</v>
      </c>
      <c r="S65" s="22">
        <f t="shared" si="1"/>
        <v>9939.280982991007</v>
      </c>
    </row>
    <row r="66" spans="1:19" ht="15">
      <c r="A66" s="16" t="s">
        <v>68</v>
      </c>
      <c r="B66" s="16" t="s">
        <v>70</v>
      </c>
      <c r="C66" s="1" t="s">
        <v>69</v>
      </c>
      <c r="D66" s="12">
        <v>3738</v>
      </c>
      <c r="E66" s="6">
        <v>1951</v>
      </c>
      <c r="F66" s="7">
        <v>629</v>
      </c>
      <c r="G66" s="6">
        <v>29</v>
      </c>
      <c r="H66" s="33" t="s">
        <v>420</v>
      </c>
      <c r="I66" s="18">
        <v>3775.8</v>
      </c>
      <c r="J66" s="35">
        <v>23194101.023404025</v>
      </c>
      <c r="K66" s="22">
        <f t="shared" si="0"/>
        <v>6142.830929446481</v>
      </c>
      <c r="L66" s="35">
        <v>1342497.909795</v>
      </c>
      <c r="M66" s="35">
        <v>214503.35</v>
      </c>
      <c r="N66" s="35">
        <v>3235486.78</v>
      </c>
      <c r="O66" s="35">
        <v>300686</v>
      </c>
      <c r="P66" s="35">
        <v>0</v>
      </c>
      <c r="Q66" s="35">
        <v>0</v>
      </c>
      <c r="R66" s="22">
        <v>28287275.063199025</v>
      </c>
      <c r="S66" s="22">
        <f t="shared" si="1"/>
        <v>7491.730246093284</v>
      </c>
    </row>
    <row r="67" spans="1:19" ht="15">
      <c r="A67" s="16" t="s">
        <v>73</v>
      </c>
      <c r="B67" s="16" t="s">
        <v>70</v>
      </c>
      <c r="C67" s="1" t="s">
        <v>74</v>
      </c>
      <c r="D67" s="12">
        <v>1580</v>
      </c>
      <c r="E67" s="6">
        <v>790</v>
      </c>
      <c r="F67" s="7">
        <v>306</v>
      </c>
      <c r="G67" s="6">
        <v>25</v>
      </c>
      <c r="H67" s="33" t="s">
        <v>420</v>
      </c>
      <c r="I67" s="18">
        <v>1630.8999999999999</v>
      </c>
      <c r="J67" s="35">
        <v>10185806.697065072</v>
      </c>
      <c r="K67" s="22">
        <f t="shared" si="0"/>
        <v>6245.512721236785</v>
      </c>
      <c r="L67" s="35">
        <v>162405.09</v>
      </c>
      <c r="M67" s="35">
        <v>56616</v>
      </c>
      <c r="N67" s="35">
        <v>1210403.02</v>
      </c>
      <c r="O67" s="35">
        <v>49286</v>
      </c>
      <c r="P67" s="35">
        <v>349971.7455</v>
      </c>
      <c r="Q67" s="35">
        <v>0</v>
      </c>
      <c r="R67" s="22">
        <v>12014488.552565072</v>
      </c>
      <c r="S67" s="22">
        <f t="shared" si="1"/>
        <v>7366.78432311305</v>
      </c>
    </row>
    <row r="68" spans="1:19" ht="15">
      <c r="A68" s="16" t="s">
        <v>374</v>
      </c>
      <c r="B68" s="16" t="s">
        <v>70</v>
      </c>
      <c r="C68" s="1" t="s">
        <v>375</v>
      </c>
      <c r="D68" s="12">
        <v>205</v>
      </c>
      <c r="E68" s="6">
        <v>102</v>
      </c>
      <c r="F68" s="7">
        <v>25</v>
      </c>
      <c r="G68" s="6">
        <v>0</v>
      </c>
      <c r="H68" s="33" t="s">
        <v>419</v>
      </c>
      <c r="I68" s="18">
        <v>207.7</v>
      </c>
      <c r="J68" s="35">
        <v>2108300.68881385</v>
      </c>
      <c r="K68" s="22">
        <f aca="true" t="shared" si="2" ref="K68:K131">+J68/I68</f>
        <v>10150.701438680067</v>
      </c>
      <c r="L68" s="35">
        <v>69576.8</v>
      </c>
      <c r="M68" s="35">
        <v>1669.2</v>
      </c>
      <c r="N68" s="35">
        <v>166868.39</v>
      </c>
      <c r="O68" s="35">
        <v>0</v>
      </c>
      <c r="P68" s="35">
        <v>0</v>
      </c>
      <c r="Q68" s="35">
        <v>0</v>
      </c>
      <c r="R68" s="22">
        <v>2346415.07881385</v>
      </c>
      <c r="S68" s="22">
        <f aca="true" t="shared" si="3" ref="S68:S131">+R68/I68</f>
        <v>11297.135670745547</v>
      </c>
    </row>
    <row r="69" spans="1:19" ht="15">
      <c r="A69" s="16" t="s">
        <v>244</v>
      </c>
      <c r="B69" s="16" t="s">
        <v>88</v>
      </c>
      <c r="C69" s="1" t="s">
        <v>245</v>
      </c>
      <c r="D69" s="12">
        <v>5382</v>
      </c>
      <c r="E69" s="6">
        <v>1908</v>
      </c>
      <c r="F69" s="7">
        <v>2956</v>
      </c>
      <c r="G69" s="6">
        <v>1509</v>
      </c>
      <c r="H69" s="33" t="s">
        <v>3</v>
      </c>
      <c r="I69" s="18">
        <v>5133</v>
      </c>
      <c r="J69" s="35">
        <v>34254258.009668894</v>
      </c>
      <c r="K69" s="22">
        <f t="shared" si="2"/>
        <v>6673.340738295128</v>
      </c>
      <c r="L69" s="35">
        <v>501204.7791</v>
      </c>
      <c r="M69" s="35">
        <v>59834.259999999995</v>
      </c>
      <c r="N69" s="35">
        <v>1865571.48</v>
      </c>
      <c r="O69" s="35">
        <v>268434</v>
      </c>
      <c r="P69" s="35">
        <v>8800133.299889999</v>
      </c>
      <c r="Q69" s="35">
        <v>0</v>
      </c>
      <c r="R69" s="22">
        <v>45749435.82865889</v>
      </c>
      <c r="S69" s="22">
        <f t="shared" si="3"/>
        <v>8912.806512499297</v>
      </c>
    </row>
    <row r="70" spans="1:19" ht="15">
      <c r="A70" s="16" t="s">
        <v>86</v>
      </c>
      <c r="B70" s="16" t="s">
        <v>88</v>
      </c>
      <c r="C70" s="1" t="s">
        <v>87</v>
      </c>
      <c r="D70" s="12">
        <v>4717</v>
      </c>
      <c r="E70" s="6">
        <v>2326</v>
      </c>
      <c r="F70" s="7">
        <v>2167</v>
      </c>
      <c r="G70" s="6">
        <v>925</v>
      </c>
      <c r="H70" s="33" t="s">
        <v>420</v>
      </c>
      <c r="I70" s="18">
        <v>4530.5</v>
      </c>
      <c r="J70" s="35">
        <v>28369594.536723074</v>
      </c>
      <c r="K70" s="22">
        <f t="shared" si="2"/>
        <v>6261.912490171741</v>
      </c>
      <c r="L70" s="35">
        <v>494185.703325</v>
      </c>
      <c r="M70" s="35">
        <v>23872.7</v>
      </c>
      <c r="N70" s="35">
        <v>2121173.91</v>
      </c>
      <c r="O70" s="35">
        <v>194527</v>
      </c>
      <c r="P70" s="35">
        <v>4282078.76115</v>
      </c>
      <c r="Q70" s="35">
        <v>0</v>
      </c>
      <c r="R70" s="22">
        <v>35485432.611198075</v>
      </c>
      <c r="S70" s="22">
        <f t="shared" si="3"/>
        <v>7832.564311046921</v>
      </c>
    </row>
    <row r="71" spans="1:19" ht="15">
      <c r="A71" s="16" t="s">
        <v>136</v>
      </c>
      <c r="B71" s="16" t="s">
        <v>88</v>
      </c>
      <c r="C71" s="1" t="s">
        <v>137</v>
      </c>
      <c r="D71" s="12">
        <v>1176</v>
      </c>
      <c r="E71" s="6">
        <v>526</v>
      </c>
      <c r="F71" s="7">
        <v>475</v>
      </c>
      <c r="G71" s="6">
        <v>211</v>
      </c>
      <c r="H71" s="33" t="s">
        <v>420</v>
      </c>
      <c r="I71" s="18">
        <v>1153.2</v>
      </c>
      <c r="J71" s="35">
        <v>7725012.367323909</v>
      </c>
      <c r="K71" s="22">
        <f t="shared" si="2"/>
        <v>6698.762025081433</v>
      </c>
      <c r="L71" s="35">
        <v>130392.89375</v>
      </c>
      <c r="M71" s="35">
        <v>56301.4</v>
      </c>
      <c r="N71" s="35">
        <v>355046.58</v>
      </c>
      <c r="O71" s="35">
        <v>139286</v>
      </c>
      <c r="P71" s="35">
        <v>996019.6925199999</v>
      </c>
      <c r="Q71" s="35">
        <v>0</v>
      </c>
      <c r="R71" s="22">
        <v>9402058.933593908</v>
      </c>
      <c r="S71" s="22">
        <f t="shared" si="3"/>
        <v>8153.016765169882</v>
      </c>
    </row>
    <row r="72" spans="1:19" ht="15">
      <c r="A72" s="16" t="s">
        <v>167</v>
      </c>
      <c r="B72" s="16" t="s">
        <v>168</v>
      </c>
      <c r="C72" s="1" t="s">
        <v>168</v>
      </c>
      <c r="D72" s="12">
        <v>380</v>
      </c>
      <c r="E72" s="6">
        <v>108</v>
      </c>
      <c r="F72" s="7">
        <v>68</v>
      </c>
      <c r="G72" s="6">
        <v>2</v>
      </c>
      <c r="H72" s="33" t="s">
        <v>420</v>
      </c>
      <c r="I72" s="18">
        <v>331</v>
      </c>
      <c r="J72" s="35">
        <v>2895421.9655493055</v>
      </c>
      <c r="K72" s="22">
        <f t="shared" si="2"/>
        <v>8747.498385345334</v>
      </c>
      <c r="L72" s="35">
        <v>51632.59</v>
      </c>
      <c r="M72" s="35">
        <v>1590.6000000000001</v>
      </c>
      <c r="N72" s="35">
        <v>85173.04000000001</v>
      </c>
      <c r="O72" s="35">
        <v>0</v>
      </c>
      <c r="P72" s="35">
        <v>520514.464602</v>
      </c>
      <c r="Q72" s="35">
        <v>75222.345726</v>
      </c>
      <c r="R72" s="22">
        <v>3629555.0058773058</v>
      </c>
      <c r="S72" s="22">
        <f t="shared" si="3"/>
        <v>10965.422978481287</v>
      </c>
    </row>
    <row r="73" spans="1:19" ht="15">
      <c r="A73" s="16" t="s">
        <v>235</v>
      </c>
      <c r="B73" s="16" t="s">
        <v>237</v>
      </c>
      <c r="C73" s="1" t="s">
        <v>236</v>
      </c>
      <c r="D73" s="12">
        <v>423</v>
      </c>
      <c r="E73" s="6">
        <v>161</v>
      </c>
      <c r="F73" s="7">
        <v>94</v>
      </c>
      <c r="G73" s="6">
        <v>40</v>
      </c>
      <c r="H73" s="33" t="s">
        <v>3</v>
      </c>
      <c r="I73" s="18">
        <v>446.70000000000005</v>
      </c>
      <c r="J73" s="35">
        <v>3636695.0199999996</v>
      </c>
      <c r="K73" s="22">
        <f t="shared" si="2"/>
        <v>8141.2469666442785</v>
      </c>
      <c r="L73" s="35">
        <v>54858.740000000005</v>
      </c>
      <c r="M73" s="35">
        <v>12272.580000000002</v>
      </c>
      <c r="N73" s="35">
        <v>167971.81</v>
      </c>
      <c r="O73" s="35">
        <v>0</v>
      </c>
      <c r="P73" s="35">
        <v>550101.95188</v>
      </c>
      <c r="Q73" s="35">
        <v>0</v>
      </c>
      <c r="R73" s="22">
        <v>4421900.101879999</v>
      </c>
      <c r="S73" s="22">
        <f t="shared" si="3"/>
        <v>9899.037613342285</v>
      </c>
    </row>
    <row r="74" spans="1:19" ht="15">
      <c r="A74" s="16" t="s">
        <v>314</v>
      </c>
      <c r="B74" s="16" t="s">
        <v>237</v>
      </c>
      <c r="C74" s="1" t="s">
        <v>315</v>
      </c>
      <c r="D74" s="12">
        <v>1273</v>
      </c>
      <c r="E74" s="6">
        <v>388</v>
      </c>
      <c r="F74" s="7">
        <v>177</v>
      </c>
      <c r="G74" s="6">
        <v>120</v>
      </c>
      <c r="H74" s="33" t="s">
        <v>3</v>
      </c>
      <c r="I74" s="18">
        <v>1301.6000000000001</v>
      </c>
      <c r="J74" s="35">
        <v>8409235.229353506</v>
      </c>
      <c r="K74" s="22">
        <f t="shared" si="2"/>
        <v>6460.690864592429</v>
      </c>
      <c r="L74" s="35">
        <v>294512.309945</v>
      </c>
      <c r="M74" s="35">
        <v>198560.65</v>
      </c>
      <c r="N74" s="35">
        <v>370320.06</v>
      </c>
      <c r="O74" s="35">
        <v>0</v>
      </c>
      <c r="P74" s="35">
        <v>1329967.6188</v>
      </c>
      <c r="Q74" s="35">
        <v>225553.39488000004</v>
      </c>
      <c r="R74" s="22">
        <v>10828149.262978505</v>
      </c>
      <c r="S74" s="22">
        <f t="shared" si="3"/>
        <v>8319.106686369472</v>
      </c>
    </row>
    <row r="75" spans="1:19" ht="15">
      <c r="A75" s="16" t="s">
        <v>306</v>
      </c>
      <c r="B75" s="16" t="s">
        <v>307</v>
      </c>
      <c r="C75" s="1" t="s">
        <v>307</v>
      </c>
      <c r="D75" s="12">
        <v>1846</v>
      </c>
      <c r="E75" s="6">
        <v>406</v>
      </c>
      <c r="F75" s="7">
        <v>352</v>
      </c>
      <c r="G75" s="6">
        <v>153</v>
      </c>
      <c r="H75" s="33" t="s">
        <v>3</v>
      </c>
      <c r="I75" s="18">
        <v>1724</v>
      </c>
      <c r="J75" s="35">
        <v>11143374.552209139</v>
      </c>
      <c r="K75" s="22">
        <f t="shared" si="2"/>
        <v>6463.674334228039</v>
      </c>
      <c r="L75" s="35">
        <v>463777.99938999995</v>
      </c>
      <c r="M75" s="35">
        <v>213761.13</v>
      </c>
      <c r="N75" s="35">
        <v>852601.88</v>
      </c>
      <c r="O75" s="35">
        <v>27295</v>
      </c>
      <c r="P75" s="35">
        <v>1299919.75031</v>
      </c>
      <c r="Q75" s="35">
        <v>0</v>
      </c>
      <c r="R75" s="22">
        <v>14000730.31190914</v>
      </c>
      <c r="S75" s="22">
        <f t="shared" si="3"/>
        <v>8121.0732667686425</v>
      </c>
    </row>
    <row r="76" spans="1:19" ht="15">
      <c r="A76" s="16" t="s">
        <v>391</v>
      </c>
      <c r="B76" s="16" t="s">
        <v>392</v>
      </c>
      <c r="C76" s="1" t="s">
        <v>392</v>
      </c>
      <c r="D76" s="12">
        <v>91</v>
      </c>
      <c r="E76" s="6">
        <v>18</v>
      </c>
      <c r="F76" s="7">
        <v>10</v>
      </c>
      <c r="G76" s="6">
        <v>1</v>
      </c>
      <c r="H76" s="33" t="s">
        <v>419</v>
      </c>
      <c r="I76" s="18">
        <v>82.39999999999999</v>
      </c>
      <c r="J76" s="35">
        <v>1095508.988818666</v>
      </c>
      <c r="K76" s="22">
        <f t="shared" si="2"/>
        <v>13295.01200022653</v>
      </c>
      <c r="L76" s="35">
        <v>10130.46</v>
      </c>
      <c r="M76" s="35">
        <v>0</v>
      </c>
      <c r="N76" s="35">
        <v>81042</v>
      </c>
      <c r="O76" s="35">
        <v>0</v>
      </c>
      <c r="P76" s="35">
        <v>0</v>
      </c>
      <c r="Q76" s="35">
        <v>0</v>
      </c>
      <c r="R76" s="22">
        <v>1186681.448818666</v>
      </c>
      <c r="S76" s="22">
        <f t="shared" si="3"/>
        <v>14401.473893430413</v>
      </c>
    </row>
    <row r="77" spans="1:19" ht="15">
      <c r="A77" s="16" t="s">
        <v>75</v>
      </c>
      <c r="B77" s="16" t="s">
        <v>76</v>
      </c>
      <c r="C77" s="1" t="s">
        <v>76</v>
      </c>
      <c r="D77" s="12">
        <v>554</v>
      </c>
      <c r="E77" s="6">
        <v>400</v>
      </c>
      <c r="F77" s="7">
        <v>409</v>
      </c>
      <c r="G77" s="6">
        <v>0</v>
      </c>
      <c r="H77" s="33" t="s">
        <v>420</v>
      </c>
      <c r="I77" s="18">
        <v>573.3000000000001</v>
      </c>
      <c r="J77" s="35">
        <v>4004556.6033551763</v>
      </c>
      <c r="K77" s="22">
        <f t="shared" si="2"/>
        <v>6985.097860378817</v>
      </c>
      <c r="L77" s="35">
        <v>169549.846065</v>
      </c>
      <c r="M77" s="35">
        <v>357776.72</v>
      </c>
      <c r="N77" s="35">
        <v>789204.92</v>
      </c>
      <c r="O77" s="35">
        <v>353457</v>
      </c>
      <c r="P77" s="35">
        <v>0</v>
      </c>
      <c r="Q77" s="35">
        <v>0</v>
      </c>
      <c r="R77" s="22">
        <v>5674545.089420176</v>
      </c>
      <c r="S77" s="22">
        <f t="shared" si="3"/>
        <v>9898.037832583595</v>
      </c>
    </row>
    <row r="78" spans="1:19" ht="15">
      <c r="A78" s="16" t="s">
        <v>191</v>
      </c>
      <c r="B78" s="16" t="s">
        <v>76</v>
      </c>
      <c r="C78" s="1" t="s">
        <v>192</v>
      </c>
      <c r="D78" s="12">
        <v>225</v>
      </c>
      <c r="E78" s="6">
        <v>103</v>
      </c>
      <c r="F78" s="7">
        <v>67</v>
      </c>
      <c r="G78" s="6">
        <v>4</v>
      </c>
      <c r="H78" s="33" t="s">
        <v>3</v>
      </c>
      <c r="I78" s="18">
        <v>234.10000000000002</v>
      </c>
      <c r="J78" s="35">
        <v>2147045.1890420695</v>
      </c>
      <c r="K78" s="22">
        <f t="shared" si="2"/>
        <v>9171.48735173887</v>
      </c>
      <c r="L78" s="35">
        <v>32920.04945000001</v>
      </c>
      <c r="M78" s="35">
        <v>134355.97</v>
      </c>
      <c r="N78" s="35">
        <v>142713.52000000002</v>
      </c>
      <c r="O78" s="35">
        <v>0</v>
      </c>
      <c r="P78" s="35">
        <v>0</v>
      </c>
      <c r="Q78" s="35">
        <v>0</v>
      </c>
      <c r="R78" s="22">
        <v>2457034.7284920695</v>
      </c>
      <c r="S78" s="22">
        <f t="shared" si="3"/>
        <v>10495.663086254033</v>
      </c>
    </row>
    <row r="79" spans="1:19" ht="15">
      <c r="A79" s="16" t="s">
        <v>364</v>
      </c>
      <c r="B79" s="16" t="s">
        <v>366</v>
      </c>
      <c r="C79" s="1" t="s">
        <v>365</v>
      </c>
      <c r="D79" s="12">
        <v>196</v>
      </c>
      <c r="E79" s="6">
        <v>95</v>
      </c>
      <c r="F79" s="7">
        <v>50</v>
      </c>
      <c r="G79" s="6">
        <v>25</v>
      </c>
      <c r="H79" s="33" t="s">
        <v>419</v>
      </c>
      <c r="I79" s="18">
        <v>188.10000000000002</v>
      </c>
      <c r="J79" s="35">
        <v>2038379.5779138163</v>
      </c>
      <c r="K79" s="22">
        <f t="shared" si="2"/>
        <v>10836.680371684295</v>
      </c>
      <c r="L79" s="35">
        <v>92507.37854500001</v>
      </c>
      <c r="M79" s="35">
        <v>1450.5</v>
      </c>
      <c r="N79" s="35">
        <v>66764.75999999998</v>
      </c>
      <c r="O79" s="35">
        <v>0</v>
      </c>
      <c r="P79" s="35">
        <v>0</v>
      </c>
      <c r="Q79" s="35">
        <v>0</v>
      </c>
      <c r="R79" s="22">
        <v>2199102.216458816</v>
      </c>
      <c r="S79" s="22">
        <f t="shared" si="3"/>
        <v>11691.133527160106</v>
      </c>
    </row>
    <row r="80" spans="1:19" ht="15">
      <c r="A80" s="16" t="s">
        <v>231</v>
      </c>
      <c r="B80" s="16" t="s">
        <v>232</v>
      </c>
      <c r="C80" s="1" t="s">
        <v>232</v>
      </c>
      <c r="D80" s="12">
        <v>85751</v>
      </c>
      <c r="E80" s="6">
        <v>26984</v>
      </c>
      <c r="F80" s="7">
        <v>27456</v>
      </c>
      <c r="G80" s="6">
        <v>6217</v>
      </c>
      <c r="H80" s="33" t="s">
        <v>3</v>
      </c>
      <c r="I80" s="18">
        <v>81021.8</v>
      </c>
      <c r="J80" s="35">
        <v>511209278.14654744</v>
      </c>
      <c r="K80" s="22">
        <f t="shared" si="2"/>
        <v>6309.527536373512</v>
      </c>
      <c r="L80" s="35">
        <v>21837069.12736</v>
      </c>
      <c r="M80" s="35">
        <v>2160790.98</v>
      </c>
      <c r="N80" s="35">
        <v>42430497.56999999</v>
      </c>
      <c r="O80" s="35">
        <v>1244792.41</v>
      </c>
      <c r="P80" s="35">
        <v>74299699.20364</v>
      </c>
      <c r="Q80" s="35">
        <v>0</v>
      </c>
      <c r="R80" s="22">
        <v>653182127.4375474</v>
      </c>
      <c r="S80" s="22">
        <f t="shared" si="3"/>
        <v>8061.807161005401</v>
      </c>
    </row>
    <row r="81" spans="1:19" ht="15">
      <c r="A81" s="16" t="s">
        <v>356</v>
      </c>
      <c r="B81" s="16" t="s">
        <v>341</v>
      </c>
      <c r="C81" s="1" t="s">
        <v>357</v>
      </c>
      <c r="D81" s="12">
        <v>185</v>
      </c>
      <c r="E81" s="6">
        <v>73</v>
      </c>
      <c r="F81" s="7">
        <v>31</v>
      </c>
      <c r="G81" s="6">
        <v>4</v>
      </c>
      <c r="H81" s="33" t="s">
        <v>419</v>
      </c>
      <c r="I81" s="18">
        <v>175.8</v>
      </c>
      <c r="J81" s="35">
        <v>1801819.6457415065</v>
      </c>
      <c r="K81" s="22">
        <f t="shared" si="2"/>
        <v>10249.258508199695</v>
      </c>
      <c r="L81" s="35">
        <v>34862.103792</v>
      </c>
      <c r="M81" s="35">
        <v>1308.8</v>
      </c>
      <c r="N81" s="35">
        <v>146066.97</v>
      </c>
      <c r="O81" s="35">
        <v>0</v>
      </c>
      <c r="P81" s="35">
        <v>0</v>
      </c>
      <c r="Q81" s="35">
        <v>0</v>
      </c>
      <c r="R81" s="22">
        <v>1984057.5195335066</v>
      </c>
      <c r="S81" s="22">
        <f t="shared" si="3"/>
        <v>11285.87895070254</v>
      </c>
    </row>
    <row r="82" spans="1:19" ht="15">
      <c r="A82" s="16" t="s">
        <v>339</v>
      </c>
      <c r="B82" s="16" t="s">
        <v>341</v>
      </c>
      <c r="C82" s="1" t="s">
        <v>340</v>
      </c>
      <c r="D82" s="12">
        <v>90</v>
      </c>
      <c r="E82" s="6">
        <v>50</v>
      </c>
      <c r="F82" s="7">
        <v>13</v>
      </c>
      <c r="G82" s="6">
        <v>0</v>
      </c>
      <c r="H82" s="33" t="s">
        <v>3</v>
      </c>
      <c r="I82" s="18">
        <v>79.1</v>
      </c>
      <c r="J82" s="35">
        <v>955465.9160899771</v>
      </c>
      <c r="K82" s="22">
        <f t="shared" si="2"/>
        <v>12079.21512123865</v>
      </c>
      <c r="L82" s="35">
        <v>29674.4656</v>
      </c>
      <c r="M82" s="35">
        <v>11124.66</v>
      </c>
      <c r="N82" s="35">
        <v>39198.33</v>
      </c>
      <c r="O82" s="35">
        <v>0</v>
      </c>
      <c r="P82" s="35">
        <v>0</v>
      </c>
      <c r="Q82" s="35">
        <v>0</v>
      </c>
      <c r="R82" s="22">
        <v>1035463.3716899771</v>
      </c>
      <c r="S82" s="22">
        <f t="shared" si="3"/>
        <v>13090.560956889725</v>
      </c>
    </row>
    <row r="83" spans="1:19" ht="15">
      <c r="A83" s="16" t="s">
        <v>282</v>
      </c>
      <c r="B83" s="16" t="s">
        <v>98</v>
      </c>
      <c r="C83" s="1" t="s">
        <v>283</v>
      </c>
      <c r="D83" s="12">
        <v>167</v>
      </c>
      <c r="E83" s="6">
        <v>64</v>
      </c>
      <c r="F83" s="7">
        <v>10</v>
      </c>
      <c r="G83" s="6">
        <v>0</v>
      </c>
      <c r="H83" s="33" t="s">
        <v>3</v>
      </c>
      <c r="I83" s="18">
        <v>149.89999999999998</v>
      </c>
      <c r="J83" s="35">
        <v>1630426.3454366021</v>
      </c>
      <c r="K83" s="22">
        <f t="shared" si="2"/>
        <v>10876.76014300602</v>
      </c>
      <c r="L83" s="35">
        <v>64940.48328</v>
      </c>
      <c r="M83" s="35">
        <v>25095.25</v>
      </c>
      <c r="N83" s="35">
        <v>46497.99</v>
      </c>
      <c r="O83" s="35">
        <v>0</v>
      </c>
      <c r="P83" s="35">
        <v>0</v>
      </c>
      <c r="Q83" s="35">
        <v>0</v>
      </c>
      <c r="R83" s="22">
        <v>1766960.0687166022</v>
      </c>
      <c r="S83" s="22">
        <f t="shared" si="3"/>
        <v>11787.592186234839</v>
      </c>
    </row>
    <row r="84" spans="1:19" ht="15">
      <c r="A84" s="16" t="s">
        <v>288</v>
      </c>
      <c r="B84" s="16" t="s">
        <v>98</v>
      </c>
      <c r="C84" s="1" t="s">
        <v>289</v>
      </c>
      <c r="D84" s="12">
        <v>129</v>
      </c>
      <c r="E84" s="6">
        <v>72</v>
      </c>
      <c r="F84" s="7">
        <v>25</v>
      </c>
      <c r="G84" s="6">
        <v>8</v>
      </c>
      <c r="H84" s="33" t="s">
        <v>3</v>
      </c>
      <c r="I84" s="18">
        <v>117</v>
      </c>
      <c r="J84" s="35">
        <v>1321063.4149861047</v>
      </c>
      <c r="K84" s="22">
        <f t="shared" si="2"/>
        <v>11291.140299026536</v>
      </c>
      <c r="L84" s="35">
        <v>27970.27</v>
      </c>
      <c r="M84" s="35">
        <v>1778.6999999999998</v>
      </c>
      <c r="N84" s="35">
        <v>41065.920000000006</v>
      </c>
      <c r="O84" s="35">
        <v>0</v>
      </c>
      <c r="P84" s="35">
        <v>0</v>
      </c>
      <c r="Q84" s="35">
        <v>0</v>
      </c>
      <c r="R84" s="22">
        <v>1391878.3049861048</v>
      </c>
      <c r="S84" s="22">
        <f t="shared" si="3"/>
        <v>11896.395769112007</v>
      </c>
    </row>
    <row r="85" spans="1:19" ht="15">
      <c r="A85" s="16" t="s">
        <v>216</v>
      </c>
      <c r="B85" s="16" t="s">
        <v>98</v>
      </c>
      <c r="C85" s="1" t="s">
        <v>217</v>
      </c>
      <c r="D85" s="12">
        <v>174</v>
      </c>
      <c r="E85" s="6">
        <v>83</v>
      </c>
      <c r="F85" s="7">
        <v>31</v>
      </c>
      <c r="G85" s="6">
        <v>14</v>
      </c>
      <c r="H85" s="33" t="s">
        <v>3</v>
      </c>
      <c r="I85" s="18">
        <v>183</v>
      </c>
      <c r="J85" s="35">
        <v>1859757.2548864777</v>
      </c>
      <c r="K85" s="22">
        <f t="shared" si="2"/>
        <v>10162.607950199332</v>
      </c>
      <c r="L85" s="35">
        <v>44959.46456000001</v>
      </c>
      <c r="M85" s="35">
        <v>2561.6</v>
      </c>
      <c r="N85" s="35">
        <v>47405.58</v>
      </c>
      <c r="O85" s="35">
        <v>0</v>
      </c>
      <c r="P85" s="35">
        <v>0</v>
      </c>
      <c r="Q85" s="35">
        <v>0</v>
      </c>
      <c r="R85" s="22">
        <v>1954683.8994464776</v>
      </c>
      <c r="S85" s="22">
        <f t="shared" si="3"/>
        <v>10681.332783860533</v>
      </c>
    </row>
    <row r="86" spans="1:19" ht="15">
      <c r="A86" s="16" t="s">
        <v>128</v>
      </c>
      <c r="B86" s="16" t="s">
        <v>98</v>
      </c>
      <c r="C86" s="1" t="s">
        <v>129</v>
      </c>
      <c r="D86" s="12">
        <v>133</v>
      </c>
      <c r="E86" s="6">
        <v>81</v>
      </c>
      <c r="F86" s="7">
        <v>51</v>
      </c>
      <c r="G86" s="6">
        <v>32</v>
      </c>
      <c r="H86" s="33" t="s">
        <v>420</v>
      </c>
      <c r="I86" s="18">
        <v>121.3</v>
      </c>
      <c r="J86" s="35">
        <v>1431873.444325792</v>
      </c>
      <c r="K86" s="22">
        <f t="shared" si="2"/>
        <v>11804.397727335465</v>
      </c>
      <c r="L86" s="35">
        <v>21441.789999999997</v>
      </c>
      <c r="M86" s="35">
        <v>93341.75</v>
      </c>
      <c r="N86" s="35">
        <v>53640.009999999995</v>
      </c>
      <c r="O86" s="35">
        <v>0</v>
      </c>
      <c r="P86" s="35">
        <v>0</v>
      </c>
      <c r="Q86" s="35">
        <v>0</v>
      </c>
      <c r="R86" s="22">
        <v>1600296.994325792</v>
      </c>
      <c r="S86" s="22">
        <f t="shared" si="3"/>
        <v>13192.885361300841</v>
      </c>
    </row>
    <row r="87" spans="1:19" ht="15">
      <c r="A87" s="16" t="s">
        <v>96</v>
      </c>
      <c r="B87" s="16" t="s">
        <v>98</v>
      </c>
      <c r="C87" s="1" t="s">
        <v>97</v>
      </c>
      <c r="D87" s="12">
        <v>832</v>
      </c>
      <c r="E87" s="6">
        <v>411</v>
      </c>
      <c r="F87" s="7">
        <v>369</v>
      </c>
      <c r="G87" s="6">
        <v>183</v>
      </c>
      <c r="H87" s="33" t="s">
        <v>420</v>
      </c>
      <c r="I87" s="18">
        <v>735.8</v>
      </c>
      <c r="J87" s="35">
        <v>4778436.46766253</v>
      </c>
      <c r="K87" s="22">
        <f t="shared" si="2"/>
        <v>6494.205582580226</v>
      </c>
      <c r="L87" s="35">
        <v>93954.14446400001</v>
      </c>
      <c r="M87" s="35">
        <v>46789.67999999999</v>
      </c>
      <c r="N87" s="35">
        <v>180067.91000000003</v>
      </c>
      <c r="O87" s="35">
        <v>0</v>
      </c>
      <c r="P87" s="35">
        <v>0</v>
      </c>
      <c r="Q87" s="35">
        <v>0</v>
      </c>
      <c r="R87" s="22">
        <v>5099248.20212653</v>
      </c>
      <c r="S87" s="22">
        <f t="shared" si="3"/>
        <v>6930.209570707434</v>
      </c>
    </row>
    <row r="88" spans="1:19" ht="15">
      <c r="A88" s="16" t="s">
        <v>51</v>
      </c>
      <c r="B88" s="16" t="s">
        <v>52</v>
      </c>
      <c r="C88" s="1" t="s">
        <v>52</v>
      </c>
      <c r="D88" s="12">
        <v>1224</v>
      </c>
      <c r="E88" s="6">
        <v>757</v>
      </c>
      <c r="F88" s="7">
        <v>854</v>
      </c>
      <c r="G88" s="6">
        <v>449</v>
      </c>
      <c r="H88" s="33" t="s">
        <v>0</v>
      </c>
      <c r="I88" s="18">
        <v>1088.5</v>
      </c>
      <c r="J88" s="35">
        <v>7493424.185627453</v>
      </c>
      <c r="K88" s="22">
        <f t="shared" si="2"/>
        <v>6884.174722671064</v>
      </c>
      <c r="L88" s="35">
        <v>194780.732256</v>
      </c>
      <c r="M88" s="35">
        <v>432705.95999999996</v>
      </c>
      <c r="N88" s="35">
        <v>727813.8899999999</v>
      </c>
      <c r="O88" s="35">
        <v>315726</v>
      </c>
      <c r="P88" s="35">
        <v>667793.033067</v>
      </c>
      <c r="Q88" s="35">
        <v>0</v>
      </c>
      <c r="R88" s="22">
        <v>9832243.800950453</v>
      </c>
      <c r="S88" s="22">
        <f t="shared" si="3"/>
        <v>9032.837667386728</v>
      </c>
    </row>
    <row r="89" spans="1:19" ht="15">
      <c r="A89" s="16" t="s">
        <v>159</v>
      </c>
      <c r="B89" s="16" t="s">
        <v>21</v>
      </c>
      <c r="C89" s="1" t="s">
        <v>160</v>
      </c>
      <c r="D89" s="12">
        <v>4537</v>
      </c>
      <c r="E89" s="6">
        <v>1417</v>
      </c>
      <c r="F89" s="7">
        <v>1165</v>
      </c>
      <c r="G89" s="6">
        <v>147</v>
      </c>
      <c r="H89" s="33" t="s">
        <v>420</v>
      </c>
      <c r="I89" s="18">
        <v>4443.7</v>
      </c>
      <c r="J89" s="35">
        <v>28224397.892304063</v>
      </c>
      <c r="K89" s="22">
        <f t="shared" si="2"/>
        <v>6351.553410964751</v>
      </c>
      <c r="L89" s="35">
        <v>435285.118096</v>
      </c>
      <c r="M89" s="35">
        <v>102558.3</v>
      </c>
      <c r="N89" s="35">
        <v>1672546.13</v>
      </c>
      <c r="O89" s="35">
        <v>102718</v>
      </c>
      <c r="P89" s="35">
        <v>5572147.422</v>
      </c>
      <c r="Q89" s="35">
        <v>0</v>
      </c>
      <c r="R89" s="22">
        <v>36109652.86240006</v>
      </c>
      <c r="S89" s="22">
        <f t="shared" si="3"/>
        <v>8126.0330045682795</v>
      </c>
    </row>
    <row r="90" spans="1:19" ht="15">
      <c r="A90" s="16" t="s">
        <v>335</v>
      </c>
      <c r="B90" s="16" t="s">
        <v>21</v>
      </c>
      <c r="C90" s="1" t="s">
        <v>336</v>
      </c>
      <c r="D90" s="12">
        <v>1362</v>
      </c>
      <c r="E90" s="6">
        <v>415</v>
      </c>
      <c r="F90" s="7">
        <v>256</v>
      </c>
      <c r="G90" s="6">
        <v>24</v>
      </c>
      <c r="H90" s="33" t="s">
        <v>3</v>
      </c>
      <c r="I90" s="18">
        <v>1323.2</v>
      </c>
      <c r="J90" s="35">
        <v>8860893.872905588</v>
      </c>
      <c r="K90" s="22">
        <f t="shared" si="2"/>
        <v>6696.564293308334</v>
      </c>
      <c r="L90" s="35">
        <v>132466.13274400003</v>
      </c>
      <c r="M90" s="35">
        <v>6138.4</v>
      </c>
      <c r="N90" s="35">
        <v>282969.95999999996</v>
      </c>
      <c r="O90" s="35">
        <v>10000</v>
      </c>
      <c r="P90" s="35">
        <v>998958.853415</v>
      </c>
      <c r="Q90" s="35">
        <v>0</v>
      </c>
      <c r="R90" s="22">
        <v>10291427.219064588</v>
      </c>
      <c r="S90" s="22">
        <f t="shared" si="3"/>
        <v>7777.68078828944</v>
      </c>
    </row>
    <row r="91" spans="1:19" ht="15">
      <c r="A91" s="16" t="s">
        <v>19</v>
      </c>
      <c r="B91" s="16" t="s">
        <v>21</v>
      </c>
      <c r="C91" s="1" t="s">
        <v>20</v>
      </c>
      <c r="D91" s="12">
        <v>759</v>
      </c>
      <c r="E91" s="6">
        <v>430</v>
      </c>
      <c r="F91" s="7">
        <v>498</v>
      </c>
      <c r="G91" s="6">
        <v>33</v>
      </c>
      <c r="H91" s="33" t="s">
        <v>0</v>
      </c>
      <c r="I91" s="18">
        <v>770.2</v>
      </c>
      <c r="J91" s="35">
        <v>5545210.33250903</v>
      </c>
      <c r="K91" s="22">
        <f t="shared" si="2"/>
        <v>7199.701807983679</v>
      </c>
      <c r="L91" s="35">
        <v>205349.55833000003</v>
      </c>
      <c r="M91" s="35">
        <v>41162.7</v>
      </c>
      <c r="N91" s="35">
        <v>396971.94</v>
      </c>
      <c r="O91" s="35">
        <v>120725</v>
      </c>
      <c r="P91" s="35">
        <v>1099760.744862</v>
      </c>
      <c r="Q91" s="35">
        <v>0</v>
      </c>
      <c r="R91" s="22">
        <v>7409180.275701029</v>
      </c>
      <c r="S91" s="22">
        <f t="shared" si="3"/>
        <v>9619.813393535484</v>
      </c>
    </row>
    <row r="92" spans="1:19" ht="15">
      <c r="A92" s="16" t="s">
        <v>264</v>
      </c>
      <c r="B92" s="16" t="s">
        <v>202</v>
      </c>
      <c r="C92" s="1" t="s">
        <v>265</v>
      </c>
      <c r="D92" s="12">
        <v>27510</v>
      </c>
      <c r="E92" s="6">
        <v>8217</v>
      </c>
      <c r="F92" s="7">
        <v>7119</v>
      </c>
      <c r="G92" s="6">
        <v>2002</v>
      </c>
      <c r="H92" s="33" t="s">
        <v>3</v>
      </c>
      <c r="I92" s="18">
        <v>26012.7</v>
      </c>
      <c r="J92" s="35">
        <v>159751936.33492172</v>
      </c>
      <c r="K92" s="22">
        <f t="shared" si="2"/>
        <v>6141.30545214152</v>
      </c>
      <c r="L92" s="35">
        <v>6502495.73772</v>
      </c>
      <c r="M92" s="35">
        <v>514410.23</v>
      </c>
      <c r="N92" s="35">
        <v>14031623</v>
      </c>
      <c r="O92" s="35">
        <v>830528</v>
      </c>
      <c r="P92" s="35">
        <v>31904326.209754996</v>
      </c>
      <c r="Q92" s="35">
        <v>0</v>
      </c>
      <c r="R92" s="22">
        <v>213535319.5123967</v>
      </c>
      <c r="S92" s="22">
        <f t="shared" si="3"/>
        <v>8208.887178662602</v>
      </c>
    </row>
    <row r="93" spans="1:19" ht="15">
      <c r="A93" s="16" t="s">
        <v>200</v>
      </c>
      <c r="B93" s="16" t="s">
        <v>202</v>
      </c>
      <c r="C93" s="1" t="s">
        <v>201</v>
      </c>
      <c r="D93" s="12">
        <v>15655</v>
      </c>
      <c r="E93" s="6">
        <v>5430</v>
      </c>
      <c r="F93" s="7">
        <v>3657</v>
      </c>
      <c r="G93" s="6">
        <v>551</v>
      </c>
      <c r="H93" s="33" t="s">
        <v>3</v>
      </c>
      <c r="I93" s="18">
        <v>14672.9</v>
      </c>
      <c r="J93" s="35">
        <v>90125548.02753292</v>
      </c>
      <c r="K93" s="22">
        <f t="shared" si="2"/>
        <v>6142.313246020413</v>
      </c>
      <c r="L93" s="35">
        <v>4341222.644</v>
      </c>
      <c r="M93" s="35">
        <v>260822</v>
      </c>
      <c r="N93" s="35">
        <v>8995655.6</v>
      </c>
      <c r="O93" s="35">
        <v>435994</v>
      </c>
      <c r="P93" s="35">
        <v>12803129.715882</v>
      </c>
      <c r="Q93" s="35">
        <v>0</v>
      </c>
      <c r="R93" s="22">
        <v>116962371.98741493</v>
      </c>
      <c r="S93" s="22">
        <f t="shared" si="3"/>
        <v>7971.319370227762</v>
      </c>
    </row>
    <row r="94" spans="1:19" ht="15">
      <c r="A94" s="16" t="s">
        <v>210</v>
      </c>
      <c r="B94" s="16" t="s">
        <v>202</v>
      </c>
      <c r="C94" s="1" t="s">
        <v>211</v>
      </c>
      <c r="D94" s="12">
        <v>1175</v>
      </c>
      <c r="E94" s="6">
        <v>391</v>
      </c>
      <c r="F94" s="7">
        <v>322</v>
      </c>
      <c r="G94" s="6">
        <v>164</v>
      </c>
      <c r="H94" s="33" t="s">
        <v>3</v>
      </c>
      <c r="I94" s="18">
        <v>1126.2</v>
      </c>
      <c r="J94" s="35">
        <v>7827608.24</v>
      </c>
      <c r="K94" s="22">
        <f t="shared" si="2"/>
        <v>6950.46016693305</v>
      </c>
      <c r="L94" s="35">
        <v>433192.56440000003</v>
      </c>
      <c r="M94" s="35">
        <v>5128.7</v>
      </c>
      <c r="N94" s="35">
        <v>606643.63</v>
      </c>
      <c r="O94" s="35">
        <v>21711</v>
      </c>
      <c r="P94" s="35">
        <v>1920850.6725230003</v>
      </c>
      <c r="Q94" s="35">
        <v>0</v>
      </c>
      <c r="R94" s="22">
        <v>10815134.806923</v>
      </c>
      <c r="S94" s="22">
        <f t="shared" si="3"/>
        <v>9603.209737988811</v>
      </c>
    </row>
    <row r="95" spans="1:19" ht="15">
      <c r="A95" s="16" t="s">
        <v>94</v>
      </c>
      <c r="B95" s="16" t="s">
        <v>18</v>
      </c>
      <c r="C95" s="1" t="s">
        <v>95</v>
      </c>
      <c r="D95" s="12">
        <v>1365</v>
      </c>
      <c r="E95" s="6">
        <v>809</v>
      </c>
      <c r="F95" s="7">
        <v>969</v>
      </c>
      <c r="G95" s="6">
        <v>64</v>
      </c>
      <c r="H95" s="33" t="s">
        <v>420</v>
      </c>
      <c r="I95" s="18">
        <v>1435.8</v>
      </c>
      <c r="J95" s="35">
        <v>9320677.057976512</v>
      </c>
      <c r="K95" s="22">
        <f t="shared" si="2"/>
        <v>6491.626311447634</v>
      </c>
      <c r="L95" s="35">
        <v>210901.69402000002</v>
      </c>
      <c r="M95" s="35">
        <v>288179.27999999997</v>
      </c>
      <c r="N95" s="35">
        <v>846423.7</v>
      </c>
      <c r="O95" s="35">
        <v>97784</v>
      </c>
      <c r="P95" s="35">
        <v>0</v>
      </c>
      <c r="Q95" s="35">
        <v>0</v>
      </c>
      <c r="R95" s="22">
        <v>10763965.731996512</v>
      </c>
      <c r="S95" s="22">
        <f t="shared" si="3"/>
        <v>7496.841991918452</v>
      </c>
    </row>
    <row r="96" spans="1:19" ht="15">
      <c r="A96" s="16" t="s">
        <v>121</v>
      </c>
      <c r="B96" s="16" t="s">
        <v>18</v>
      </c>
      <c r="C96" s="1" t="s">
        <v>122</v>
      </c>
      <c r="D96" s="12">
        <v>189</v>
      </c>
      <c r="E96" s="6">
        <v>66</v>
      </c>
      <c r="F96" s="7">
        <v>81</v>
      </c>
      <c r="G96" s="6">
        <v>4</v>
      </c>
      <c r="H96" s="33" t="s">
        <v>420</v>
      </c>
      <c r="I96" s="18">
        <v>198.3</v>
      </c>
      <c r="J96" s="35">
        <v>2020176.0618445266</v>
      </c>
      <c r="K96" s="22">
        <f t="shared" si="2"/>
        <v>10187.473836835736</v>
      </c>
      <c r="L96" s="35">
        <v>58723.053700000004</v>
      </c>
      <c r="M96" s="35">
        <v>1016.5</v>
      </c>
      <c r="N96" s="35">
        <v>170202.43</v>
      </c>
      <c r="O96" s="35">
        <v>0</v>
      </c>
      <c r="P96" s="35">
        <v>349981.07556</v>
      </c>
      <c r="Q96" s="35">
        <v>86079.48784</v>
      </c>
      <c r="R96" s="22">
        <v>2686178.608944527</v>
      </c>
      <c r="S96" s="22">
        <f t="shared" si="3"/>
        <v>13546.034336583594</v>
      </c>
    </row>
    <row r="97" spans="1:19" ht="15">
      <c r="A97" s="16" t="s">
        <v>185</v>
      </c>
      <c r="B97" s="16" t="s">
        <v>18</v>
      </c>
      <c r="C97" s="1" t="s">
        <v>186</v>
      </c>
      <c r="D97" s="12">
        <v>351</v>
      </c>
      <c r="E97" s="6">
        <v>130</v>
      </c>
      <c r="F97" s="7">
        <v>157</v>
      </c>
      <c r="G97" s="6">
        <v>4</v>
      </c>
      <c r="H97" s="33" t="s">
        <v>3</v>
      </c>
      <c r="I97" s="18">
        <v>337.6</v>
      </c>
      <c r="J97" s="35">
        <v>2717433.2253789064</v>
      </c>
      <c r="K97" s="22">
        <f t="shared" si="2"/>
        <v>8049.269032520457</v>
      </c>
      <c r="L97" s="35">
        <v>79297.22885000001</v>
      </c>
      <c r="M97" s="35">
        <v>101925.1</v>
      </c>
      <c r="N97" s="35">
        <v>89243.16</v>
      </c>
      <c r="O97" s="35">
        <v>0</v>
      </c>
      <c r="P97" s="35">
        <v>0</v>
      </c>
      <c r="Q97" s="35">
        <v>0</v>
      </c>
      <c r="R97" s="22">
        <v>2987898.714228906</v>
      </c>
      <c r="S97" s="22">
        <f t="shared" si="3"/>
        <v>8850.410883379462</v>
      </c>
    </row>
    <row r="98" spans="1:19" ht="15">
      <c r="A98" s="16" t="s">
        <v>16</v>
      </c>
      <c r="B98" s="16" t="s">
        <v>18</v>
      </c>
      <c r="C98" s="1" t="s">
        <v>17</v>
      </c>
      <c r="D98" s="12">
        <v>94</v>
      </c>
      <c r="E98" s="6">
        <v>22</v>
      </c>
      <c r="F98" s="7">
        <v>51</v>
      </c>
      <c r="G98" s="6">
        <v>4</v>
      </c>
      <c r="H98" s="33" t="s">
        <v>421</v>
      </c>
      <c r="I98" s="18">
        <v>110.7</v>
      </c>
      <c r="J98" s="35">
        <v>1277575.4407785223</v>
      </c>
      <c r="K98" s="22">
        <f t="shared" si="2"/>
        <v>11540.880223834889</v>
      </c>
      <c r="L98" s="35">
        <v>19657.55</v>
      </c>
      <c r="M98" s="35">
        <v>15772.800000000001</v>
      </c>
      <c r="N98" s="35">
        <v>323759.94999999995</v>
      </c>
      <c r="O98" s="35">
        <v>168595</v>
      </c>
      <c r="P98" s="35">
        <v>0</v>
      </c>
      <c r="Q98" s="35">
        <v>0</v>
      </c>
      <c r="R98" s="22">
        <v>1805360.740778522</v>
      </c>
      <c r="S98" s="22">
        <f t="shared" si="3"/>
        <v>16308.588444250425</v>
      </c>
    </row>
    <row r="99" spans="1:19" ht="15">
      <c r="A99" s="16" t="s">
        <v>57</v>
      </c>
      <c r="B99" s="16" t="s">
        <v>18</v>
      </c>
      <c r="C99" s="1" t="s">
        <v>58</v>
      </c>
      <c r="D99" s="12">
        <v>438</v>
      </c>
      <c r="E99" s="6">
        <v>87</v>
      </c>
      <c r="F99" s="7">
        <v>160</v>
      </c>
      <c r="G99" s="6">
        <v>0</v>
      </c>
      <c r="H99" s="33" t="s">
        <v>0</v>
      </c>
      <c r="I99" s="18">
        <v>433.6</v>
      </c>
      <c r="J99" s="35">
        <v>2629571.8055023556</v>
      </c>
      <c r="K99" s="22">
        <f t="shared" si="2"/>
        <v>6064.510621546023</v>
      </c>
      <c r="L99" s="35">
        <v>46039.63425</v>
      </c>
      <c r="M99" s="35">
        <v>10371.8</v>
      </c>
      <c r="N99" s="35">
        <v>32361.640000000003</v>
      </c>
      <c r="O99" s="35">
        <v>66335</v>
      </c>
      <c r="P99" s="35">
        <v>204994.57077</v>
      </c>
      <c r="Q99" s="35">
        <v>0</v>
      </c>
      <c r="R99" s="22">
        <v>2989674.4505223557</v>
      </c>
      <c r="S99" s="22">
        <f t="shared" si="3"/>
        <v>6895.005651573699</v>
      </c>
    </row>
    <row r="100" spans="1:19" ht="15">
      <c r="A100" s="16" t="s">
        <v>354</v>
      </c>
      <c r="B100" s="16" t="s">
        <v>18</v>
      </c>
      <c r="C100" s="1" t="s">
        <v>355</v>
      </c>
      <c r="D100" s="12">
        <v>57</v>
      </c>
      <c r="E100" s="6">
        <v>32</v>
      </c>
      <c r="F100" s="7">
        <v>5</v>
      </c>
      <c r="G100" s="6">
        <v>0</v>
      </c>
      <c r="H100" s="33" t="s">
        <v>3</v>
      </c>
      <c r="I100" s="18">
        <v>55.5</v>
      </c>
      <c r="J100" s="35">
        <v>677935.3808184129</v>
      </c>
      <c r="K100" s="22">
        <f t="shared" si="2"/>
        <v>12215.05190663807</v>
      </c>
      <c r="L100" s="35">
        <v>46008.2365</v>
      </c>
      <c r="M100" s="35">
        <v>441.09999999999997</v>
      </c>
      <c r="N100" s="35">
        <v>55314.130000000005</v>
      </c>
      <c r="O100" s="35">
        <v>0</v>
      </c>
      <c r="P100" s="35">
        <v>145755.89884</v>
      </c>
      <c r="Q100" s="35">
        <v>0</v>
      </c>
      <c r="R100" s="22">
        <v>925454.7461584129</v>
      </c>
      <c r="S100" s="22">
        <f t="shared" si="3"/>
        <v>16674.860291142573</v>
      </c>
    </row>
    <row r="101" spans="1:19" ht="15">
      <c r="A101" s="16" t="s">
        <v>117</v>
      </c>
      <c r="B101" s="16" t="s">
        <v>15</v>
      </c>
      <c r="C101" s="1" t="s">
        <v>118</v>
      </c>
      <c r="D101" s="12">
        <v>185</v>
      </c>
      <c r="E101" s="6">
        <v>99</v>
      </c>
      <c r="F101" s="7">
        <v>11</v>
      </c>
      <c r="G101" s="6">
        <v>0</v>
      </c>
      <c r="H101" s="33" t="s">
        <v>420</v>
      </c>
      <c r="I101" s="18">
        <v>167.1</v>
      </c>
      <c r="J101" s="35">
        <v>1842267.9702567202</v>
      </c>
      <c r="K101" s="22">
        <f t="shared" si="2"/>
        <v>11024.942969818792</v>
      </c>
      <c r="L101" s="35">
        <v>49802.39794</v>
      </c>
      <c r="M101" s="35">
        <v>1547.9</v>
      </c>
      <c r="N101" s="35">
        <v>48802.47</v>
      </c>
      <c r="O101" s="35">
        <v>643</v>
      </c>
      <c r="P101" s="35">
        <v>0</v>
      </c>
      <c r="Q101" s="35">
        <v>0</v>
      </c>
      <c r="R101" s="22">
        <v>1943063.7381967201</v>
      </c>
      <c r="S101" s="22">
        <f t="shared" si="3"/>
        <v>11628.149241153322</v>
      </c>
    </row>
    <row r="102" spans="1:19" ht="15">
      <c r="A102" s="16" t="s">
        <v>342</v>
      </c>
      <c r="B102" s="16" t="s">
        <v>15</v>
      </c>
      <c r="C102" s="1" t="s">
        <v>343</v>
      </c>
      <c r="D102" s="12">
        <v>451</v>
      </c>
      <c r="E102" s="6">
        <v>215</v>
      </c>
      <c r="F102" s="7">
        <v>89</v>
      </c>
      <c r="G102" s="6">
        <v>15</v>
      </c>
      <c r="H102" s="33" t="s">
        <v>3</v>
      </c>
      <c r="I102" s="18">
        <v>451.5</v>
      </c>
      <c r="J102" s="35">
        <v>3232084.811234841</v>
      </c>
      <c r="K102" s="22">
        <f t="shared" si="2"/>
        <v>7158.548862092672</v>
      </c>
      <c r="L102" s="35">
        <v>46339.54215000001</v>
      </c>
      <c r="M102" s="35">
        <v>2137.6</v>
      </c>
      <c r="N102" s="35">
        <v>75994.03</v>
      </c>
      <c r="O102" s="35">
        <v>0</v>
      </c>
      <c r="P102" s="35">
        <v>0</v>
      </c>
      <c r="Q102" s="35">
        <v>0</v>
      </c>
      <c r="R102" s="22">
        <v>3356555.983384841</v>
      </c>
      <c r="S102" s="22">
        <f t="shared" si="3"/>
        <v>7434.232521339626</v>
      </c>
    </row>
    <row r="103" spans="1:19" ht="15">
      <c r="A103" s="16" t="s">
        <v>13</v>
      </c>
      <c r="B103" s="16" t="s">
        <v>15</v>
      </c>
      <c r="C103" s="1" t="s">
        <v>14</v>
      </c>
      <c r="D103" s="12">
        <v>194</v>
      </c>
      <c r="E103" s="6">
        <v>77</v>
      </c>
      <c r="F103" s="7">
        <v>22</v>
      </c>
      <c r="G103" s="6">
        <v>0</v>
      </c>
      <c r="H103" s="33" t="s">
        <v>421</v>
      </c>
      <c r="I103" s="18">
        <v>199.9</v>
      </c>
      <c r="J103" s="35">
        <v>1445129.5882017782</v>
      </c>
      <c r="K103" s="22">
        <f t="shared" si="2"/>
        <v>7229.262572295039</v>
      </c>
      <c r="L103" s="35">
        <v>35327.66</v>
      </c>
      <c r="M103" s="35">
        <v>138326.9</v>
      </c>
      <c r="N103" s="35">
        <v>13351.77</v>
      </c>
      <c r="O103" s="35">
        <v>29127</v>
      </c>
      <c r="P103" s="35">
        <v>0</v>
      </c>
      <c r="Q103" s="35">
        <v>0</v>
      </c>
      <c r="R103" s="22">
        <v>1661262.9182017783</v>
      </c>
      <c r="S103" s="22">
        <f t="shared" si="3"/>
        <v>8310.469825921853</v>
      </c>
    </row>
    <row r="104" spans="1:19" ht="15">
      <c r="A104" s="16" t="s">
        <v>147</v>
      </c>
      <c r="B104" s="16" t="s">
        <v>149</v>
      </c>
      <c r="C104" s="1" t="s">
        <v>148</v>
      </c>
      <c r="D104" s="12">
        <v>2350</v>
      </c>
      <c r="E104" s="6">
        <v>1070</v>
      </c>
      <c r="F104" s="7">
        <v>721</v>
      </c>
      <c r="G104" s="6">
        <v>148</v>
      </c>
      <c r="H104" s="33" t="s">
        <v>420</v>
      </c>
      <c r="I104" s="18">
        <v>2300.6</v>
      </c>
      <c r="J104" s="35">
        <v>14137181.10190656</v>
      </c>
      <c r="K104" s="22">
        <f t="shared" si="2"/>
        <v>6144.997436280345</v>
      </c>
      <c r="L104" s="35">
        <v>1210995.0878</v>
      </c>
      <c r="M104" s="35">
        <v>93654.8</v>
      </c>
      <c r="N104" s="35">
        <v>1684427.23</v>
      </c>
      <c r="O104" s="35">
        <v>147296</v>
      </c>
      <c r="P104" s="35">
        <v>499960.44098</v>
      </c>
      <c r="Q104" s="35">
        <v>0</v>
      </c>
      <c r="R104" s="22">
        <v>17773514.66068656</v>
      </c>
      <c r="S104" s="22">
        <f t="shared" si="3"/>
        <v>7725.599696029975</v>
      </c>
    </row>
    <row r="105" spans="1:19" ht="15">
      <c r="A105" s="16" t="s">
        <v>346</v>
      </c>
      <c r="B105" s="16" t="s">
        <v>149</v>
      </c>
      <c r="C105" s="1" t="s">
        <v>347</v>
      </c>
      <c r="D105" s="12">
        <v>185</v>
      </c>
      <c r="E105" s="6">
        <v>82</v>
      </c>
      <c r="F105" s="7">
        <v>25</v>
      </c>
      <c r="G105" s="6">
        <v>1</v>
      </c>
      <c r="H105" s="33" t="s">
        <v>3</v>
      </c>
      <c r="I105" s="18">
        <v>180</v>
      </c>
      <c r="J105" s="35">
        <v>1906296.2146878154</v>
      </c>
      <c r="K105" s="22">
        <f t="shared" si="2"/>
        <v>10590.534526043419</v>
      </c>
      <c r="L105" s="35">
        <v>62015.958775</v>
      </c>
      <c r="M105" s="35">
        <v>19489.460000000003</v>
      </c>
      <c r="N105" s="35">
        <v>32740.469999999998</v>
      </c>
      <c r="O105" s="35">
        <v>0</v>
      </c>
      <c r="P105" s="35">
        <v>0</v>
      </c>
      <c r="Q105" s="35">
        <v>0</v>
      </c>
      <c r="R105" s="22">
        <v>2020542.1034628153</v>
      </c>
      <c r="S105" s="22">
        <f t="shared" si="3"/>
        <v>11225.233908126751</v>
      </c>
    </row>
    <row r="106" spans="1:19" ht="15">
      <c r="A106" s="16" t="s">
        <v>292</v>
      </c>
      <c r="B106" s="16" t="s">
        <v>149</v>
      </c>
      <c r="C106" s="1" t="s">
        <v>293</v>
      </c>
      <c r="D106" s="12">
        <v>309</v>
      </c>
      <c r="E106" s="6">
        <v>100</v>
      </c>
      <c r="F106" s="7">
        <v>46</v>
      </c>
      <c r="G106" s="6">
        <v>2</v>
      </c>
      <c r="H106" s="33" t="s">
        <v>3</v>
      </c>
      <c r="I106" s="18">
        <v>308</v>
      </c>
      <c r="J106" s="35">
        <v>2590528.5494214883</v>
      </c>
      <c r="K106" s="22">
        <f t="shared" si="2"/>
        <v>8410.806978641196</v>
      </c>
      <c r="L106" s="35">
        <v>90038.52185</v>
      </c>
      <c r="M106" s="35">
        <v>2663</v>
      </c>
      <c r="N106" s="35">
        <v>63719.42</v>
      </c>
      <c r="O106" s="35">
        <v>0</v>
      </c>
      <c r="P106" s="35">
        <v>0</v>
      </c>
      <c r="Q106" s="35">
        <v>0</v>
      </c>
      <c r="R106" s="22">
        <v>2746949.4912714884</v>
      </c>
      <c r="S106" s="22">
        <f t="shared" si="3"/>
        <v>8918.667179452885</v>
      </c>
    </row>
    <row r="107" spans="1:19" ht="15">
      <c r="A107" s="16" t="s">
        <v>362</v>
      </c>
      <c r="B107" s="16" t="s">
        <v>149</v>
      </c>
      <c r="C107" s="1" t="s">
        <v>363</v>
      </c>
      <c r="D107" s="12">
        <v>182</v>
      </c>
      <c r="E107" s="6">
        <v>64</v>
      </c>
      <c r="F107" s="7">
        <v>8</v>
      </c>
      <c r="G107" s="6">
        <v>1</v>
      </c>
      <c r="H107" s="33" t="s">
        <v>419</v>
      </c>
      <c r="I107" s="18">
        <v>172</v>
      </c>
      <c r="J107" s="35">
        <v>1874397.5628195237</v>
      </c>
      <c r="K107" s="22">
        <f t="shared" si="2"/>
        <v>10897.660248950719</v>
      </c>
      <c r="L107" s="35">
        <v>68797.5374</v>
      </c>
      <c r="M107" s="35">
        <v>1162.2</v>
      </c>
      <c r="N107" s="35">
        <v>52462.12999999999</v>
      </c>
      <c r="O107" s="35">
        <v>0</v>
      </c>
      <c r="P107" s="35">
        <v>453211.3172</v>
      </c>
      <c r="Q107" s="35">
        <v>0</v>
      </c>
      <c r="R107" s="22">
        <v>2450030.7474195235</v>
      </c>
      <c r="S107" s="22">
        <f t="shared" si="3"/>
        <v>14244.364810578625</v>
      </c>
    </row>
    <row r="108" spans="1:19" ht="15">
      <c r="A108" s="16" t="s">
        <v>62</v>
      </c>
      <c r="B108" s="16" t="s">
        <v>64</v>
      </c>
      <c r="C108" s="1" t="s">
        <v>63</v>
      </c>
      <c r="D108" s="12">
        <v>125</v>
      </c>
      <c r="E108" s="6">
        <v>50</v>
      </c>
      <c r="F108" s="7">
        <v>18</v>
      </c>
      <c r="G108" s="6">
        <v>2</v>
      </c>
      <c r="H108" s="33" t="s">
        <v>420</v>
      </c>
      <c r="I108" s="18">
        <v>124.9</v>
      </c>
      <c r="J108" s="35">
        <v>1702733.97</v>
      </c>
      <c r="K108" s="22">
        <f t="shared" si="2"/>
        <v>13632.777982385907</v>
      </c>
      <c r="L108" s="35">
        <v>12039.93</v>
      </c>
      <c r="M108" s="35">
        <v>475.4</v>
      </c>
      <c r="N108" s="35">
        <v>51287.75</v>
      </c>
      <c r="O108" s="35">
        <v>0</v>
      </c>
      <c r="P108" s="35">
        <v>0</v>
      </c>
      <c r="Q108" s="35">
        <v>0</v>
      </c>
      <c r="R108" s="22">
        <v>1766537.05</v>
      </c>
      <c r="S108" s="22">
        <f t="shared" si="3"/>
        <v>14143.611289031225</v>
      </c>
    </row>
    <row r="109" spans="1:19" ht="15">
      <c r="A109" s="16" t="s">
        <v>134</v>
      </c>
      <c r="B109" s="16" t="s">
        <v>64</v>
      </c>
      <c r="C109" s="1" t="s">
        <v>135</v>
      </c>
      <c r="D109" s="12">
        <v>489</v>
      </c>
      <c r="E109" s="6">
        <v>123</v>
      </c>
      <c r="F109" s="7">
        <v>115</v>
      </c>
      <c r="G109" s="6">
        <v>13</v>
      </c>
      <c r="H109" s="33" t="s">
        <v>420</v>
      </c>
      <c r="I109" s="18">
        <v>462.8</v>
      </c>
      <c r="J109" s="35">
        <v>3254830.9068222246</v>
      </c>
      <c r="K109" s="22">
        <f t="shared" si="2"/>
        <v>7032.9103431768035</v>
      </c>
      <c r="L109" s="35">
        <v>49939.310119999995</v>
      </c>
      <c r="M109" s="35">
        <v>1615.8</v>
      </c>
      <c r="N109" s="35">
        <v>178167.18000000002</v>
      </c>
      <c r="O109" s="35">
        <v>143075</v>
      </c>
      <c r="P109" s="35">
        <v>0</v>
      </c>
      <c r="Q109" s="35">
        <v>0</v>
      </c>
      <c r="R109" s="22">
        <v>3627628.1969422246</v>
      </c>
      <c r="S109" s="22">
        <f t="shared" si="3"/>
        <v>7838.436034879483</v>
      </c>
    </row>
    <row r="110" spans="1:19" ht="15">
      <c r="A110" s="16" t="s">
        <v>157</v>
      </c>
      <c r="B110" s="16" t="s">
        <v>64</v>
      </c>
      <c r="C110" s="1" t="s">
        <v>158</v>
      </c>
      <c r="D110" s="12">
        <v>21917</v>
      </c>
      <c r="E110" s="6">
        <v>9611</v>
      </c>
      <c r="F110" s="7">
        <v>6021</v>
      </c>
      <c r="G110" s="6">
        <v>1144</v>
      </c>
      <c r="H110" s="33" t="s">
        <v>420</v>
      </c>
      <c r="I110" s="18">
        <v>20964.9</v>
      </c>
      <c r="J110" s="35">
        <v>128782022.77226774</v>
      </c>
      <c r="K110" s="22">
        <f t="shared" si="2"/>
        <v>6142.744433422899</v>
      </c>
      <c r="L110" s="35">
        <v>6659761.40576</v>
      </c>
      <c r="M110" s="35">
        <v>1099206.31</v>
      </c>
      <c r="N110" s="35">
        <v>15206952.54</v>
      </c>
      <c r="O110" s="35">
        <v>2394616</v>
      </c>
      <c r="P110" s="35">
        <v>8151731.91333</v>
      </c>
      <c r="Q110" s="35">
        <v>0</v>
      </c>
      <c r="R110" s="22">
        <v>162294290.94135773</v>
      </c>
      <c r="S110" s="22">
        <f t="shared" si="3"/>
        <v>7741.238495836265</v>
      </c>
    </row>
    <row r="111" spans="1:19" ht="15">
      <c r="A111" s="16" t="s">
        <v>228</v>
      </c>
      <c r="B111" s="16" t="s">
        <v>230</v>
      </c>
      <c r="C111" s="1" t="s">
        <v>229</v>
      </c>
      <c r="D111" s="12">
        <v>81</v>
      </c>
      <c r="E111" s="6">
        <v>38</v>
      </c>
      <c r="F111" s="7">
        <v>16</v>
      </c>
      <c r="G111" s="6">
        <v>0</v>
      </c>
      <c r="H111" s="33" t="s">
        <v>3</v>
      </c>
      <c r="I111" s="18">
        <v>97.7</v>
      </c>
      <c r="J111" s="35">
        <v>1226589.1857177431</v>
      </c>
      <c r="K111" s="22">
        <f t="shared" si="2"/>
        <v>12554.648779096653</v>
      </c>
      <c r="L111" s="35">
        <v>41579.13889</v>
      </c>
      <c r="M111" s="35">
        <v>572.6</v>
      </c>
      <c r="N111" s="35">
        <v>36853.02</v>
      </c>
      <c r="O111" s="35">
        <v>0</v>
      </c>
      <c r="P111" s="35">
        <v>69982.48749599999</v>
      </c>
      <c r="Q111" s="35">
        <v>0</v>
      </c>
      <c r="R111" s="22">
        <v>1375576.432103743</v>
      </c>
      <c r="S111" s="22">
        <f t="shared" si="3"/>
        <v>14079.595006179561</v>
      </c>
    </row>
    <row r="112" spans="1:19" ht="15">
      <c r="A112" s="16" t="s">
        <v>163</v>
      </c>
      <c r="B112" s="16" t="s">
        <v>164</v>
      </c>
      <c r="C112" s="1" t="s">
        <v>164</v>
      </c>
      <c r="D112" s="12">
        <v>2299</v>
      </c>
      <c r="E112" s="6">
        <v>895</v>
      </c>
      <c r="F112" s="7">
        <v>572</v>
      </c>
      <c r="G112" s="6">
        <v>226</v>
      </c>
      <c r="H112" s="33" t="s">
        <v>420</v>
      </c>
      <c r="I112" s="18">
        <v>2224.8</v>
      </c>
      <c r="J112" s="35">
        <v>13666570.250401966</v>
      </c>
      <c r="K112" s="22">
        <f t="shared" si="2"/>
        <v>6142.8309288034725</v>
      </c>
      <c r="L112" s="35">
        <v>712959.21247</v>
      </c>
      <c r="M112" s="35">
        <v>50812.98</v>
      </c>
      <c r="N112" s="35">
        <v>1369444.79</v>
      </c>
      <c r="O112" s="35">
        <v>0</v>
      </c>
      <c r="P112" s="35">
        <v>1900051.944217</v>
      </c>
      <c r="Q112" s="35">
        <v>0</v>
      </c>
      <c r="R112" s="22">
        <v>17699839.177088965</v>
      </c>
      <c r="S112" s="22">
        <f t="shared" si="3"/>
        <v>7955.6990188281925</v>
      </c>
    </row>
    <row r="113" spans="1:19" ht="15">
      <c r="A113" s="16" t="s">
        <v>42</v>
      </c>
      <c r="B113" s="16" t="s">
        <v>43</v>
      </c>
      <c r="C113" s="1" t="s">
        <v>43</v>
      </c>
      <c r="D113" s="12">
        <v>2830</v>
      </c>
      <c r="E113" s="6">
        <v>1579</v>
      </c>
      <c r="F113" s="7">
        <v>1333</v>
      </c>
      <c r="G113" s="6">
        <v>227</v>
      </c>
      <c r="H113" s="33" t="s">
        <v>0</v>
      </c>
      <c r="I113" s="18">
        <v>2824</v>
      </c>
      <c r="J113" s="35">
        <v>17401430.889040023</v>
      </c>
      <c r="K113" s="22">
        <f t="shared" si="2"/>
        <v>6161.979776572246</v>
      </c>
      <c r="L113" s="35">
        <v>579912.61901</v>
      </c>
      <c r="M113" s="35">
        <v>237056.26</v>
      </c>
      <c r="N113" s="35">
        <v>1715423.73</v>
      </c>
      <c r="O113" s="35">
        <v>684889</v>
      </c>
      <c r="P113" s="35">
        <v>0</v>
      </c>
      <c r="Q113" s="35">
        <v>0</v>
      </c>
      <c r="R113" s="22">
        <v>20618712.498050023</v>
      </c>
      <c r="S113" s="22">
        <f t="shared" si="3"/>
        <v>7301.243802425645</v>
      </c>
    </row>
    <row r="114" spans="1:19" ht="15">
      <c r="A114" s="16" t="s">
        <v>328</v>
      </c>
      <c r="B114" s="16" t="s">
        <v>43</v>
      </c>
      <c r="C114" s="1" t="s">
        <v>120</v>
      </c>
      <c r="D114" s="12">
        <v>722</v>
      </c>
      <c r="E114" s="6">
        <v>288</v>
      </c>
      <c r="F114" s="7">
        <v>105</v>
      </c>
      <c r="G114" s="6">
        <v>11</v>
      </c>
      <c r="H114" s="33" t="s">
        <v>3</v>
      </c>
      <c r="I114" s="18">
        <v>665.1</v>
      </c>
      <c r="J114" s="35">
        <v>4596692.105054332</v>
      </c>
      <c r="K114" s="22">
        <f t="shared" si="2"/>
        <v>6911.279664793763</v>
      </c>
      <c r="L114" s="35">
        <v>79926.28405000002</v>
      </c>
      <c r="M114" s="35">
        <v>3645.3999999999996</v>
      </c>
      <c r="N114" s="35">
        <v>266576.22</v>
      </c>
      <c r="O114" s="35">
        <v>0</v>
      </c>
      <c r="P114" s="35">
        <v>389977.51162</v>
      </c>
      <c r="Q114" s="35">
        <v>0</v>
      </c>
      <c r="R114" s="22">
        <v>5336817.520724332</v>
      </c>
      <c r="S114" s="22">
        <f t="shared" si="3"/>
        <v>8024.082875844732</v>
      </c>
    </row>
    <row r="115" spans="1:19" ht="15">
      <c r="A115" s="16" t="s">
        <v>242</v>
      </c>
      <c r="B115" s="16" t="s">
        <v>43</v>
      </c>
      <c r="C115" s="1" t="s">
        <v>243</v>
      </c>
      <c r="D115" s="12">
        <v>374</v>
      </c>
      <c r="E115" s="6">
        <v>237</v>
      </c>
      <c r="F115" s="7">
        <v>84</v>
      </c>
      <c r="G115" s="6">
        <v>24</v>
      </c>
      <c r="H115" s="33" t="s">
        <v>3</v>
      </c>
      <c r="I115" s="18">
        <v>367.29999999999995</v>
      </c>
      <c r="J115" s="35">
        <v>2967513.858032045</v>
      </c>
      <c r="K115" s="22">
        <f t="shared" si="2"/>
        <v>8079.2645195536215</v>
      </c>
      <c r="L115" s="35">
        <v>52265.409999999996</v>
      </c>
      <c r="M115" s="35">
        <v>25817</v>
      </c>
      <c r="N115" s="35">
        <v>206660.15000000002</v>
      </c>
      <c r="O115" s="35">
        <v>0</v>
      </c>
      <c r="P115" s="35">
        <v>57819.14593</v>
      </c>
      <c r="Q115" s="35">
        <v>0</v>
      </c>
      <c r="R115" s="22">
        <v>3310075.563962045</v>
      </c>
      <c r="S115" s="22">
        <f t="shared" si="3"/>
        <v>9011.912779640745</v>
      </c>
    </row>
    <row r="116" spans="1:19" ht="15">
      <c r="A116" s="16" t="s">
        <v>141</v>
      </c>
      <c r="B116" s="16" t="s">
        <v>140</v>
      </c>
      <c r="C116" s="1" t="s">
        <v>140</v>
      </c>
      <c r="D116" s="12">
        <v>6294</v>
      </c>
      <c r="E116" s="6">
        <v>3319</v>
      </c>
      <c r="F116" s="7">
        <v>2604</v>
      </c>
      <c r="G116" s="6">
        <v>1002</v>
      </c>
      <c r="H116" s="33" t="s">
        <v>420</v>
      </c>
      <c r="I116" s="18">
        <v>6029</v>
      </c>
      <c r="J116" s="35">
        <v>38958342.02147071</v>
      </c>
      <c r="K116" s="22">
        <f t="shared" si="2"/>
        <v>6461.824850136127</v>
      </c>
      <c r="L116" s="35">
        <v>1677991.73344</v>
      </c>
      <c r="M116" s="35">
        <v>679998.6599999999</v>
      </c>
      <c r="N116" s="35">
        <v>4616748.04</v>
      </c>
      <c r="O116" s="35">
        <v>915908</v>
      </c>
      <c r="P116" s="35">
        <v>0</v>
      </c>
      <c r="Q116" s="35">
        <v>0</v>
      </c>
      <c r="R116" s="22">
        <v>46848988.45491071</v>
      </c>
      <c r="S116" s="22">
        <f t="shared" si="3"/>
        <v>7770.606809572186</v>
      </c>
    </row>
    <row r="117" spans="1:19" ht="15">
      <c r="A117" s="16" t="s">
        <v>138</v>
      </c>
      <c r="B117" s="16" t="s">
        <v>140</v>
      </c>
      <c r="C117" s="1" t="s">
        <v>139</v>
      </c>
      <c r="D117" s="12">
        <v>338</v>
      </c>
      <c r="E117" s="6">
        <v>172</v>
      </c>
      <c r="F117" s="7">
        <v>39</v>
      </c>
      <c r="G117" s="6">
        <v>6</v>
      </c>
      <c r="H117" s="33" t="s">
        <v>420</v>
      </c>
      <c r="I117" s="18">
        <v>311.5</v>
      </c>
      <c r="J117" s="35">
        <v>2877294.1962865097</v>
      </c>
      <c r="K117" s="22">
        <f t="shared" si="2"/>
        <v>9236.899506537751</v>
      </c>
      <c r="L117" s="35">
        <v>122915.50000000001</v>
      </c>
      <c r="M117" s="35">
        <v>19214.25</v>
      </c>
      <c r="N117" s="35">
        <v>184839.99</v>
      </c>
      <c r="O117" s="35">
        <v>0</v>
      </c>
      <c r="P117" s="35">
        <v>247878.223047</v>
      </c>
      <c r="Q117" s="35">
        <v>0</v>
      </c>
      <c r="R117" s="22">
        <v>3452142.15933351</v>
      </c>
      <c r="S117" s="22">
        <f t="shared" si="3"/>
        <v>11082.318328518491</v>
      </c>
    </row>
    <row r="118" spans="1:19" ht="15">
      <c r="A118" s="16" t="s">
        <v>99</v>
      </c>
      <c r="B118" s="16" t="s">
        <v>61</v>
      </c>
      <c r="C118" s="1" t="s">
        <v>100</v>
      </c>
      <c r="D118" s="12">
        <v>1501</v>
      </c>
      <c r="E118" s="6">
        <v>782</v>
      </c>
      <c r="F118" s="7">
        <v>784</v>
      </c>
      <c r="G118" s="6">
        <v>262</v>
      </c>
      <c r="H118" s="33" t="s">
        <v>420</v>
      </c>
      <c r="I118" s="18">
        <v>1428.3</v>
      </c>
      <c r="J118" s="35">
        <v>9416200.276036464</v>
      </c>
      <c r="K118" s="22">
        <f t="shared" si="2"/>
        <v>6592.5927858548375</v>
      </c>
      <c r="L118" s="35">
        <v>124969.21991999999</v>
      </c>
      <c r="M118" s="35">
        <v>15109.199999999999</v>
      </c>
      <c r="N118" s="35">
        <v>442875.93</v>
      </c>
      <c r="O118" s="35">
        <v>100000</v>
      </c>
      <c r="P118" s="35">
        <v>399928.253889</v>
      </c>
      <c r="Q118" s="35">
        <v>250063.31755500002</v>
      </c>
      <c r="R118" s="22">
        <v>10749146.197400464</v>
      </c>
      <c r="S118" s="22">
        <f t="shared" si="3"/>
        <v>7525.832246307124</v>
      </c>
    </row>
    <row r="119" spans="1:19" ht="15">
      <c r="A119" s="16" t="s">
        <v>59</v>
      </c>
      <c r="B119" s="16" t="s">
        <v>61</v>
      </c>
      <c r="C119" s="1" t="s">
        <v>60</v>
      </c>
      <c r="D119" s="12">
        <v>3194</v>
      </c>
      <c r="E119" s="6">
        <v>2074</v>
      </c>
      <c r="F119" s="7">
        <v>2103</v>
      </c>
      <c r="G119" s="6">
        <v>1058</v>
      </c>
      <c r="H119" s="33" t="s">
        <v>420</v>
      </c>
      <c r="I119" s="18">
        <v>2990.4</v>
      </c>
      <c r="J119" s="35">
        <v>19479749.215711523</v>
      </c>
      <c r="K119" s="22">
        <f t="shared" si="2"/>
        <v>6514.094842065116</v>
      </c>
      <c r="L119" s="35">
        <v>772121.9322200001</v>
      </c>
      <c r="M119" s="35">
        <v>66059.88</v>
      </c>
      <c r="N119" s="35">
        <v>2854789.7199999997</v>
      </c>
      <c r="O119" s="35">
        <v>257884</v>
      </c>
      <c r="P119" s="35">
        <v>549811.81372</v>
      </c>
      <c r="Q119" s="35">
        <v>0</v>
      </c>
      <c r="R119" s="22">
        <v>23980416.56165152</v>
      </c>
      <c r="S119" s="22">
        <f t="shared" si="3"/>
        <v>8019.133414142429</v>
      </c>
    </row>
    <row r="120" spans="1:19" ht="15">
      <c r="A120" s="16" t="s">
        <v>319</v>
      </c>
      <c r="B120" s="16" t="s">
        <v>61</v>
      </c>
      <c r="C120" s="1" t="s">
        <v>320</v>
      </c>
      <c r="D120" s="12">
        <v>212</v>
      </c>
      <c r="E120" s="6">
        <v>59</v>
      </c>
      <c r="F120" s="7">
        <v>26</v>
      </c>
      <c r="G120" s="6">
        <v>2</v>
      </c>
      <c r="H120" s="33" t="s">
        <v>3</v>
      </c>
      <c r="I120" s="18">
        <v>200.1</v>
      </c>
      <c r="J120" s="35">
        <v>2109884.014732812</v>
      </c>
      <c r="K120" s="22">
        <f t="shared" si="2"/>
        <v>10544.147999664228</v>
      </c>
      <c r="L120" s="35">
        <v>46086.996119999996</v>
      </c>
      <c r="M120" s="35">
        <v>1008.0999999999999</v>
      </c>
      <c r="N120" s="35">
        <v>52418.59999999999</v>
      </c>
      <c r="O120" s="35">
        <v>0</v>
      </c>
      <c r="P120" s="35">
        <v>0</v>
      </c>
      <c r="Q120" s="35">
        <v>0</v>
      </c>
      <c r="R120" s="22">
        <v>2209397.710852812</v>
      </c>
      <c r="S120" s="22">
        <f t="shared" si="3"/>
        <v>11041.467820353884</v>
      </c>
    </row>
    <row r="121" spans="1:19" ht="15">
      <c r="A121" s="16" t="s">
        <v>296</v>
      </c>
      <c r="B121" s="16" t="s">
        <v>61</v>
      </c>
      <c r="C121" s="1" t="s">
        <v>297</v>
      </c>
      <c r="D121" s="12">
        <v>537</v>
      </c>
      <c r="E121" s="6">
        <v>243</v>
      </c>
      <c r="F121" s="7">
        <v>177</v>
      </c>
      <c r="G121" s="6">
        <v>103</v>
      </c>
      <c r="H121" s="33" t="s">
        <v>3</v>
      </c>
      <c r="I121" s="18">
        <v>497.29999999999995</v>
      </c>
      <c r="J121" s="35">
        <v>3582926.2401819294</v>
      </c>
      <c r="K121" s="22">
        <f t="shared" si="2"/>
        <v>7204.7581745061925</v>
      </c>
      <c r="L121" s="35">
        <v>111123.89032499999</v>
      </c>
      <c r="M121" s="35">
        <v>3819.5</v>
      </c>
      <c r="N121" s="35">
        <v>127697.5</v>
      </c>
      <c r="O121" s="35">
        <v>0</v>
      </c>
      <c r="P121" s="35">
        <v>0</v>
      </c>
      <c r="Q121" s="35">
        <v>0</v>
      </c>
      <c r="R121" s="22">
        <v>3825567.1305069295</v>
      </c>
      <c r="S121" s="22">
        <f t="shared" si="3"/>
        <v>7692.6747044177155</v>
      </c>
    </row>
    <row r="122" spans="1:19" ht="15">
      <c r="A122" s="16" t="s">
        <v>84</v>
      </c>
      <c r="B122" s="16" t="s">
        <v>27</v>
      </c>
      <c r="C122" s="1" t="s">
        <v>85</v>
      </c>
      <c r="D122" s="12">
        <v>1293</v>
      </c>
      <c r="E122" s="6">
        <v>928</v>
      </c>
      <c r="F122" s="7">
        <v>881</v>
      </c>
      <c r="G122" s="6">
        <v>37</v>
      </c>
      <c r="H122" s="33" t="s">
        <v>420</v>
      </c>
      <c r="I122" s="18">
        <v>1330.5</v>
      </c>
      <c r="J122" s="35">
        <v>8844983.343266815</v>
      </c>
      <c r="K122" s="22">
        <f t="shared" si="2"/>
        <v>6647.864218915306</v>
      </c>
      <c r="L122" s="35">
        <v>132921.841025</v>
      </c>
      <c r="M122" s="35">
        <v>462832.17</v>
      </c>
      <c r="N122" s="35">
        <v>1644890.0100000002</v>
      </c>
      <c r="O122" s="35">
        <v>277100</v>
      </c>
      <c r="P122" s="35">
        <v>0</v>
      </c>
      <c r="Q122" s="35">
        <v>0</v>
      </c>
      <c r="R122" s="22">
        <v>11362727.364291815</v>
      </c>
      <c r="S122" s="22">
        <f t="shared" si="3"/>
        <v>8540.193434266677</v>
      </c>
    </row>
    <row r="123" spans="1:19" ht="15">
      <c r="A123" s="16" t="s">
        <v>25</v>
      </c>
      <c r="B123" s="16" t="s">
        <v>27</v>
      </c>
      <c r="C123" s="1" t="s">
        <v>26</v>
      </c>
      <c r="D123" s="12">
        <v>877</v>
      </c>
      <c r="E123" s="6">
        <v>651</v>
      </c>
      <c r="F123" s="7">
        <v>629</v>
      </c>
      <c r="G123" s="6">
        <v>77</v>
      </c>
      <c r="H123" s="33" t="s">
        <v>0</v>
      </c>
      <c r="I123" s="18">
        <v>825.9</v>
      </c>
      <c r="J123" s="35">
        <v>5837504.669127814</v>
      </c>
      <c r="K123" s="22">
        <f t="shared" si="2"/>
        <v>7068.052632434694</v>
      </c>
      <c r="L123" s="35">
        <v>87622.93499000001</v>
      </c>
      <c r="M123" s="35">
        <v>84186.23999999999</v>
      </c>
      <c r="N123" s="35">
        <v>1338305.23</v>
      </c>
      <c r="O123" s="35">
        <v>142655</v>
      </c>
      <c r="P123" s="35">
        <v>0</v>
      </c>
      <c r="Q123" s="35">
        <v>0</v>
      </c>
      <c r="R123" s="22">
        <v>7490274.074117813</v>
      </c>
      <c r="S123" s="22">
        <f t="shared" si="3"/>
        <v>9069.226388325238</v>
      </c>
    </row>
    <row r="124" spans="1:19" ht="15">
      <c r="A124" s="16" t="s">
        <v>55</v>
      </c>
      <c r="B124" s="16" t="s">
        <v>27</v>
      </c>
      <c r="C124" s="1" t="s">
        <v>56</v>
      </c>
      <c r="D124" s="12">
        <v>163</v>
      </c>
      <c r="E124" s="6">
        <v>133</v>
      </c>
      <c r="F124" s="7">
        <v>109</v>
      </c>
      <c r="G124" s="6">
        <v>48</v>
      </c>
      <c r="H124" s="33" t="s">
        <v>0</v>
      </c>
      <c r="I124" s="18">
        <v>174.9</v>
      </c>
      <c r="J124" s="35">
        <v>1949074.1888291936</v>
      </c>
      <c r="K124" s="22">
        <f t="shared" si="2"/>
        <v>11143.934756027407</v>
      </c>
      <c r="L124" s="35">
        <v>18594.440000000002</v>
      </c>
      <c r="M124" s="35">
        <v>1354.1999999999998</v>
      </c>
      <c r="N124" s="35">
        <v>178142.31</v>
      </c>
      <c r="O124" s="35">
        <v>0</v>
      </c>
      <c r="P124" s="35">
        <v>0</v>
      </c>
      <c r="Q124" s="35">
        <v>0</v>
      </c>
      <c r="R124" s="22">
        <v>2147165.1388291935</v>
      </c>
      <c r="S124" s="22">
        <f t="shared" si="3"/>
        <v>12276.530239160626</v>
      </c>
    </row>
    <row r="125" spans="1:19" ht="15">
      <c r="A125" s="16" t="s">
        <v>233</v>
      </c>
      <c r="B125" s="16" t="s">
        <v>27</v>
      </c>
      <c r="C125" s="1" t="s">
        <v>234</v>
      </c>
      <c r="D125" s="12">
        <v>407</v>
      </c>
      <c r="E125" s="6">
        <v>219</v>
      </c>
      <c r="F125" s="7">
        <v>88</v>
      </c>
      <c r="G125" s="6">
        <v>9</v>
      </c>
      <c r="H125" s="33" t="s">
        <v>3</v>
      </c>
      <c r="I125" s="18">
        <v>411.1</v>
      </c>
      <c r="J125" s="35">
        <v>3054371.240928723</v>
      </c>
      <c r="K125" s="22">
        <f t="shared" si="2"/>
        <v>7429.752471244765</v>
      </c>
      <c r="L125" s="35">
        <v>74941.74625</v>
      </c>
      <c r="M125" s="35">
        <v>4213.900000000001</v>
      </c>
      <c r="N125" s="35">
        <v>271928.04</v>
      </c>
      <c r="O125" s="35">
        <v>0</v>
      </c>
      <c r="P125" s="35">
        <v>0</v>
      </c>
      <c r="Q125" s="35">
        <v>0</v>
      </c>
      <c r="R125" s="22">
        <v>3405454.927178723</v>
      </c>
      <c r="S125" s="22">
        <f t="shared" si="3"/>
        <v>8283.76289754007</v>
      </c>
    </row>
    <row r="126" spans="1:19" ht="15">
      <c r="A126" s="16" t="s">
        <v>205</v>
      </c>
      <c r="B126" s="16" t="s">
        <v>27</v>
      </c>
      <c r="C126" s="1" t="s">
        <v>206</v>
      </c>
      <c r="D126" s="12">
        <v>219</v>
      </c>
      <c r="E126" s="6">
        <v>116</v>
      </c>
      <c r="F126" s="7">
        <v>46</v>
      </c>
      <c r="G126" s="6">
        <v>0</v>
      </c>
      <c r="H126" s="33" t="s">
        <v>3</v>
      </c>
      <c r="I126" s="18">
        <v>199</v>
      </c>
      <c r="J126" s="35">
        <v>2066665.8558738788</v>
      </c>
      <c r="K126" s="22">
        <f t="shared" si="2"/>
        <v>10385.25555715517</v>
      </c>
      <c r="L126" s="35">
        <v>35270.37881</v>
      </c>
      <c r="M126" s="35">
        <v>1348.5</v>
      </c>
      <c r="N126" s="35">
        <v>134170.45</v>
      </c>
      <c r="O126" s="35">
        <v>0</v>
      </c>
      <c r="P126" s="35">
        <v>0</v>
      </c>
      <c r="Q126" s="35">
        <v>0</v>
      </c>
      <c r="R126" s="22">
        <v>2237455.184683879</v>
      </c>
      <c r="S126" s="22">
        <f t="shared" si="3"/>
        <v>11243.49339037125</v>
      </c>
    </row>
    <row r="127" spans="1:19" ht="15">
      <c r="A127" s="16" t="s">
        <v>370</v>
      </c>
      <c r="B127" s="16" t="s">
        <v>27</v>
      </c>
      <c r="C127" s="1" t="s">
        <v>371</v>
      </c>
      <c r="D127" s="12">
        <v>355</v>
      </c>
      <c r="E127" s="6">
        <v>156</v>
      </c>
      <c r="F127" s="7">
        <v>111</v>
      </c>
      <c r="G127" s="6">
        <v>8</v>
      </c>
      <c r="H127" s="33" t="s">
        <v>419</v>
      </c>
      <c r="I127" s="18">
        <v>360.6</v>
      </c>
      <c r="J127" s="35">
        <v>2864607.9644173607</v>
      </c>
      <c r="K127" s="22">
        <f t="shared" si="2"/>
        <v>7944.004338373157</v>
      </c>
      <c r="L127" s="35">
        <v>45928.866630000004</v>
      </c>
      <c r="M127" s="35">
        <v>2745.5</v>
      </c>
      <c r="N127" s="35">
        <v>157699.82</v>
      </c>
      <c r="O127" s="35">
        <v>0</v>
      </c>
      <c r="P127" s="35">
        <v>15866.719616999999</v>
      </c>
      <c r="Q127" s="35">
        <v>0</v>
      </c>
      <c r="R127" s="22">
        <v>3086848.870664361</v>
      </c>
      <c r="S127" s="22">
        <f t="shared" si="3"/>
        <v>8560.31300794332</v>
      </c>
    </row>
    <row r="128" spans="1:19" ht="15">
      <c r="A128" s="16" t="s">
        <v>378</v>
      </c>
      <c r="B128" s="16" t="s">
        <v>379</v>
      </c>
      <c r="C128" s="1" t="s">
        <v>379</v>
      </c>
      <c r="D128" s="12">
        <v>194</v>
      </c>
      <c r="E128" s="6">
        <v>62</v>
      </c>
      <c r="F128" s="7">
        <v>27</v>
      </c>
      <c r="G128" s="6">
        <v>9</v>
      </c>
      <c r="H128" s="33" t="s">
        <v>419</v>
      </c>
      <c r="I128" s="18">
        <v>214.3</v>
      </c>
      <c r="J128" s="35">
        <v>2384687.2296441174</v>
      </c>
      <c r="K128" s="22">
        <f t="shared" si="2"/>
        <v>11127.798551769096</v>
      </c>
      <c r="L128" s="35">
        <v>27393.735875</v>
      </c>
      <c r="M128" s="35">
        <v>700.1999999999999</v>
      </c>
      <c r="N128" s="35">
        <v>46713.41</v>
      </c>
      <c r="O128" s="35">
        <v>0</v>
      </c>
      <c r="P128" s="35">
        <v>154991.550208</v>
      </c>
      <c r="Q128" s="35">
        <v>0</v>
      </c>
      <c r="R128" s="22">
        <v>2614486.1257271175</v>
      </c>
      <c r="S128" s="22">
        <f t="shared" si="3"/>
        <v>12200.12191193242</v>
      </c>
    </row>
    <row r="129" spans="1:19" ht="15">
      <c r="A129" s="16" t="s">
        <v>386</v>
      </c>
      <c r="B129" s="16" t="s">
        <v>379</v>
      </c>
      <c r="C129" s="1" t="s">
        <v>387</v>
      </c>
      <c r="D129" s="12">
        <v>366</v>
      </c>
      <c r="E129" s="6">
        <v>120</v>
      </c>
      <c r="F129" s="7">
        <v>52</v>
      </c>
      <c r="G129" s="6">
        <v>11</v>
      </c>
      <c r="H129" s="33" t="s">
        <v>419</v>
      </c>
      <c r="I129" s="18">
        <v>333.6</v>
      </c>
      <c r="J129" s="35">
        <v>3009247.858342817</v>
      </c>
      <c r="K129" s="22">
        <f t="shared" si="2"/>
        <v>9020.527153305806</v>
      </c>
      <c r="L129" s="35">
        <v>50609.23</v>
      </c>
      <c r="M129" s="35">
        <v>1861.5</v>
      </c>
      <c r="N129" s="35">
        <v>93938.81</v>
      </c>
      <c r="O129" s="35">
        <v>1906</v>
      </c>
      <c r="P129" s="35">
        <v>480770.57372799993</v>
      </c>
      <c r="Q129" s="35">
        <v>0</v>
      </c>
      <c r="R129" s="22">
        <v>3638333.972070817</v>
      </c>
      <c r="S129" s="22">
        <f t="shared" si="3"/>
        <v>10906.276894696693</v>
      </c>
    </row>
    <row r="130" spans="1:19" ht="15">
      <c r="A130" s="16" t="s">
        <v>350</v>
      </c>
      <c r="B130" s="16" t="s">
        <v>352</v>
      </c>
      <c r="C130" s="1" t="s">
        <v>351</v>
      </c>
      <c r="D130" s="12">
        <v>1092</v>
      </c>
      <c r="E130" s="6">
        <v>347</v>
      </c>
      <c r="F130" s="7">
        <v>163</v>
      </c>
      <c r="G130" s="6">
        <v>0</v>
      </c>
      <c r="H130" s="33" t="s">
        <v>3</v>
      </c>
      <c r="I130" s="18">
        <v>1115.5</v>
      </c>
      <c r="J130" s="35">
        <v>7514805.062565929</v>
      </c>
      <c r="K130" s="22">
        <f t="shared" si="2"/>
        <v>6736.71453390043</v>
      </c>
      <c r="L130" s="35">
        <v>202422.39257999999</v>
      </c>
      <c r="M130" s="35">
        <v>33925.82</v>
      </c>
      <c r="N130" s="35">
        <v>375843.17</v>
      </c>
      <c r="O130" s="35">
        <v>0</v>
      </c>
      <c r="P130" s="35">
        <v>526603.30738</v>
      </c>
      <c r="Q130" s="35">
        <v>0</v>
      </c>
      <c r="R130" s="22">
        <v>8653599.75252593</v>
      </c>
      <c r="S130" s="22">
        <f t="shared" si="3"/>
        <v>7757.597268064482</v>
      </c>
    </row>
    <row r="131" spans="1:19" ht="15">
      <c r="A131" s="16" t="s">
        <v>358</v>
      </c>
      <c r="B131" s="16" t="s">
        <v>352</v>
      </c>
      <c r="C131" s="1" t="s">
        <v>352</v>
      </c>
      <c r="D131" s="12">
        <v>571</v>
      </c>
      <c r="E131" s="6">
        <v>236</v>
      </c>
      <c r="F131" s="7">
        <v>83</v>
      </c>
      <c r="G131" s="6">
        <v>3</v>
      </c>
      <c r="H131" s="33" t="s">
        <v>419</v>
      </c>
      <c r="I131" s="18">
        <v>520.3</v>
      </c>
      <c r="J131" s="35">
        <v>4291166.37</v>
      </c>
      <c r="K131" s="22">
        <f t="shared" si="2"/>
        <v>8247.48485489141</v>
      </c>
      <c r="L131" s="35">
        <v>314752.31</v>
      </c>
      <c r="M131" s="35">
        <v>138470.28</v>
      </c>
      <c r="N131" s="35">
        <v>252397.21</v>
      </c>
      <c r="O131" s="35">
        <v>0</v>
      </c>
      <c r="P131" s="35">
        <v>206882.939691</v>
      </c>
      <c r="Q131" s="35">
        <v>0</v>
      </c>
      <c r="R131" s="22">
        <v>5203669.109691</v>
      </c>
      <c r="S131" s="22">
        <f t="shared" si="3"/>
        <v>10001.286007478378</v>
      </c>
    </row>
    <row r="132" spans="1:19" ht="15">
      <c r="A132" s="16" t="s">
        <v>154</v>
      </c>
      <c r="B132" s="16" t="s">
        <v>156</v>
      </c>
      <c r="C132" s="1" t="s">
        <v>155</v>
      </c>
      <c r="D132" s="12">
        <v>633</v>
      </c>
      <c r="E132" s="6">
        <v>281</v>
      </c>
      <c r="F132" s="7">
        <v>281</v>
      </c>
      <c r="G132" s="6">
        <v>138</v>
      </c>
      <c r="H132" s="33" t="s">
        <v>420</v>
      </c>
      <c r="I132" s="18">
        <v>592.2</v>
      </c>
      <c r="J132" s="35">
        <v>4030449.734969561</v>
      </c>
      <c r="K132" s="22">
        <f aca="true" t="shared" si="4" ref="K132:K181">+J132/I132</f>
        <v>6805.892831762176</v>
      </c>
      <c r="L132" s="35">
        <v>139515.31</v>
      </c>
      <c r="M132" s="35">
        <v>175223.97999999998</v>
      </c>
      <c r="N132" s="35">
        <v>269499.51999999996</v>
      </c>
      <c r="O132" s="35">
        <v>0</v>
      </c>
      <c r="P132" s="35">
        <v>358631.55</v>
      </c>
      <c r="Q132" s="35">
        <v>0</v>
      </c>
      <c r="R132" s="22">
        <v>4973320.094969561</v>
      </c>
      <c r="S132" s="22">
        <f aca="true" t="shared" si="5" ref="S132:S181">+R132/I132</f>
        <v>8398.041362663898</v>
      </c>
    </row>
    <row r="133" spans="1:19" ht="15">
      <c r="A133" s="16" t="s">
        <v>376</v>
      </c>
      <c r="B133" s="16" t="s">
        <v>156</v>
      </c>
      <c r="C133" s="1" t="s">
        <v>377</v>
      </c>
      <c r="D133" s="12">
        <v>323</v>
      </c>
      <c r="E133" s="6">
        <v>112</v>
      </c>
      <c r="F133" s="7">
        <v>31</v>
      </c>
      <c r="G133" s="6">
        <v>0</v>
      </c>
      <c r="H133" s="33" t="s">
        <v>419</v>
      </c>
      <c r="I133" s="18">
        <v>290.2</v>
      </c>
      <c r="J133" s="35">
        <v>2371399.3504681694</v>
      </c>
      <c r="K133" s="22">
        <f t="shared" si="4"/>
        <v>8171.603550889627</v>
      </c>
      <c r="L133" s="35">
        <v>98316.70331000001</v>
      </c>
      <c r="M133" s="35">
        <v>2057.2</v>
      </c>
      <c r="N133" s="35">
        <v>83911.17</v>
      </c>
      <c r="O133" s="35">
        <v>0</v>
      </c>
      <c r="P133" s="35">
        <v>0</v>
      </c>
      <c r="Q133" s="35">
        <v>0</v>
      </c>
      <c r="R133" s="22">
        <v>2555684.4237781693</v>
      </c>
      <c r="S133" s="22">
        <f t="shared" si="5"/>
        <v>8806.631370703548</v>
      </c>
    </row>
    <row r="134" spans="1:19" ht="15">
      <c r="A134" s="16" t="s">
        <v>388</v>
      </c>
      <c r="B134" s="16" t="s">
        <v>390</v>
      </c>
      <c r="C134" s="1" t="s">
        <v>389</v>
      </c>
      <c r="D134" s="12">
        <v>1712</v>
      </c>
      <c r="E134" s="6">
        <v>103</v>
      </c>
      <c r="F134" s="7">
        <v>258</v>
      </c>
      <c r="G134" s="6">
        <v>179</v>
      </c>
      <c r="H134" s="33" t="s">
        <v>419</v>
      </c>
      <c r="I134" s="18">
        <v>1645.8</v>
      </c>
      <c r="J134" s="35">
        <v>13795899.39879814</v>
      </c>
      <c r="K134" s="22">
        <f t="shared" si="4"/>
        <v>8382.488393971405</v>
      </c>
      <c r="L134" s="35">
        <v>168393.72125</v>
      </c>
      <c r="M134" s="35">
        <v>9753.430000000002</v>
      </c>
      <c r="N134" s="35">
        <v>58957</v>
      </c>
      <c r="O134" s="35">
        <v>0</v>
      </c>
      <c r="P134" s="35">
        <v>3904500.1171</v>
      </c>
      <c r="Q134" s="35">
        <v>0</v>
      </c>
      <c r="R134" s="22">
        <v>17937503.66714814</v>
      </c>
      <c r="S134" s="22">
        <f t="shared" si="5"/>
        <v>10898.957143728363</v>
      </c>
    </row>
    <row r="135" spans="1:19" ht="15">
      <c r="A135" s="16" t="s">
        <v>300</v>
      </c>
      <c r="B135" s="16" t="s">
        <v>83</v>
      </c>
      <c r="C135" s="1" t="s">
        <v>301</v>
      </c>
      <c r="D135" s="12">
        <v>247</v>
      </c>
      <c r="E135" s="6">
        <v>147</v>
      </c>
      <c r="F135" s="7">
        <v>181</v>
      </c>
      <c r="G135" s="6">
        <v>33</v>
      </c>
      <c r="H135" s="33" t="s">
        <v>3</v>
      </c>
      <c r="I135" s="18">
        <v>227.2</v>
      </c>
      <c r="J135" s="35">
        <v>2154146.9397165347</v>
      </c>
      <c r="K135" s="22">
        <f t="shared" si="4"/>
        <v>9481.280544527002</v>
      </c>
      <c r="L135" s="35">
        <v>32444.361050000003</v>
      </c>
      <c r="M135" s="35">
        <v>34538.61</v>
      </c>
      <c r="N135" s="35">
        <v>177723.61</v>
      </c>
      <c r="O135" s="35">
        <v>0</v>
      </c>
      <c r="P135" s="35">
        <v>0</v>
      </c>
      <c r="Q135" s="35">
        <v>0</v>
      </c>
      <c r="R135" s="22">
        <v>2398853.520766535</v>
      </c>
      <c r="S135" s="22">
        <f t="shared" si="5"/>
        <v>10558.33415830341</v>
      </c>
    </row>
    <row r="136" spans="1:19" ht="15">
      <c r="A136" s="16" t="s">
        <v>81</v>
      </c>
      <c r="B136" s="16" t="s">
        <v>83</v>
      </c>
      <c r="C136" s="1" t="s">
        <v>82</v>
      </c>
      <c r="D136" s="12">
        <v>1667</v>
      </c>
      <c r="E136" s="6">
        <v>1030</v>
      </c>
      <c r="F136" s="7">
        <v>943</v>
      </c>
      <c r="G136" s="6">
        <v>106</v>
      </c>
      <c r="H136" s="33" t="s">
        <v>420</v>
      </c>
      <c r="I136" s="18">
        <v>1576.8999999999999</v>
      </c>
      <c r="J136" s="35">
        <v>10235446.025895387</v>
      </c>
      <c r="K136" s="22">
        <f t="shared" si="4"/>
        <v>6490.865638845448</v>
      </c>
      <c r="L136" s="35">
        <v>153646.11995</v>
      </c>
      <c r="M136" s="35">
        <v>116631.26000000001</v>
      </c>
      <c r="N136" s="35">
        <v>1386222.5099999998</v>
      </c>
      <c r="O136" s="35">
        <v>18116</v>
      </c>
      <c r="P136" s="35">
        <v>0</v>
      </c>
      <c r="Q136" s="35">
        <v>0</v>
      </c>
      <c r="R136" s="22">
        <v>11910061.915845387</v>
      </c>
      <c r="S136" s="22">
        <f t="shared" si="5"/>
        <v>7552.832719795414</v>
      </c>
    </row>
    <row r="137" spans="1:19" ht="15">
      <c r="A137" s="16" t="s">
        <v>324</v>
      </c>
      <c r="B137" s="16" t="s">
        <v>83</v>
      </c>
      <c r="C137" s="1" t="s">
        <v>325</v>
      </c>
      <c r="D137" s="12">
        <v>294</v>
      </c>
      <c r="E137" s="6">
        <v>190</v>
      </c>
      <c r="F137" s="7">
        <v>147</v>
      </c>
      <c r="G137" s="6">
        <v>72</v>
      </c>
      <c r="H137" s="33" t="s">
        <v>3</v>
      </c>
      <c r="I137" s="18">
        <v>272.7</v>
      </c>
      <c r="J137" s="35">
        <v>2296271.2212526174</v>
      </c>
      <c r="K137" s="22">
        <f t="shared" si="4"/>
        <v>8420.503194912422</v>
      </c>
      <c r="L137" s="35">
        <v>47259.44578</v>
      </c>
      <c r="M137" s="35">
        <v>2262.6</v>
      </c>
      <c r="N137" s="35">
        <v>331132.94</v>
      </c>
      <c r="O137" s="35">
        <v>0</v>
      </c>
      <c r="P137" s="35">
        <v>0</v>
      </c>
      <c r="Q137" s="35">
        <v>0</v>
      </c>
      <c r="R137" s="22">
        <v>2676926.207032617</v>
      </c>
      <c r="S137" s="22">
        <f t="shared" si="5"/>
        <v>9816.377730225953</v>
      </c>
    </row>
    <row r="138" spans="1:19" ht="15">
      <c r="A138" s="16" t="s">
        <v>284</v>
      </c>
      <c r="B138" s="16" t="s">
        <v>83</v>
      </c>
      <c r="C138" s="1" t="s">
        <v>285</v>
      </c>
      <c r="D138" s="12">
        <v>235</v>
      </c>
      <c r="E138" s="6">
        <v>112</v>
      </c>
      <c r="F138" s="7">
        <v>66</v>
      </c>
      <c r="G138" s="6">
        <v>6</v>
      </c>
      <c r="H138" s="33" t="s">
        <v>3</v>
      </c>
      <c r="I138" s="18">
        <v>226.9</v>
      </c>
      <c r="J138" s="35">
        <v>2133856.3466389794</v>
      </c>
      <c r="K138" s="22">
        <f t="shared" si="4"/>
        <v>9404.39112665923</v>
      </c>
      <c r="L138" s="35">
        <v>27076.41164</v>
      </c>
      <c r="M138" s="35">
        <v>1822.5</v>
      </c>
      <c r="N138" s="35">
        <v>132718.7</v>
      </c>
      <c r="O138" s="35">
        <v>0</v>
      </c>
      <c r="P138" s="35">
        <v>0</v>
      </c>
      <c r="Q138" s="35">
        <v>0</v>
      </c>
      <c r="R138" s="22">
        <v>2295473.958278979</v>
      </c>
      <c r="S138" s="22">
        <f t="shared" si="5"/>
        <v>10116.67676632428</v>
      </c>
    </row>
    <row r="139" spans="1:19" ht="15">
      <c r="A139" s="16" t="s">
        <v>35</v>
      </c>
      <c r="B139" s="16" t="s">
        <v>37</v>
      </c>
      <c r="C139" s="1" t="s">
        <v>36</v>
      </c>
      <c r="D139" s="12">
        <v>17877</v>
      </c>
      <c r="E139" s="6">
        <v>11325</v>
      </c>
      <c r="F139" s="7">
        <v>12861</v>
      </c>
      <c r="G139" s="6">
        <v>1176</v>
      </c>
      <c r="H139" s="33" t="s">
        <v>0</v>
      </c>
      <c r="I139" s="18">
        <v>16973.3</v>
      </c>
      <c r="J139" s="35">
        <v>108047809.8296316</v>
      </c>
      <c r="K139" s="22">
        <f t="shared" si="4"/>
        <v>6365.751493795055</v>
      </c>
      <c r="L139" s="35">
        <v>4160006.742352</v>
      </c>
      <c r="M139" s="35">
        <v>740168.9000000001</v>
      </c>
      <c r="N139" s="35">
        <v>21176269.599999998</v>
      </c>
      <c r="O139" s="35">
        <v>5017232</v>
      </c>
      <c r="P139" s="35">
        <v>0</v>
      </c>
      <c r="Q139" s="35">
        <v>0</v>
      </c>
      <c r="R139" s="22">
        <v>139141487.0719836</v>
      </c>
      <c r="S139" s="22">
        <f t="shared" si="5"/>
        <v>8197.668518908145</v>
      </c>
    </row>
    <row r="140" spans="1:19" ht="15">
      <c r="A140" s="16" t="s">
        <v>130</v>
      </c>
      <c r="B140" s="16" t="s">
        <v>37</v>
      </c>
      <c r="C140" s="1" t="s">
        <v>131</v>
      </c>
      <c r="D140" s="12">
        <v>8971</v>
      </c>
      <c r="E140" s="6">
        <v>3540</v>
      </c>
      <c r="F140" s="7">
        <v>3246</v>
      </c>
      <c r="G140" s="6">
        <v>311</v>
      </c>
      <c r="H140" s="33" t="s">
        <v>420</v>
      </c>
      <c r="I140" s="18">
        <v>8579.9</v>
      </c>
      <c r="J140" s="35">
        <v>52704875.1020835</v>
      </c>
      <c r="K140" s="22">
        <f t="shared" si="4"/>
        <v>6142.83093067326</v>
      </c>
      <c r="L140" s="35">
        <v>2628185.1612150003</v>
      </c>
      <c r="M140" s="35">
        <v>152820</v>
      </c>
      <c r="N140" s="35">
        <v>4457442.39</v>
      </c>
      <c r="O140" s="35">
        <v>251270</v>
      </c>
      <c r="P140" s="35">
        <v>0</v>
      </c>
      <c r="Q140" s="35">
        <v>0</v>
      </c>
      <c r="R140" s="22">
        <v>60194592.6532985</v>
      </c>
      <c r="S140" s="22">
        <f t="shared" si="5"/>
        <v>7015.768558293045</v>
      </c>
    </row>
    <row r="141" spans="1:19" ht="15">
      <c r="A141" s="16" t="s">
        <v>308</v>
      </c>
      <c r="B141" s="16" t="s">
        <v>209</v>
      </c>
      <c r="C141" s="1" t="s">
        <v>309</v>
      </c>
      <c r="D141" s="12">
        <v>715</v>
      </c>
      <c r="E141" s="6">
        <v>191</v>
      </c>
      <c r="F141" s="7">
        <v>131</v>
      </c>
      <c r="G141" s="6">
        <v>59</v>
      </c>
      <c r="H141" s="33" t="s">
        <v>3</v>
      </c>
      <c r="I141" s="18">
        <v>647.8</v>
      </c>
      <c r="J141" s="35">
        <v>4984595.25</v>
      </c>
      <c r="K141" s="22">
        <f t="shared" si="4"/>
        <v>7694.651512812597</v>
      </c>
      <c r="L141" s="35">
        <v>92990.04768500001</v>
      </c>
      <c r="M141" s="35">
        <v>2506.8</v>
      </c>
      <c r="N141" s="35">
        <v>145999.19</v>
      </c>
      <c r="O141" s="35">
        <v>0</v>
      </c>
      <c r="P141" s="35">
        <v>404820.27195</v>
      </c>
      <c r="Q141" s="35">
        <v>0</v>
      </c>
      <c r="R141" s="22">
        <v>5630911.559635</v>
      </c>
      <c r="S141" s="22">
        <f t="shared" si="5"/>
        <v>8692.36116028867</v>
      </c>
    </row>
    <row r="142" spans="1:19" ht="15">
      <c r="A142" s="16" t="s">
        <v>207</v>
      </c>
      <c r="B142" s="16" t="s">
        <v>209</v>
      </c>
      <c r="C142" s="1" t="s">
        <v>208</v>
      </c>
      <c r="D142" s="12">
        <v>525</v>
      </c>
      <c r="E142" s="6">
        <v>125</v>
      </c>
      <c r="F142" s="7">
        <v>70</v>
      </c>
      <c r="G142" s="6">
        <v>11</v>
      </c>
      <c r="H142" s="33" t="s">
        <v>3</v>
      </c>
      <c r="I142" s="18">
        <v>454.1</v>
      </c>
      <c r="J142" s="35">
        <v>3093413.4173999345</v>
      </c>
      <c r="K142" s="22">
        <f t="shared" si="4"/>
        <v>6812.185460030686</v>
      </c>
      <c r="L142" s="35">
        <v>80265.16649500001</v>
      </c>
      <c r="M142" s="35">
        <v>1337.4</v>
      </c>
      <c r="N142" s="35">
        <v>37820.83</v>
      </c>
      <c r="O142" s="35">
        <v>0</v>
      </c>
      <c r="P142" s="35">
        <v>0</v>
      </c>
      <c r="Q142" s="35">
        <v>81011.06662</v>
      </c>
      <c r="R142" s="22">
        <v>3293847.8805149347</v>
      </c>
      <c r="S142" s="22">
        <f t="shared" si="5"/>
        <v>7253.5738394955615</v>
      </c>
    </row>
    <row r="143" spans="1:19" ht="15">
      <c r="A143" s="16" t="s">
        <v>218</v>
      </c>
      <c r="B143" s="16" t="s">
        <v>32</v>
      </c>
      <c r="C143" s="1" t="s">
        <v>219</v>
      </c>
      <c r="D143" s="12">
        <v>522</v>
      </c>
      <c r="E143" s="6">
        <v>330</v>
      </c>
      <c r="F143" s="7">
        <v>282</v>
      </c>
      <c r="G143" s="6">
        <v>40</v>
      </c>
      <c r="H143" s="33" t="s">
        <v>3</v>
      </c>
      <c r="I143" s="18">
        <v>569</v>
      </c>
      <c r="J143" s="35">
        <v>3968215.706014543</v>
      </c>
      <c r="K143" s="22">
        <f t="shared" si="4"/>
        <v>6974.017058022044</v>
      </c>
      <c r="L143" s="35">
        <v>62086.35548000001</v>
      </c>
      <c r="M143" s="35">
        <v>4569.5</v>
      </c>
      <c r="N143" s="35">
        <v>591060.57</v>
      </c>
      <c r="O143" s="35">
        <v>0</v>
      </c>
      <c r="P143" s="35">
        <v>0</v>
      </c>
      <c r="Q143" s="35">
        <v>0</v>
      </c>
      <c r="R143" s="22">
        <v>4625932.131494543</v>
      </c>
      <c r="S143" s="22">
        <f t="shared" si="5"/>
        <v>8129.933447266331</v>
      </c>
    </row>
    <row r="144" spans="1:19" ht="15">
      <c r="A144" s="16" t="s">
        <v>30</v>
      </c>
      <c r="B144" s="16" t="s">
        <v>32</v>
      </c>
      <c r="C144" s="1" t="s">
        <v>31</v>
      </c>
      <c r="D144" s="12">
        <v>1198</v>
      </c>
      <c r="E144" s="6">
        <v>821</v>
      </c>
      <c r="F144" s="7">
        <v>870</v>
      </c>
      <c r="G144" s="6">
        <v>194</v>
      </c>
      <c r="H144" s="33" t="s">
        <v>0</v>
      </c>
      <c r="I144" s="18">
        <v>1151.6</v>
      </c>
      <c r="J144" s="35">
        <v>7598257.8093478205</v>
      </c>
      <c r="K144" s="22">
        <f t="shared" si="4"/>
        <v>6598.000876474315</v>
      </c>
      <c r="L144" s="35">
        <v>90497.97205</v>
      </c>
      <c r="M144" s="35">
        <v>90268.12</v>
      </c>
      <c r="N144" s="35">
        <v>787432.1599999999</v>
      </c>
      <c r="O144" s="35">
        <v>133281</v>
      </c>
      <c r="P144" s="35">
        <v>195008.879936</v>
      </c>
      <c r="Q144" s="35">
        <v>0</v>
      </c>
      <c r="R144" s="22">
        <v>8894745.941333821</v>
      </c>
      <c r="S144" s="22">
        <f t="shared" si="5"/>
        <v>7723.815510015475</v>
      </c>
    </row>
    <row r="145" spans="1:19" ht="15">
      <c r="A145" s="16" t="s">
        <v>317</v>
      </c>
      <c r="B145" s="16" t="s">
        <v>32</v>
      </c>
      <c r="C145" s="1" t="s">
        <v>318</v>
      </c>
      <c r="D145" s="12">
        <v>453</v>
      </c>
      <c r="E145" s="6">
        <v>192</v>
      </c>
      <c r="F145" s="7">
        <v>142</v>
      </c>
      <c r="G145" s="6">
        <v>31</v>
      </c>
      <c r="H145" s="33" t="s">
        <v>3</v>
      </c>
      <c r="I145" s="18">
        <v>469.3</v>
      </c>
      <c r="J145" s="35">
        <v>3228083.795263591</v>
      </c>
      <c r="K145" s="22">
        <f t="shared" si="4"/>
        <v>6878.507980531837</v>
      </c>
      <c r="L145" s="35">
        <v>46896.625375</v>
      </c>
      <c r="M145" s="35">
        <v>3144.9</v>
      </c>
      <c r="N145" s="35">
        <v>211716.97000000003</v>
      </c>
      <c r="O145" s="35">
        <v>2825</v>
      </c>
      <c r="P145" s="35">
        <v>74999.55049800001</v>
      </c>
      <c r="Q145" s="35">
        <v>0</v>
      </c>
      <c r="R145" s="22">
        <v>3567666.8411365915</v>
      </c>
      <c r="S145" s="22">
        <f t="shared" si="5"/>
        <v>7602.102793813321</v>
      </c>
    </row>
    <row r="146" spans="1:19" ht="15">
      <c r="A146" s="16" t="s">
        <v>197</v>
      </c>
      <c r="B146" s="16" t="s">
        <v>199</v>
      </c>
      <c r="C146" s="1" t="s">
        <v>198</v>
      </c>
      <c r="D146" s="12">
        <v>389</v>
      </c>
      <c r="E146" s="6">
        <v>143</v>
      </c>
      <c r="F146" s="7">
        <v>58</v>
      </c>
      <c r="G146" s="6">
        <v>29</v>
      </c>
      <c r="H146" s="33" t="s">
        <v>3</v>
      </c>
      <c r="I146" s="18">
        <v>392.79999999999995</v>
      </c>
      <c r="J146" s="35">
        <v>3218512.898947599</v>
      </c>
      <c r="K146" s="22">
        <f t="shared" si="4"/>
        <v>8193.770109337065</v>
      </c>
      <c r="L146" s="35">
        <v>105932.47408000001</v>
      </c>
      <c r="M146" s="35">
        <v>35832.05</v>
      </c>
      <c r="N146" s="35">
        <v>30305.75</v>
      </c>
      <c r="O146" s="35">
        <v>0</v>
      </c>
      <c r="P146" s="35">
        <v>905467.386944</v>
      </c>
      <c r="Q146" s="35">
        <v>0</v>
      </c>
      <c r="R146" s="22">
        <v>4296050.559971599</v>
      </c>
      <c r="S146" s="22">
        <f t="shared" si="5"/>
        <v>10936.992260620162</v>
      </c>
    </row>
    <row r="147" spans="1:19" ht="15">
      <c r="A147" s="16" t="s">
        <v>382</v>
      </c>
      <c r="B147" s="16" t="s">
        <v>199</v>
      </c>
      <c r="C147" s="1" t="s">
        <v>383</v>
      </c>
      <c r="D147" s="12">
        <v>2282</v>
      </c>
      <c r="E147" s="6">
        <v>280</v>
      </c>
      <c r="F147" s="7">
        <v>296</v>
      </c>
      <c r="G147" s="6">
        <v>159</v>
      </c>
      <c r="H147" s="33" t="s">
        <v>419</v>
      </c>
      <c r="I147" s="18">
        <v>2234.7</v>
      </c>
      <c r="J147" s="35">
        <v>14452820.064481972</v>
      </c>
      <c r="K147" s="22">
        <f t="shared" si="4"/>
        <v>6467.454273272463</v>
      </c>
      <c r="L147" s="35">
        <v>237602.96855000002</v>
      </c>
      <c r="M147" s="35">
        <v>9878.49</v>
      </c>
      <c r="N147" s="35">
        <v>309936.63</v>
      </c>
      <c r="O147" s="35">
        <v>12773</v>
      </c>
      <c r="P147" s="35">
        <v>1497734.611035</v>
      </c>
      <c r="Q147" s="35">
        <v>0</v>
      </c>
      <c r="R147" s="22">
        <v>16520745.764066972</v>
      </c>
      <c r="S147" s="22">
        <f t="shared" si="5"/>
        <v>7392.824882117051</v>
      </c>
    </row>
    <row r="148" spans="1:19" ht="15">
      <c r="A148" s="16" t="s">
        <v>331</v>
      </c>
      <c r="B148" s="16" t="s">
        <v>199</v>
      </c>
      <c r="C148" s="1" t="s">
        <v>332</v>
      </c>
      <c r="D148" s="12">
        <v>390</v>
      </c>
      <c r="E148" s="6">
        <v>156</v>
      </c>
      <c r="F148" s="7">
        <v>36</v>
      </c>
      <c r="G148" s="6">
        <v>20</v>
      </c>
      <c r="H148" s="33" t="s">
        <v>3</v>
      </c>
      <c r="I148" s="18">
        <v>378.6</v>
      </c>
      <c r="J148" s="35">
        <v>3188449.4528961857</v>
      </c>
      <c r="K148" s="22">
        <f t="shared" si="4"/>
        <v>8421.68371076647</v>
      </c>
      <c r="L148" s="35">
        <v>88514.83350500002</v>
      </c>
      <c r="M148" s="35">
        <v>27557.74</v>
      </c>
      <c r="N148" s="35">
        <v>86599.78</v>
      </c>
      <c r="O148" s="35">
        <v>0</v>
      </c>
      <c r="P148" s="35">
        <v>909209.1393350001</v>
      </c>
      <c r="Q148" s="35">
        <v>0</v>
      </c>
      <c r="R148" s="22">
        <v>4300330.945736186</v>
      </c>
      <c r="S148" s="22">
        <f t="shared" si="5"/>
        <v>11358.5075164717</v>
      </c>
    </row>
    <row r="149" spans="1:19" ht="15">
      <c r="A149" s="16" t="s">
        <v>145</v>
      </c>
      <c r="B149" s="16" t="s">
        <v>125</v>
      </c>
      <c r="C149" s="1" t="s">
        <v>146</v>
      </c>
      <c r="D149" s="12">
        <v>121</v>
      </c>
      <c r="E149" s="6">
        <v>70</v>
      </c>
      <c r="F149" s="7">
        <v>34</v>
      </c>
      <c r="G149" s="6">
        <v>2</v>
      </c>
      <c r="H149" s="33" t="s">
        <v>420</v>
      </c>
      <c r="I149" s="18">
        <v>116.5</v>
      </c>
      <c r="J149" s="35">
        <v>1383756.3128709462</v>
      </c>
      <c r="K149" s="22">
        <f t="shared" si="4"/>
        <v>11877.73659116692</v>
      </c>
      <c r="L149" s="35">
        <v>46955.85336</v>
      </c>
      <c r="M149" s="35">
        <v>699.6</v>
      </c>
      <c r="N149" s="35">
        <v>209578.76</v>
      </c>
      <c r="O149" s="35">
        <v>9800</v>
      </c>
      <c r="P149" s="35">
        <v>0</v>
      </c>
      <c r="Q149" s="35">
        <v>0</v>
      </c>
      <c r="R149" s="22">
        <v>1650790.5262309462</v>
      </c>
      <c r="S149" s="22">
        <f t="shared" si="5"/>
        <v>14169.875761639023</v>
      </c>
    </row>
    <row r="150" spans="1:19" ht="15">
      <c r="A150" s="16" t="s">
        <v>361</v>
      </c>
      <c r="B150" s="16" t="s">
        <v>125</v>
      </c>
      <c r="C150" s="1" t="s">
        <v>164</v>
      </c>
      <c r="D150" s="12">
        <v>216</v>
      </c>
      <c r="E150" s="6">
        <v>101</v>
      </c>
      <c r="F150" s="7">
        <v>28</v>
      </c>
      <c r="G150" s="6">
        <v>4</v>
      </c>
      <c r="H150" s="33" t="s">
        <v>419</v>
      </c>
      <c r="I150" s="18">
        <v>199.6</v>
      </c>
      <c r="J150" s="35">
        <v>2246559.732705956</v>
      </c>
      <c r="K150" s="22">
        <f t="shared" si="4"/>
        <v>11255.309282093967</v>
      </c>
      <c r="L150" s="35">
        <v>28883.176249999997</v>
      </c>
      <c r="M150" s="35">
        <v>52390.93</v>
      </c>
      <c r="N150" s="35">
        <v>257402.18</v>
      </c>
      <c r="O150" s="35">
        <v>0</v>
      </c>
      <c r="P150" s="35">
        <v>151828.952103</v>
      </c>
      <c r="Q150" s="35">
        <v>0</v>
      </c>
      <c r="R150" s="22">
        <v>2737064.971058956</v>
      </c>
      <c r="S150" s="22">
        <f t="shared" si="5"/>
        <v>13712.750356006793</v>
      </c>
    </row>
    <row r="151" spans="1:19" ht="15">
      <c r="A151" s="16" t="s">
        <v>123</v>
      </c>
      <c r="B151" s="16" t="s">
        <v>125</v>
      </c>
      <c r="C151" s="1" t="s">
        <v>124</v>
      </c>
      <c r="D151" s="12">
        <v>612</v>
      </c>
      <c r="E151" s="6">
        <v>545</v>
      </c>
      <c r="F151" s="7">
        <v>579</v>
      </c>
      <c r="G151" s="6">
        <v>239</v>
      </c>
      <c r="H151" s="33" t="s">
        <v>420</v>
      </c>
      <c r="I151" s="18">
        <v>580.1</v>
      </c>
      <c r="J151" s="35">
        <v>4292006.130697955</v>
      </c>
      <c r="K151" s="22">
        <f t="shared" si="4"/>
        <v>7398.734926216092</v>
      </c>
      <c r="L151" s="35">
        <v>123899.48458</v>
      </c>
      <c r="M151" s="35">
        <v>158673.4</v>
      </c>
      <c r="N151" s="35">
        <v>1020929.6000000001</v>
      </c>
      <c r="O151" s="35">
        <v>844836</v>
      </c>
      <c r="P151" s="35">
        <v>0</v>
      </c>
      <c r="Q151" s="35">
        <v>0</v>
      </c>
      <c r="R151" s="22">
        <v>6440344.615277955</v>
      </c>
      <c r="S151" s="22">
        <f t="shared" si="5"/>
        <v>11102.128280086115</v>
      </c>
    </row>
    <row r="152" spans="1:19" ht="15">
      <c r="A152" s="16" t="s">
        <v>261</v>
      </c>
      <c r="B152" s="16" t="s">
        <v>263</v>
      </c>
      <c r="C152" s="1" t="s">
        <v>262</v>
      </c>
      <c r="D152" s="12">
        <v>65</v>
      </c>
      <c r="E152" s="6">
        <v>40</v>
      </c>
      <c r="F152" s="7">
        <v>16</v>
      </c>
      <c r="G152" s="6">
        <v>14</v>
      </c>
      <c r="H152" s="33" t="s">
        <v>3</v>
      </c>
      <c r="I152" s="18">
        <v>67.3</v>
      </c>
      <c r="J152" s="35">
        <v>935959.2502204585</v>
      </c>
      <c r="K152" s="22">
        <f t="shared" si="4"/>
        <v>13907.269691240097</v>
      </c>
      <c r="L152" s="35">
        <v>2253</v>
      </c>
      <c r="M152" s="35">
        <v>0</v>
      </c>
      <c r="N152" s="35">
        <v>23081</v>
      </c>
      <c r="O152" s="35">
        <v>4708</v>
      </c>
      <c r="P152" s="35">
        <v>0</v>
      </c>
      <c r="Q152" s="35">
        <v>0</v>
      </c>
      <c r="R152" s="22">
        <v>966001.2502204585</v>
      </c>
      <c r="S152" s="22">
        <f t="shared" si="5"/>
        <v>14353.658992874569</v>
      </c>
    </row>
    <row r="153" spans="1:19" ht="15">
      <c r="A153" s="16" t="s">
        <v>384</v>
      </c>
      <c r="B153" s="16" t="s">
        <v>248</v>
      </c>
      <c r="C153" s="1" t="s">
        <v>385</v>
      </c>
      <c r="D153" s="12">
        <v>752</v>
      </c>
      <c r="E153" s="6">
        <v>181</v>
      </c>
      <c r="F153" s="7">
        <v>151</v>
      </c>
      <c r="G153" s="6">
        <v>96</v>
      </c>
      <c r="H153" s="33" t="s">
        <v>419</v>
      </c>
      <c r="I153" s="18">
        <v>721.6</v>
      </c>
      <c r="J153" s="35">
        <v>6394900.090823027</v>
      </c>
      <c r="K153" s="22">
        <f t="shared" si="4"/>
        <v>8862.112099255857</v>
      </c>
      <c r="L153" s="35">
        <v>74021.069195</v>
      </c>
      <c r="M153" s="35">
        <v>3117</v>
      </c>
      <c r="N153" s="35">
        <v>220547.07</v>
      </c>
      <c r="O153" s="35">
        <v>0</v>
      </c>
      <c r="P153" s="35">
        <v>1000659.9254399999</v>
      </c>
      <c r="Q153" s="35">
        <v>107961.69888000001</v>
      </c>
      <c r="R153" s="22">
        <v>7801206.854338028</v>
      </c>
      <c r="S153" s="22">
        <f t="shared" si="5"/>
        <v>10810.985108561568</v>
      </c>
    </row>
    <row r="154" spans="1:19" ht="15">
      <c r="A154" s="16" t="s">
        <v>246</v>
      </c>
      <c r="B154" s="16" t="s">
        <v>248</v>
      </c>
      <c r="C154" s="1" t="s">
        <v>247</v>
      </c>
      <c r="D154" s="12">
        <v>280</v>
      </c>
      <c r="E154" s="6">
        <v>129</v>
      </c>
      <c r="F154" s="7">
        <v>36</v>
      </c>
      <c r="G154" s="6">
        <v>20</v>
      </c>
      <c r="H154" s="33" t="s">
        <v>3</v>
      </c>
      <c r="I154" s="18">
        <v>260.5</v>
      </c>
      <c r="J154" s="35">
        <v>2544643.502223431</v>
      </c>
      <c r="K154" s="22">
        <f t="shared" si="4"/>
        <v>9768.305190876896</v>
      </c>
      <c r="L154" s="35">
        <v>24527.440000000002</v>
      </c>
      <c r="M154" s="35">
        <v>1743.3</v>
      </c>
      <c r="N154" s="35">
        <v>139434.71999999997</v>
      </c>
      <c r="O154" s="35">
        <v>0</v>
      </c>
      <c r="P154" s="35">
        <v>371658.296685</v>
      </c>
      <c r="Q154" s="35">
        <v>0</v>
      </c>
      <c r="R154" s="22">
        <v>3082007.258908431</v>
      </c>
      <c r="S154" s="22">
        <f t="shared" si="5"/>
        <v>11831.121915195512</v>
      </c>
    </row>
    <row r="155" spans="1:19" ht="15">
      <c r="A155" s="16" t="s">
        <v>65</v>
      </c>
      <c r="B155" s="16" t="s">
        <v>67</v>
      </c>
      <c r="C155" s="1" t="s">
        <v>66</v>
      </c>
      <c r="D155" s="12">
        <v>888</v>
      </c>
      <c r="E155" s="6">
        <v>143</v>
      </c>
      <c r="F155" s="7">
        <v>237</v>
      </c>
      <c r="G155" s="6">
        <v>7</v>
      </c>
      <c r="H155" s="33" t="s">
        <v>0</v>
      </c>
      <c r="I155" s="18">
        <v>867</v>
      </c>
      <c r="J155" s="35">
        <v>5410269.886807369</v>
      </c>
      <c r="K155" s="22">
        <f t="shared" si="4"/>
        <v>6240.219015925454</v>
      </c>
      <c r="L155" s="35">
        <v>9707.85</v>
      </c>
      <c r="M155" s="35">
        <v>1647.6000000000001</v>
      </c>
      <c r="N155" s="35">
        <v>59465.44999999999</v>
      </c>
      <c r="O155" s="35">
        <v>0</v>
      </c>
      <c r="P155" s="35">
        <v>0</v>
      </c>
      <c r="Q155" s="35">
        <v>0</v>
      </c>
      <c r="R155" s="22">
        <v>5481090.786807369</v>
      </c>
      <c r="S155" s="22">
        <f t="shared" si="5"/>
        <v>6321.904021692468</v>
      </c>
    </row>
    <row r="156" spans="1:19" ht="15">
      <c r="A156" s="16" t="s">
        <v>161</v>
      </c>
      <c r="B156" s="16" t="s">
        <v>67</v>
      </c>
      <c r="C156" s="1" t="s">
        <v>162</v>
      </c>
      <c r="D156" s="12">
        <v>121</v>
      </c>
      <c r="E156" s="6">
        <v>88</v>
      </c>
      <c r="F156" s="7">
        <v>19</v>
      </c>
      <c r="G156" s="6">
        <v>0</v>
      </c>
      <c r="H156" s="33" t="s">
        <v>420</v>
      </c>
      <c r="I156" s="18">
        <v>124.4</v>
      </c>
      <c r="J156" s="35">
        <v>1485822.5749019675</v>
      </c>
      <c r="K156" s="22">
        <f t="shared" si="4"/>
        <v>11943.911373810028</v>
      </c>
      <c r="L156" s="35">
        <v>14016.570064000007</v>
      </c>
      <c r="M156" s="35">
        <v>1135.1</v>
      </c>
      <c r="N156" s="35">
        <v>47088.479999999996</v>
      </c>
      <c r="O156" s="35">
        <v>0</v>
      </c>
      <c r="P156" s="35">
        <v>0</v>
      </c>
      <c r="Q156" s="35">
        <v>0</v>
      </c>
      <c r="R156" s="22">
        <v>1548062.7249659675</v>
      </c>
      <c r="S156" s="22">
        <f t="shared" si="5"/>
        <v>12444.234123520639</v>
      </c>
    </row>
    <row r="157" spans="1:19" ht="15">
      <c r="A157" s="16" t="s">
        <v>272</v>
      </c>
      <c r="B157" s="16" t="s">
        <v>273</v>
      </c>
      <c r="C157" s="1" t="s">
        <v>273</v>
      </c>
      <c r="D157" s="12">
        <v>3151</v>
      </c>
      <c r="E157" s="6">
        <v>1022</v>
      </c>
      <c r="F157" s="7">
        <v>1098</v>
      </c>
      <c r="G157" s="6">
        <v>768</v>
      </c>
      <c r="H157" s="33" t="s">
        <v>3</v>
      </c>
      <c r="I157" s="18">
        <v>2942.3</v>
      </c>
      <c r="J157" s="35">
        <v>19862521.919892874</v>
      </c>
      <c r="K157" s="22">
        <f t="shared" si="4"/>
        <v>6750.6786935026585</v>
      </c>
      <c r="L157" s="35">
        <v>393147.62</v>
      </c>
      <c r="M157" s="35">
        <v>66740.35</v>
      </c>
      <c r="N157" s="35">
        <v>1011229.69</v>
      </c>
      <c r="O157" s="35">
        <v>411110</v>
      </c>
      <c r="P157" s="35">
        <v>4687788.29126</v>
      </c>
      <c r="Q157" s="35">
        <v>1714655.4655000002</v>
      </c>
      <c r="R157" s="22">
        <v>28147193.336652875</v>
      </c>
      <c r="S157" s="22">
        <f t="shared" si="5"/>
        <v>9566.391372957507</v>
      </c>
    </row>
    <row r="158" spans="1:19" ht="15">
      <c r="A158" s="16" t="s">
        <v>175</v>
      </c>
      <c r="B158" s="16" t="s">
        <v>177</v>
      </c>
      <c r="C158" s="1" t="s">
        <v>176</v>
      </c>
      <c r="D158" s="12">
        <v>404</v>
      </c>
      <c r="E158" s="6">
        <v>209</v>
      </c>
      <c r="F158" s="7">
        <v>57</v>
      </c>
      <c r="G158" s="6">
        <v>2</v>
      </c>
      <c r="H158" s="33" t="s">
        <v>420</v>
      </c>
      <c r="I158" s="18">
        <v>411</v>
      </c>
      <c r="J158" s="35">
        <v>3100320.202759708</v>
      </c>
      <c r="K158" s="22">
        <f t="shared" si="4"/>
        <v>7543.358157566199</v>
      </c>
      <c r="L158" s="35">
        <v>121895.64</v>
      </c>
      <c r="M158" s="35">
        <v>139240.8</v>
      </c>
      <c r="N158" s="35">
        <v>148065.08000000002</v>
      </c>
      <c r="O158" s="35">
        <v>105167</v>
      </c>
      <c r="P158" s="35">
        <v>584015.3511</v>
      </c>
      <c r="Q158" s="35">
        <v>0</v>
      </c>
      <c r="R158" s="22">
        <v>4198704.073859708</v>
      </c>
      <c r="S158" s="22">
        <f t="shared" si="5"/>
        <v>10215.824997225567</v>
      </c>
    </row>
    <row r="159" spans="1:19" ht="15">
      <c r="A159" s="16" t="s">
        <v>224</v>
      </c>
      <c r="B159" s="16" t="s">
        <v>177</v>
      </c>
      <c r="C159" s="1" t="s">
        <v>225</v>
      </c>
      <c r="D159" s="12">
        <v>2753</v>
      </c>
      <c r="E159" s="6">
        <v>862</v>
      </c>
      <c r="F159" s="7">
        <v>357</v>
      </c>
      <c r="G159" s="6">
        <v>26</v>
      </c>
      <c r="H159" s="33" t="s">
        <v>3</v>
      </c>
      <c r="I159" s="18">
        <v>2667.4</v>
      </c>
      <c r="J159" s="35">
        <v>16503236.236567633</v>
      </c>
      <c r="K159" s="22">
        <f t="shared" si="4"/>
        <v>6187.012160368761</v>
      </c>
      <c r="L159" s="35">
        <v>390001.97736</v>
      </c>
      <c r="M159" s="35">
        <v>65846.8</v>
      </c>
      <c r="N159" s="35">
        <v>890681.49</v>
      </c>
      <c r="O159" s="35">
        <v>0</v>
      </c>
      <c r="P159" s="35">
        <v>1099909.400502</v>
      </c>
      <c r="Q159" s="35">
        <v>0</v>
      </c>
      <c r="R159" s="22">
        <v>18949675.904429633</v>
      </c>
      <c r="S159" s="22">
        <f t="shared" si="5"/>
        <v>7104.174816086688</v>
      </c>
    </row>
    <row r="160" spans="1:19" ht="15">
      <c r="A160" s="16" t="s">
        <v>298</v>
      </c>
      <c r="B160" s="16" t="s">
        <v>182</v>
      </c>
      <c r="C160" s="1" t="s">
        <v>299</v>
      </c>
      <c r="D160" s="12">
        <v>359</v>
      </c>
      <c r="E160" s="6">
        <v>161</v>
      </c>
      <c r="F160" s="7">
        <v>61</v>
      </c>
      <c r="G160" s="6">
        <v>7</v>
      </c>
      <c r="H160" s="33" t="s">
        <v>3</v>
      </c>
      <c r="I160" s="18">
        <v>369.8</v>
      </c>
      <c r="J160" s="35">
        <v>2914460.2549588066</v>
      </c>
      <c r="K160" s="22">
        <f t="shared" si="4"/>
        <v>7881.179705134685</v>
      </c>
      <c r="L160" s="35">
        <v>82433.19015000001</v>
      </c>
      <c r="M160" s="35">
        <v>2872.7</v>
      </c>
      <c r="N160" s="35">
        <v>112599.61</v>
      </c>
      <c r="O160" s="35">
        <v>0</v>
      </c>
      <c r="P160" s="35">
        <v>0</v>
      </c>
      <c r="Q160" s="35">
        <v>0</v>
      </c>
      <c r="R160" s="22">
        <v>3112365.755108807</v>
      </c>
      <c r="S160" s="22">
        <f t="shared" si="5"/>
        <v>8416.348715816135</v>
      </c>
    </row>
    <row r="161" spans="1:19" ht="15">
      <c r="A161" s="16" t="s">
        <v>326</v>
      </c>
      <c r="B161" s="16" t="s">
        <v>182</v>
      </c>
      <c r="C161" s="1" t="s">
        <v>327</v>
      </c>
      <c r="D161" s="12">
        <v>104</v>
      </c>
      <c r="E161" s="6">
        <v>38</v>
      </c>
      <c r="F161" s="7">
        <v>22</v>
      </c>
      <c r="G161" s="6">
        <v>7</v>
      </c>
      <c r="H161" s="33" t="s">
        <v>3</v>
      </c>
      <c r="I161" s="18">
        <v>101</v>
      </c>
      <c r="J161" s="35">
        <v>1235080.698747725</v>
      </c>
      <c r="K161" s="22">
        <f t="shared" si="4"/>
        <v>12228.521769779456</v>
      </c>
      <c r="L161" s="35">
        <v>59960.40583</v>
      </c>
      <c r="M161" s="35">
        <v>907.6999999999999</v>
      </c>
      <c r="N161" s="35">
        <v>31204.52</v>
      </c>
      <c r="O161" s="35">
        <v>0</v>
      </c>
      <c r="P161" s="35">
        <v>0</v>
      </c>
      <c r="Q161" s="35">
        <v>0</v>
      </c>
      <c r="R161" s="22">
        <v>1327153.324577725</v>
      </c>
      <c r="S161" s="22">
        <f t="shared" si="5"/>
        <v>13140.13192651213</v>
      </c>
    </row>
    <row r="162" spans="1:19" ht="15">
      <c r="A162" s="16" t="s">
        <v>180</v>
      </c>
      <c r="B162" s="16" t="s">
        <v>182</v>
      </c>
      <c r="C162" s="1" t="s">
        <v>181</v>
      </c>
      <c r="D162" s="12">
        <v>191</v>
      </c>
      <c r="E162" s="6">
        <v>53</v>
      </c>
      <c r="F162" s="7">
        <v>16</v>
      </c>
      <c r="G162" s="6">
        <v>2</v>
      </c>
      <c r="H162" s="33" t="s">
        <v>3</v>
      </c>
      <c r="I162" s="18">
        <v>186.7</v>
      </c>
      <c r="J162" s="35">
        <v>1946563.9309554524</v>
      </c>
      <c r="K162" s="22">
        <f t="shared" si="4"/>
        <v>10426.159244539114</v>
      </c>
      <c r="L162" s="35">
        <v>78068.67405</v>
      </c>
      <c r="M162" s="35">
        <v>1070.6</v>
      </c>
      <c r="N162" s="35">
        <v>58710.11</v>
      </c>
      <c r="O162" s="35">
        <v>45272</v>
      </c>
      <c r="P162" s="35">
        <v>0</v>
      </c>
      <c r="Q162" s="35">
        <v>0</v>
      </c>
      <c r="R162" s="22">
        <v>2129685.3150054524</v>
      </c>
      <c r="S162" s="22">
        <f t="shared" si="5"/>
        <v>11406.991510473768</v>
      </c>
    </row>
    <row r="163" spans="1:19" ht="15">
      <c r="A163" s="16" t="s">
        <v>238</v>
      </c>
      <c r="B163" s="16" t="s">
        <v>182</v>
      </c>
      <c r="C163" s="1" t="s">
        <v>239</v>
      </c>
      <c r="D163" s="12">
        <v>112</v>
      </c>
      <c r="E163" s="6">
        <v>48</v>
      </c>
      <c r="F163" s="7">
        <v>4</v>
      </c>
      <c r="G163" s="6">
        <v>2</v>
      </c>
      <c r="H163" s="33" t="s">
        <v>3</v>
      </c>
      <c r="I163" s="18">
        <v>107</v>
      </c>
      <c r="J163" s="35">
        <v>1311664.2027249697</v>
      </c>
      <c r="K163" s="22">
        <f t="shared" si="4"/>
        <v>12258.543950700652</v>
      </c>
      <c r="L163" s="35">
        <v>47713.42707000001</v>
      </c>
      <c r="M163" s="35">
        <v>1294.3</v>
      </c>
      <c r="N163" s="35">
        <v>39193.380000000005</v>
      </c>
      <c r="O163" s="35">
        <v>0</v>
      </c>
      <c r="P163" s="35">
        <v>0</v>
      </c>
      <c r="Q163" s="35">
        <v>0</v>
      </c>
      <c r="R163" s="22">
        <v>1399865.3097949699</v>
      </c>
      <c r="S163" s="22">
        <f t="shared" si="5"/>
        <v>13082.853362569811</v>
      </c>
    </row>
    <row r="164" spans="1:19" ht="15">
      <c r="A164" s="16" t="s">
        <v>240</v>
      </c>
      <c r="B164" s="16" t="s">
        <v>182</v>
      </c>
      <c r="C164" s="1" t="s">
        <v>241</v>
      </c>
      <c r="D164" s="12">
        <v>105</v>
      </c>
      <c r="E164" s="6">
        <v>43</v>
      </c>
      <c r="F164" s="7">
        <v>11</v>
      </c>
      <c r="G164" s="6">
        <v>2</v>
      </c>
      <c r="H164" s="33" t="s">
        <v>3</v>
      </c>
      <c r="I164" s="18">
        <v>94.8</v>
      </c>
      <c r="J164" s="35">
        <v>1163182.2305239593</v>
      </c>
      <c r="K164" s="22">
        <f t="shared" si="4"/>
        <v>12269.85475236244</v>
      </c>
      <c r="L164" s="35">
        <v>46149.522800000006</v>
      </c>
      <c r="M164" s="35">
        <v>26651.97</v>
      </c>
      <c r="N164" s="35">
        <v>22553.57</v>
      </c>
      <c r="O164" s="35">
        <v>0</v>
      </c>
      <c r="P164" s="35">
        <v>154982.06516</v>
      </c>
      <c r="Q164" s="35">
        <v>0</v>
      </c>
      <c r="R164" s="22">
        <v>1413519.3584839592</v>
      </c>
      <c r="S164" s="22">
        <f t="shared" si="5"/>
        <v>14910.541756159908</v>
      </c>
    </row>
    <row r="165" spans="1:19" ht="15">
      <c r="A165" s="16" t="s">
        <v>106</v>
      </c>
      <c r="B165" s="16" t="s">
        <v>46</v>
      </c>
      <c r="C165" s="1" t="s">
        <v>107</v>
      </c>
      <c r="D165" s="12">
        <v>1895</v>
      </c>
      <c r="E165" s="6">
        <v>993</v>
      </c>
      <c r="F165" s="7">
        <v>1065</v>
      </c>
      <c r="G165" s="6">
        <v>357</v>
      </c>
      <c r="H165" s="33" t="s">
        <v>420</v>
      </c>
      <c r="I165" s="18">
        <v>1811.3</v>
      </c>
      <c r="J165" s="35">
        <v>11618020.009475725</v>
      </c>
      <c r="K165" s="22">
        <f t="shared" si="4"/>
        <v>6414.188709477019</v>
      </c>
      <c r="L165" s="35">
        <v>301710.351785</v>
      </c>
      <c r="M165" s="35">
        <v>173862.8</v>
      </c>
      <c r="N165" s="35">
        <v>517370.3</v>
      </c>
      <c r="O165" s="35">
        <v>17648</v>
      </c>
      <c r="P165" s="35">
        <v>2073375.5035</v>
      </c>
      <c r="Q165" s="35">
        <v>0</v>
      </c>
      <c r="R165" s="22">
        <v>14701986.964760724</v>
      </c>
      <c r="S165" s="22">
        <f t="shared" si="5"/>
        <v>8116.814975299909</v>
      </c>
    </row>
    <row r="166" spans="1:19" ht="15">
      <c r="A166" s="16" t="s">
        <v>257</v>
      </c>
      <c r="B166" s="16" t="s">
        <v>46</v>
      </c>
      <c r="C166" s="1" t="s">
        <v>258</v>
      </c>
      <c r="D166" s="12">
        <v>1768</v>
      </c>
      <c r="E166" s="6">
        <v>627</v>
      </c>
      <c r="F166" s="7">
        <v>421</v>
      </c>
      <c r="G166" s="6">
        <v>124</v>
      </c>
      <c r="H166" s="33" t="s">
        <v>3</v>
      </c>
      <c r="I166" s="18">
        <v>1749.9</v>
      </c>
      <c r="J166" s="35">
        <v>10985127.745747924</v>
      </c>
      <c r="K166" s="22">
        <f t="shared" si="4"/>
        <v>6277.574573260143</v>
      </c>
      <c r="L166" s="35">
        <v>196117.008</v>
      </c>
      <c r="M166" s="35">
        <v>11023.5</v>
      </c>
      <c r="N166" s="35">
        <v>523159.03</v>
      </c>
      <c r="O166" s="35">
        <v>55886</v>
      </c>
      <c r="P166" s="35">
        <v>1200044.6078700002</v>
      </c>
      <c r="Q166" s="35">
        <v>0</v>
      </c>
      <c r="R166" s="22">
        <v>12971357.891617924</v>
      </c>
      <c r="S166" s="22">
        <f t="shared" si="5"/>
        <v>7412.628088243856</v>
      </c>
    </row>
    <row r="167" spans="1:19" ht="15">
      <c r="A167" s="16" t="s">
        <v>111</v>
      </c>
      <c r="B167" s="16" t="s">
        <v>46</v>
      </c>
      <c r="C167" s="1" t="s">
        <v>112</v>
      </c>
      <c r="D167" s="12">
        <v>2276</v>
      </c>
      <c r="E167" s="6">
        <v>1096</v>
      </c>
      <c r="F167" s="7">
        <v>887</v>
      </c>
      <c r="G167" s="6">
        <v>387</v>
      </c>
      <c r="H167" s="33" t="s">
        <v>420</v>
      </c>
      <c r="I167" s="18">
        <v>2143.3</v>
      </c>
      <c r="J167" s="35">
        <v>13577034.2950036</v>
      </c>
      <c r="K167" s="22">
        <f t="shared" si="4"/>
        <v>6334.640178698082</v>
      </c>
      <c r="L167" s="35">
        <v>460771.64897000004</v>
      </c>
      <c r="M167" s="35">
        <v>159213.77000000002</v>
      </c>
      <c r="N167" s="35">
        <v>924614.7200000001</v>
      </c>
      <c r="O167" s="35">
        <v>6474</v>
      </c>
      <c r="P167" s="35">
        <v>1200043.2042</v>
      </c>
      <c r="Q167" s="35">
        <v>0</v>
      </c>
      <c r="R167" s="22">
        <v>16328151.6381736</v>
      </c>
      <c r="S167" s="22">
        <f t="shared" si="5"/>
        <v>7618.229663683852</v>
      </c>
    </row>
    <row r="168" spans="1:19" ht="15">
      <c r="A168" s="16" t="s">
        <v>212</v>
      </c>
      <c r="B168" s="16" t="s">
        <v>46</v>
      </c>
      <c r="C168" s="1" t="s">
        <v>213</v>
      </c>
      <c r="D168" s="12">
        <v>4582</v>
      </c>
      <c r="E168" s="6">
        <v>870</v>
      </c>
      <c r="F168" s="7">
        <v>831</v>
      </c>
      <c r="G168" s="6">
        <v>74</v>
      </c>
      <c r="H168" s="33" t="s">
        <v>3</v>
      </c>
      <c r="I168" s="18">
        <v>4315.9</v>
      </c>
      <c r="J168" s="35">
        <v>26511844.0149908</v>
      </c>
      <c r="K168" s="22">
        <f t="shared" si="4"/>
        <v>6142.830930974026</v>
      </c>
      <c r="L168" s="35">
        <v>972142.48461</v>
      </c>
      <c r="M168" s="35">
        <v>51523.14</v>
      </c>
      <c r="N168" s="35">
        <v>1401142.8199999998</v>
      </c>
      <c r="O168" s="35">
        <v>7949</v>
      </c>
      <c r="P168" s="35">
        <v>2595265.11315</v>
      </c>
      <c r="Q168" s="35">
        <v>0</v>
      </c>
      <c r="R168" s="22">
        <v>31539866.5727508</v>
      </c>
      <c r="S168" s="22">
        <f t="shared" si="5"/>
        <v>7307.830712655716</v>
      </c>
    </row>
    <row r="169" spans="1:19" ht="15">
      <c r="A169" s="16" t="s">
        <v>169</v>
      </c>
      <c r="B169" s="16" t="s">
        <v>46</v>
      </c>
      <c r="C169" s="1" t="s">
        <v>170</v>
      </c>
      <c r="D169" s="12">
        <v>3271</v>
      </c>
      <c r="E169" s="6">
        <v>1130</v>
      </c>
      <c r="F169" s="7">
        <v>1083</v>
      </c>
      <c r="G169" s="6">
        <v>259</v>
      </c>
      <c r="H169" s="33" t="s">
        <v>420</v>
      </c>
      <c r="I169" s="18">
        <v>3075.9</v>
      </c>
      <c r="J169" s="35">
        <v>18894733.66133345</v>
      </c>
      <c r="K169" s="22">
        <f t="shared" si="4"/>
        <v>6142.830931218001</v>
      </c>
      <c r="L169" s="35">
        <v>757105.6814</v>
      </c>
      <c r="M169" s="35">
        <v>48837.240000000005</v>
      </c>
      <c r="N169" s="35">
        <v>1406678.76</v>
      </c>
      <c r="O169" s="35">
        <v>0</v>
      </c>
      <c r="P169" s="35">
        <v>499986.17222400004</v>
      </c>
      <c r="Q169" s="35">
        <v>0</v>
      </c>
      <c r="R169" s="22">
        <v>21607341.51495745</v>
      </c>
      <c r="S169" s="22">
        <f t="shared" si="5"/>
        <v>7024.721712330521</v>
      </c>
    </row>
    <row r="170" spans="1:19" ht="15">
      <c r="A170" s="16" t="s">
        <v>47</v>
      </c>
      <c r="B170" s="16" t="s">
        <v>46</v>
      </c>
      <c r="C170" s="1" t="s">
        <v>48</v>
      </c>
      <c r="D170" s="12">
        <v>19840</v>
      </c>
      <c r="E170" s="6">
        <v>11714</v>
      </c>
      <c r="F170" s="7">
        <v>12561</v>
      </c>
      <c r="G170" s="6">
        <v>5155</v>
      </c>
      <c r="H170" s="33" t="s">
        <v>0</v>
      </c>
      <c r="I170" s="18">
        <v>18882</v>
      </c>
      <c r="J170" s="35">
        <v>119284375.00026026</v>
      </c>
      <c r="K170" s="22">
        <f t="shared" si="4"/>
        <v>6317.3591251064645</v>
      </c>
      <c r="L170" s="35">
        <v>5205154.78771</v>
      </c>
      <c r="M170" s="35">
        <v>1194089.2</v>
      </c>
      <c r="N170" s="35">
        <v>16621505.430000002</v>
      </c>
      <c r="O170" s="35">
        <v>2280783</v>
      </c>
      <c r="P170" s="35">
        <v>0</v>
      </c>
      <c r="Q170" s="35">
        <v>0</v>
      </c>
      <c r="R170" s="22">
        <v>144585907.41797027</v>
      </c>
      <c r="S170" s="22">
        <f t="shared" si="5"/>
        <v>7657.340716977559</v>
      </c>
    </row>
    <row r="171" spans="1:19" ht="15">
      <c r="A171" s="16" t="s">
        <v>316</v>
      </c>
      <c r="B171" s="16" t="s">
        <v>46</v>
      </c>
      <c r="C171" s="1" t="s">
        <v>162</v>
      </c>
      <c r="D171" s="12">
        <v>1086</v>
      </c>
      <c r="E171" s="6">
        <v>447</v>
      </c>
      <c r="F171" s="7">
        <v>320</v>
      </c>
      <c r="G171" s="6">
        <v>75</v>
      </c>
      <c r="H171" s="33" t="s">
        <v>3</v>
      </c>
      <c r="I171" s="18">
        <v>1104.1999999999998</v>
      </c>
      <c r="J171" s="35">
        <v>7211790.463261167</v>
      </c>
      <c r="K171" s="22">
        <f t="shared" si="4"/>
        <v>6531.235703007759</v>
      </c>
      <c r="L171" s="35">
        <v>189865.40300000002</v>
      </c>
      <c r="M171" s="35">
        <v>7194.2</v>
      </c>
      <c r="N171" s="35">
        <v>228265.88</v>
      </c>
      <c r="O171" s="35">
        <v>50623</v>
      </c>
      <c r="P171" s="35">
        <v>1974126.64105</v>
      </c>
      <c r="Q171" s="35">
        <v>0</v>
      </c>
      <c r="R171" s="22">
        <v>9661865.587311167</v>
      </c>
      <c r="S171" s="22">
        <f t="shared" si="5"/>
        <v>8750.104679687709</v>
      </c>
    </row>
    <row r="172" spans="1:19" ht="15">
      <c r="A172" s="16" t="s">
        <v>44</v>
      </c>
      <c r="B172" s="16" t="s">
        <v>46</v>
      </c>
      <c r="C172" s="1" t="s">
        <v>45</v>
      </c>
      <c r="D172" s="12">
        <v>2470</v>
      </c>
      <c r="E172" s="6">
        <v>1536</v>
      </c>
      <c r="F172" s="7">
        <v>1785</v>
      </c>
      <c r="G172" s="6">
        <v>782</v>
      </c>
      <c r="H172" s="33" t="s">
        <v>0</v>
      </c>
      <c r="I172" s="18">
        <v>2280.4</v>
      </c>
      <c r="J172" s="35">
        <v>15110498.694502927</v>
      </c>
      <c r="K172" s="22">
        <f t="shared" si="4"/>
        <v>6626.249208254221</v>
      </c>
      <c r="L172" s="35">
        <v>995509.4365600001</v>
      </c>
      <c r="M172" s="35">
        <v>115547.31</v>
      </c>
      <c r="N172" s="35">
        <v>2933025.6</v>
      </c>
      <c r="O172" s="35">
        <v>94682</v>
      </c>
      <c r="P172" s="35">
        <v>2674990.00797</v>
      </c>
      <c r="Q172" s="35">
        <v>0</v>
      </c>
      <c r="R172" s="22">
        <v>21924253.049032927</v>
      </c>
      <c r="S172" s="22">
        <f t="shared" si="5"/>
        <v>9614.213755934452</v>
      </c>
    </row>
    <row r="173" spans="1:19" ht="15">
      <c r="A173" s="16" t="s">
        <v>183</v>
      </c>
      <c r="B173" s="16" t="s">
        <v>46</v>
      </c>
      <c r="C173" s="1" t="s">
        <v>184</v>
      </c>
      <c r="D173" s="12">
        <v>795</v>
      </c>
      <c r="E173" s="6">
        <v>421</v>
      </c>
      <c r="F173" s="7">
        <v>288</v>
      </c>
      <c r="G173" s="6">
        <v>99</v>
      </c>
      <c r="H173" s="33" t="s">
        <v>3</v>
      </c>
      <c r="I173" s="18">
        <v>831.5</v>
      </c>
      <c r="J173" s="35">
        <v>5707089.015504515</v>
      </c>
      <c r="K173" s="22">
        <f t="shared" si="4"/>
        <v>6863.6067534630365</v>
      </c>
      <c r="L173" s="35">
        <v>160222.01325999998</v>
      </c>
      <c r="M173" s="35">
        <v>5475.1</v>
      </c>
      <c r="N173" s="35">
        <v>350901.98000000004</v>
      </c>
      <c r="O173" s="35">
        <v>51866</v>
      </c>
      <c r="P173" s="35">
        <v>899954.7251599999</v>
      </c>
      <c r="Q173" s="35">
        <v>0</v>
      </c>
      <c r="R173" s="22">
        <v>7175508.833924515</v>
      </c>
      <c r="S173" s="22">
        <f t="shared" si="5"/>
        <v>8629.595711274222</v>
      </c>
    </row>
    <row r="174" spans="1:19" ht="15">
      <c r="A174" s="16" t="s">
        <v>333</v>
      </c>
      <c r="B174" s="16" t="s">
        <v>46</v>
      </c>
      <c r="C174" s="1" t="s">
        <v>334</v>
      </c>
      <c r="D174" s="12">
        <v>156</v>
      </c>
      <c r="E174" s="6">
        <v>62</v>
      </c>
      <c r="F174" s="7">
        <v>19</v>
      </c>
      <c r="G174" s="6">
        <v>0</v>
      </c>
      <c r="H174" s="33" t="s">
        <v>3</v>
      </c>
      <c r="I174" s="18">
        <v>147.3</v>
      </c>
      <c r="J174" s="35">
        <v>1685064.5107559885</v>
      </c>
      <c r="K174" s="22">
        <f t="shared" si="4"/>
        <v>11439.67760187365</v>
      </c>
      <c r="L174" s="35">
        <v>70773.81382000001</v>
      </c>
      <c r="M174" s="35">
        <v>1017.9999999999999</v>
      </c>
      <c r="N174" s="35">
        <v>105419.51</v>
      </c>
      <c r="O174" s="35">
        <v>0</v>
      </c>
      <c r="P174" s="35">
        <v>0</v>
      </c>
      <c r="Q174" s="35">
        <v>0</v>
      </c>
      <c r="R174" s="22">
        <v>1862275.8345759886</v>
      </c>
      <c r="S174" s="22">
        <f t="shared" si="5"/>
        <v>12642.74157892728</v>
      </c>
    </row>
    <row r="175" spans="1:19" ht="15">
      <c r="A175" s="16" t="s">
        <v>337</v>
      </c>
      <c r="B175" s="16" t="s">
        <v>46</v>
      </c>
      <c r="C175" s="1" t="s">
        <v>338</v>
      </c>
      <c r="D175" s="12">
        <v>171</v>
      </c>
      <c r="E175" s="6">
        <v>49</v>
      </c>
      <c r="F175" s="7">
        <v>27</v>
      </c>
      <c r="G175" s="6">
        <v>0</v>
      </c>
      <c r="H175" s="33" t="s">
        <v>3</v>
      </c>
      <c r="I175" s="18">
        <v>163.9</v>
      </c>
      <c r="J175" s="35">
        <v>1802491.9030024058</v>
      </c>
      <c r="K175" s="22">
        <f t="shared" si="4"/>
        <v>10997.510085432616</v>
      </c>
      <c r="L175" s="35">
        <v>69264.27947000001</v>
      </c>
      <c r="M175" s="35">
        <v>7438.9</v>
      </c>
      <c r="N175" s="35">
        <v>80690.47</v>
      </c>
      <c r="O175" s="35">
        <v>0</v>
      </c>
      <c r="P175" s="35">
        <v>75011.72469</v>
      </c>
      <c r="Q175" s="35">
        <v>0</v>
      </c>
      <c r="R175" s="22">
        <v>2034897.2771624057</v>
      </c>
      <c r="S175" s="22">
        <f t="shared" si="5"/>
        <v>12415.480641625416</v>
      </c>
    </row>
    <row r="176" spans="1:19" ht="15">
      <c r="A176" s="16" t="s">
        <v>344</v>
      </c>
      <c r="B176" s="16" t="s">
        <v>46</v>
      </c>
      <c r="C176" s="1" t="s">
        <v>345</v>
      </c>
      <c r="D176" s="12">
        <v>91</v>
      </c>
      <c r="E176" s="6">
        <v>25</v>
      </c>
      <c r="F176" s="7">
        <v>3</v>
      </c>
      <c r="G176" s="6">
        <v>0</v>
      </c>
      <c r="H176" s="33" t="s">
        <v>3</v>
      </c>
      <c r="I176" s="18">
        <v>95.39999999999999</v>
      </c>
      <c r="J176" s="35">
        <v>1368110.48</v>
      </c>
      <c r="K176" s="22">
        <f t="shared" si="4"/>
        <v>14340.78071278826</v>
      </c>
      <c r="L176" s="35">
        <v>48403.78709</v>
      </c>
      <c r="M176" s="35">
        <v>523.4</v>
      </c>
      <c r="N176" s="35">
        <v>20210.66</v>
      </c>
      <c r="O176" s="35">
        <v>0</v>
      </c>
      <c r="P176" s="35">
        <v>129958.78332</v>
      </c>
      <c r="Q176" s="35">
        <v>0</v>
      </c>
      <c r="R176" s="22">
        <v>1567207.11041</v>
      </c>
      <c r="S176" s="22">
        <f t="shared" si="5"/>
        <v>16427.747488574423</v>
      </c>
    </row>
    <row r="177" spans="1:19" ht="15">
      <c r="A177" s="16" t="s">
        <v>222</v>
      </c>
      <c r="B177" s="16" t="s">
        <v>144</v>
      </c>
      <c r="C177" s="1" t="s">
        <v>223</v>
      </c>
      <c r="D177" s="12">
        <v>829</v>
      </c>
      <c r="E177" s="6">
        <v>484</v>
      </c>
      <c r="F177" s="7">
        <v>428</v>
      </c>
      <c r="G177" s="6">
        <v>282</v>
      </c>
      <c r="H177" s="33" t="s">
        <v>3</v>
      </c>
      <c r="I177" s="18">
        <v>782.9</v>
      </c>
      <c r="J177" s="35">
        <v>5584385.8843053775</v>
      </c>
      <c r="K177" s="22">
        <f t="shared" si="4"/>
        <v>7132.949143320191</v>
      </c>
      <c r="L177" s="35">
        <v>178160.08755</v>
      </c>
      <c r="M177" s="35">
        <v>51187.75</v>
      </c>
      <c r="N177" s="35">
        <v>627921.14</v>
      </c>
      <c r="O177" s="35">
        <v>0</v>
      </c>
      <c r="P177" s="35">
        <v>1110853.38348</v>
      </c>
      <c r="Q177" s="35">
        <v>0</v>
      </c>
      <c r="R177" s="22">
        <v>7552508.245335378</v>
      </c>
      <c r="S177" s="22">
        <f t="shared" si="5"/>
        <v>9646.836435477555</v>
      </c>
    </row>
    <row r="178" spans="1:19" ht="15">
      <c r="A178" s="16" t="s">
        <v>171</v>
      </c>
      <c r="B178" s="16" t="s">
        <v>144</v>
      </c>
      <c r="C178" s="1" t="s">
        <v>172</v>
      </c>
      <c r="D178" s="12">
        <v>728</v>
      </c>
      <c r="E178" s="6">
        <v>387</v>
      </c>
      <c r="F178" s="7">
        <v>197</v>
      </c>
      <c r="G178" s="6">
        <v>118</v>
      </c>
      <c r="H178" s="33" t="s">
        <v>420</v>
      </c>
      <c r="I178" s="18">
        <v>670.4</v>
      </c>
      <c r="J178" s="35">
        <v>4614089.892765764</v>
      </c>
      <c r="K178" s="22">
        <f t="shared" si="4"/>
        <v>6882.5923221446365</v>
      </c>
      <c r="L178" s="35">
        <v>103063.70764800001</v>
      </c>
      <c r="M178" s="35">
        <v>13534.8</v>
      </c>
      <c r="N178" s="35">
        <v>338279.06000000006</v>
      </c>
      <c r="O178" s="35">
        <v>0</v>
      </c>
      <c r="P178" s="35">
        <v>400084.40704</v>
      </c>
      <c r="Q178" s="35">
        <v>0</v>
      </c>
      <c r="R178" s="22">
        <v>5469051.867453764</v>
      </c>
      <c r="S178" s="22">
        <f t="shared" si="5"/>
        <v>8157.893597037238</v>
      </c>
    </row>
    <row r="179" spans="1:19" ht="15">
      <c r="A179" s="16" t="s">
        <v>255</v>
      </c>
      <c r="B179" s="16" t="s">
        <v>144</v>
      </c>
      <c r="C179" s="1" t="s">
        <v>256</v>
      </c>
      <c r="D179" s="12">
        <v>161</v>
      </c>
      <c r="E179" s="6">
        <v>72</v>
      </c>
      <c r="F179" s="7">
        <v>41</v>
      </c>
      <c r="G179" s="6">
        <v>34</v>
      </c>
      <c r="H179" s="33" t="s">
        <v>3</v>
      </c>
      <c r="I179" s="18">
        <v>137.3</v>
      </c>
      <c r="J179" s="35">
        <v>1628880.0309744682</v>
      </c>
      <c r="K179" s="22">
        <f t="shared" si="4"/>
        <v>11863.656452836622</v>
      </c>
      <c r="L179" s="35">
        <v>74250.82225</v>
      </c>
      <c r="M179" s="35">
        <v>7310.2</v>
      </c>
      <c r="N179" s="35">
        <v>48896.06</v>
      </c>
      <c r="O179" s="35">
        <v>0</v>
      </c>
      <c r="P179" s="35">
        <v>0</v>
      </c>
      <c r="Q179" s="35">
        <v>0</v>
      </c>
      <c r="R179" s="22">
        <v>1759337.1132244682</v>
      </c>
      <c r="S179" s="22">
        <f t="shared" si="5"/>
        <v>12813.817284956067</v>
      </c>
    </row>
    <row r="180" spans="1:19" ht="15">
      <c r="A180" s="16" t="s">
        <v>142</v>
      </c>
      <c r="B180" s="16" t="s">
        <v>144</v>
      </c>
      <c r="C180" s="1" t="s">
        <v>143</v>
      </c>
      <c r="D180" s="12">
        <v>83</v>
      </c>
      <c r="E180" s="6">
        <v>29</v>
      </c>
      <c r="F180" s="7">
        <v>12</v>
      </c>
      <c r="G180" s="6">
        <v>1</v>
      </c>
      <c r="H180" s="33" t="s">
        <v>420</v>
      </c>
      <c r="I180" s="18">
        <v>82</v>
      </c>
      <c r="J180" s="35">
        <v>1087151.7391798273</v>
      </c>
      <c r="K180" s="22">
        <f t="shared" si="4"/>
        <v>13257.94803877838</v>
      </c>
      <c r="L180" s="35">
        <v>44350.260905</v>
      </c>
      <c r="M180" s="35">
        <v>616.9</v>
      </c>
      <c r="N180" s="35">
        <v>16777.659999999996</v>
      </c>
      <c r="O180" s="35">
        <v>0</v>
      </c>
      <c r="P180" s="35">
        <v>24328.383982</v>
      </c>
      <c r="Q180" s="35">
        <v>0</v>
      </c>
      <c r="R180" s="22">
        <v>1173224.9440668272</v>
      </c>
      <c r="S180" s="22">
        <f t="shared" si="5"/>
        <v>14307.621269107649</v>
      </c>
    </row>
    <row r="181" spans="1:19" ht="15">
      <c r="A181" s="16" t="s">
        <v>1</v>
      </c>
      <c r="B181" s="16" t="s">
        <v>414</v>
      </c>
      <c r="C181" s="1" t="s">
        <v>2</v>
      </c>
      <c r="D181" s="13">
        <v>10506</v>
      </c>
      <c r="E181" s="8">
        <v>5356</v>
      </c>
      <c r="F181" s="9">
        <v>5572</v>
      </c>
      <c r="G181" s="8">
        <v>1968</v>
      </c>
      <c r="H181" s="33" t="s">
        <v>0</v>
      </c>
      <c r="I181" s="19">
        <v>10126.9</v>
      </c>
      <c r="J181" s="37">
        <v>63529989.050000004</v>
      </c>
      <c r="K181" s="22">
        <f t="shared" si="4"/>
        <v>6273.389591089081</v>
      </c>
      <c r="L181" s="37">
        <v>1174338.191432</v>
      </c>
      <c r="M181" s="37">
        <v>0</v>
      </c>
      <c r="N181" s="37">
        <v>224538.68</v>
      </c>
      <c r="O181" s="37">
        <v>0</v>
      </c>
      <c r="P181" s="37">
        <v>0</v>
      </c>
      <c r="Q181" s="37">
        <v>0</v>
      </c>
      <c r="R181" s="23">
        <v>64928865.921432</v>
      </c>
      <c r="S181" s="22">
        <f t="shared" si="5"/>
        <v>6411.524348164987</v>
      </c>
    </row>
    <row r="182" spans="1:19" ht="15" thickBot="1">
      <c r="A182" s="40"/>
      <c r="B182" s="40" t="s">
        <v>415</v>
      </c>
      <c r="C182" s="41"/>
      <c r="D182" s="14">
        <f>SUM(D3:D181)</f>
        <v>853407</v>
      </c>
      <c r="E182" s="10">
        <f>SUM(E3:E181)</f>
        <v>339688</v>
      </c>
      <c r="F182" s="10">
        <f>SUM(F3:F181)</f>
        <v>374656</v>
      </c>
      <c r="G182" s="10">
        <f>SUM(G3:G181)</f>
        <v>122979</v>
      </c>
      <c r="H182" s="42"/>
      <c r="I182" s="20">
        <f>SUM(I3:I181)</f>
        <v>808138.8000000006</v>
      </c>
      <c r="J182" s="38">
        <f>SUM(J3:J181)</f>
        <v>5232445846.916245</v>
      </c>
      <c r="K182" s="39">
        <f>+J182/I182</f>
        <v>6474.687079640578</v>
      </c>
      <c r="L182" s="38">
        <f>SUM(L3:L181)</f>
        <v>213605143.5075041</v>
      </c>
      <c r="M182" s="38">
        <f>SUM(M3:M181)</f>
        <v>39334370.38</v>
      </c>
      <c r="N182" s="38">
        <f>SUM(N3:N181)</f>
        <v>527901745.55000025</v>
      </c>
      <c r="O182" s="38">
        <f>SUM(O3:O181)</f>
        <v>48922109.809999995</v>
      </c>
      <c r="P182" s="38">
        <f>SUM(P3:P181)</f>
        <v>628048281.8813725</v>
      </c>
      <c r="Q182" s="38">
        <f>SUM(Q3:Q181)</f>
        <v>10840555.285293002</v>
      </c>
      <c r="R182" s="39">
        <f>SUM(R3:R181)</f>
        <v>6701098053.330414</v>
      </c>
      <c r="S182" s="39">
        <f>+R182/I182</f>
        <v>8292.013764628562</v>
      </c>
    </row>
    <row r="183" ht="15" thickTop="1"/>
    <row r="184" spans="2:3" ht="15">
      <c r="B184" s="1" t="s">
        <v>405</v>
      </c>
      <c r="C184" s="1" t="s">
        <v>423</v>
      </c>
    </row>
    <row r="185" spans="3:6" ht="15">
      <c r="C185" s="45" t="s">
        <v>422</v>
      </c>
      <c r="D185" s="46"/>
      <c r="E185" s="46"/>
      <c r="F185" s="47"/>
    </row>
    <row r="186" ht="15">
      <c r="C186" s="1" t="s">
        <v>427</v>
      </c>
    </row>
    <row r="187" spans="3:7" ht="15">
      <c r="C187" s="48" t="s">
        <v>424</v>
      </c>
      <c r="D187" s="49"/>
      <c r="E187" s="49"/>
      <c r="F187" s="49"/>
      <c r="G187" s="47"/>
    </row>
    <row r="188" ht="15">
      <c r="C188" s="1" t="s">
        <v>428</v>
      </c>
    </row>
    <row r="189" spans="3:7" ht="15">
      <c r="C189" s="48" t="s">
        <v>425</v>
      </c>
      <c r="D189" s="49"/>
      <c r="E189" s="49"/>
      <c r="F189" s="49"/>
      <c r="G189" s="47"/>
    </row>
    <row r="190" ht="15">
      <c r="C190" s="1" t="s">
        <v>430</v>
      </c>
    </row>
    <row r="191" spans="3:6" ht="15">
      <c r="C191" s="48" t="s">
        <v>426</v>
      </c>
      <c r="D191" s="49"/>
      <c r="E191" s="49"/>
      <c r="F191" s="47"/>
    </row>
    <row r="192" ht="15">
      <c r="C192" s="1" t="s">
        <v>431</v>
      </c>
    </row>
    <row r="193" spans="3:6" ht="15">
      <c r="C193" s="48" t="s">
        <v>429</v>
      </c>
      <c r="D193" s="49"/>
      <c r="E193" s="49"/>
      <c r="F193" s="47"/>
    </row>
    <row r="194" ht="15"/>
  </sheetData>
  <sheetProtection/>
  <autoFilter ref="A2:S182"/>
  <mergeCells count="5">
    <mergeCell ref="C185:F185"/>
    <mergeCell ref="C187:G187"/>
    <mergeCell ref="C189:G189"/>
    <mergeCell ref="C191:F191"/>
    <mergeCell ref="C193:F193"/>
  </mergeCells>
  <hyperlinks>
    <hyperlink ref="C185" r:id="rId1" display="http://www.cde.state.co.us/cdereval/rv2011pmlinks.htm"/>
    <hyperlink ref="C187" r:id="rId2" display="http://www.cde.state.co.us/Accountability/PerformanceFrameworks.asp"/>
    <hyperlink ref="C189" r:id="rId3" display="http://www.cde.state.co.us/cdefinance/SchoolFinanceFundingFY2011-12.htm"/>
    <hyperlink ref="C191" r:id="rId4" display="http://www.cde.state.co.us/cdefinance/FDWReports2012.asp"/>
    <hyperlink ref="C193" r:id="rId5" display="http://www.cde.state.co.us/cdefinance/sfmilllevy.htm"/>
  </hyperlinks>
  <printOptions headings="1"/>
  <pageMargins left="0.7" right="0.7" top="0.75" bottom="0.75" header="0.3" footer="0.3"/>
  <pageSetup fitToHeight="5" fitToWidth="1" horizontalDpi="1200" verticalDpi="1200" orientation="landscape" paperSize="5" scale="59" r:id="rId7"/>
  <headerFooter>
    <oddHeader>&amp;C&amp;"Palatino Linotype,Regular"&amp;16Total Funding by Accreditation Categories
Fiscal Year 2011-12 Data</oddHeader>
    <oddFooter>&amp;L&amp;G&amp;CMarch 12, 2013, Page &amp;P of &amp;N&amp;RPublic School Finance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Huynh, Hai</dc:creator>
  <cp:keywords/>
  <dc:description/>
  <cp:lastModifiedBy>Christensen, Theresa</cp:lastModifiedBy>
  <cp:lastPrinted>2013-03-12T18:09:10Z</cp:lastPrinted>
  <dcterms:created xsi:type="dcterms:W3CDTF">2013-02-28T19:17:54Z</dcterms:created>
  <dcterms:modified xsi:type="dcterms:W3CDTF">2013-03-21T14:59:22Z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