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<sst xmlns="http://schemas.openxmlformats.org/spreadsheetml/2006/main" count="107" uniqueCount="21">
  <si>
    <t>Family Size</t>
  </si>
  <si>
    <t>to</t>
  </si>
  <si>
    <t>How Often Income Was Received</t>
  </si>
  <si>
    <t>Error Prone Applications</t>
  </si>
  <si>
    <t>Yearly</t>
  </si>
  <si>
    <t>Monthly</t>
  </si>
  <si>
    <t>Twice Per Mth</t>
  </si>
  <si>
    <t>Every 2 Weeks</t>
  </si>
  <si>
    <t>Weekly</t>
  </si>
  <si>
    <t>Yearly Error Prone</t>
  </si>
  <si>
    <t>Monthly Error Prone</t>
  </si>
  <si>
    <t>Twice Per Month         Error Prone</t>
  </si>
  <si>
    <t>Every Two Weeks Error Prone</t>
  </si>
  <si>
    <t>Weekly Error Prone</t>
  </si>
  <si>
    <t>Error prone applications are those applications where income falls between the income eligibility limits and $1200 of the income eligibilty limits for Yearly.</t>
  </si>
  <si>
    <t>Error prone applications are those applications where income falls between the income eligibility limits and $100 of the income eligibilty limits for Monthly.</t>
  </si>
  <si>
    <t>Error prone applications are those applications where income falls between the income eligibility limits and $50 of the income eligibilty limits for Twice per Month.</t>
  </si>
  <si>
    <t>Error prone applications are those applications where income falls between the income eligibility limits and $46.15 of the income eligibilty limits for Every 2 weeks.</t>
  </si>
  <si>
    <t>Error prone applications are those applications where income falls between the income eligibility limits and $23.07 of the income eligibilty limits for Weekly.</t>
  </si>
  <si>
    <r>
      <t xml:space="preserve">Error Prone Chart for </t>
    </r>
    <r>
      <rPr>
        <b/>
        <i/>
        <sz val="12"/>
        <rFont val="Calibri"/>
        <family val="2"/>
      </rPr>
      <t>FREE</t>
    </r>
    <r>
      <rPr>
        <b/>
        <sz val="11"/>
        <rFont val="Calibri"/>
        <family val="2"/>
      </rPr>
      <t xml:space="preserve"> Eligibility Applications July 1, 2017 - June 30, 2018</t>
    </r>
  </si>
  <si>
    <r>
      <t xml:space="preserve">Error prone Chart for </t>
    </r>
    <r>
      <rPr>
        <b/>
        <i/>
        <sz val="12"/>
        <rFont val="Calibri"/>
        <family val="2"/>
      </rPr>
      <t>REDUCED</t>
    </r>
    <r>
      <rPr>
        <b/>
        <sz val="11"/>
        <rFont val="Calibri"/>
        <family val="2"/>
      </rPr>
      <t xml:space="preserve"> Eligibility Applications July 1, 2017 - June 30, 2018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</si>
</sst>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20" fillId="33" borderId="0" xfId="0" applyFont="1" applyFill="1" applyAlignment="1">
      <alignment/>
    </xf>
    <xf numFmtId="0" fontId="20" fillId="0" borderId="0" xfId="0" applyFont="1" applyAlignment="1">
      <alignment/>
    </xf>
    <xf numFmtId="0" fontId="20" fillId="33" borderId="1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20" fillId="33" borderId="11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33" borderId="13" xfId="0" applyFont="1" applyFill="1" applyBorder="1" applyAlignment="1">
      <alignment/>
    </xf>
    <xf numFmtId="0" fontId="20" fillId="33" borderId="14" xfId="0" applyFont="1" applyFill="1" applyBorder="1" applyAlignment="1">
      <alignment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4" borderId="21" xfId="0" applyFont="1" applyFill="1" applyBorder="1" applyAlignment="1">
      <alignment horizontal="center"/>
    </xf>
    <xf numFmtId="3" fontId="21" fillId="4" borderId="17" xfId="0" applyNumberFormat="1" applyFont="1" applyFill="1" applyBorder="1" applyAlignment="1">
      <alignment horizontal="center"/>
    </xf>
    <xf numFmtId="3" fontId="21" fillId="4" borderId="22" xfId="0" applyNumberFormat="1" applyFont="1" applyFill="1" applyBorder="1" applyAlignment="1">
      <alignment horizontal="center"/>
    </xf>
    <xf numFmtId="4" fontId="21" fillId="4" borderId="22" xfId="0" applyNumberFormat="1" applyFont="1" applyFill="1" applyBorder="1" applyAlignment="1">
      <alignment horizontal="center"/>
    </xf>
    <xf numFmtId="4" fontId="21" fillId="4" borderId="17" xfId="0" applyNumberFormat="1" applyFont="1" applyFill="1" applyBorder="1" applyAlignment="1">
      <alignment horizontal="center"/>
    </xf>
    <xf numFmtId="0" fontId="21" fillId="16" borderId="21" xfId="0" applyFont="1" applyFill="1" applyBorder="1" applyAlignment="1">
      <alignment horizontal="center"/>
    </xf>
    <xf numFmtId="3" fontId="21" fillId="16" borderId="17" xfId="0" applyNumberFormat="1" applyFont="1" applyFill="1" applyBorder="1" applyAlignment="1">
      <alignment horizontal="center"/>
    </xf>
    <xf numFmtId="3" fontId="21" fillId="16" borderId="22" xfId="0" applyNumberFormat="1" applyFont="1" applyFill="1" applyBorder="1" applyAlignment="1">
      <alignment horizontal="center"/>
    </xf>
    <xf numFmtId="4" fontId="21" fillId="16" borderId="22" xfId="0" applyNumberFormat="1" applyFont="1" applyFill="1" applyBorder="1" applyAlignment="1">
      <alignment horizontal="center"/>
    </xf>
    <xf numFmtId="4" fontId="21" fillId="16" borderId="17" xfId="0" applyNumberFormat="1" applyFont="1" applyFill="1" applyBorder="1" applyAlignment="1">
      <alignment horizontal="center"/>
    </xf>
    <xf numFmtId="0" fontId="20" fillId="13" borderId="23" xfId="0" applyFont="1" applyFill="1" applyBorder="1" applyAlignment="1">
      <alignment horizontal="center" wrapText="1"/>
    </xf>
    <xf numFmtId="0" fontId="20" fillId="13" borderId="24" xfId="0" applyFont="1" applyFill="1" applyBorder="1" applyAlignment="1">
      <alignment horizontal="center" wrapText="1"/>
    </xf>
    <xf numFmtId="0" fontId="20" fillId="13" borderId="24" xfId="0" applyFont="1" applyFill="1" applyBorder="1" applyAlignment="1">
      <alignment horizontal="center" vertical="center"/>
    </xf>
    <xf numFmtId="0" fontId="20" fillId="13" borderId="24" xfId="0" applyFont="1" applyFill="1" applyBorder="1" applyAlignment="1">
      <alignment horizontal="left" wrapText="1"/>
    </xf>
    <xf numFmtId="0" fontId="20" fillId="13" borderId="25" xfId="0" applyFont="1" applyFill="1" applyBorder="1" applyAlignment="1">
      <alignment horizontal="left" wrapText="1"/>
    </xf>
    <xf numFmtId="0" fontId="20" fillId="13" borderId="26" xfId="0" applyFont="1" applyFill="1" applyBorder="1" applyAlignment="1">
      <alignment horizontal="left" wrapText="1"/>
    </xf>
    <xf numFmtId="0" fontId="20" fillId="13" borderId="27" xfId="0" applyFont="1" applyFill="1" applyBorder="1" applyAlignment="1">
      <alignment horizontal="left" wrapText="1"/>
    </xf>
    <xf numFmtId="0" fontId="20" fillId="13" borderId="28" xfId="0" applyFont="1" applyFill="1" applyBorder="1" applyAlignment="1">
      <alignment horizontal="left" wrapText="1"/>
    </xf>
    <xf numFmtId="0" fontId="20" fillId="13" borderId="29" xfId="0" applyFont="1" applyFill="1" applyBorder="1" applyAlignment="1">
      <alignment horizontal="left" wrapText="1"/>
    </xf>
    <xf numFmtId="0" fontId="20" fillId="13" borderId="30" xfId="0" applyFont="1" applyFill="1" applyBorder="1" applyAlignment="1">
      <alignment horizontal="left" wrapText="1"/>
    </xf>
    <xf numFmtId="0" fontId="20" fillId="13" borderId="31" xfId="0" applyFont="1" applyFill="1" applyBorder="1" applyAlignment="1">
      <alignment horizontal="left" wrapText="1"/>
    </xf>
    <xf numFmtId="0" fontId="20" fillId="13" borderId="2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4"/>
  <sheetViews>
    <sheetView tabSelected="1" zoomScalePageLayoutView="0" workbookViewId="0" topLeftCell="A1">
      <selection activeCell="F29" sqref="F29:Q30"/>
    </sheetView>
  </sheetViews>
  <sheetFormatPr defaultColWidth="9.140625" defaultRowHeight="15"/>
  <cols>
    <col min="1" max="1" width="1.57421875" style="2" customWidth="1"/>
    <col min="2" max="2" width="7.00390625" style="2" customWidth="1"/>
    <col min="3" max="3" width="8.00390625" style="2" bestFit="1" customWidth="1"/>
    <col min="4" max="4" width="3.28125" style="2" customWidth="1"/>
    <col min="5" max="6" width="7.7109375" style="2" customWidth="1"/>
    <col min="7" max="7" width="3.28125" style="2" customWidth="1"/>
    <col min="8" max="9" width="7.7109375" style="2" customWidth="1"/>
    <col min="10" max="10" width="3.28125" style="2" customWidth="1"/>
    <col min="11" max="12" width="7.7109375" style="2" customWidth="1"/>
    <col min="13" max="13" width="3.28125" style="2" customWidth="1"/>
    <col min="14" max="14" width="7.8515625" style="2" customWidth="1"/>
    <col min="15" max="15" width="7.7109375" style="2" customWidth="1"/>
    <col min="16" max="16" width="3.28125" style="2" customWidth="1"/>
    <col min="17" max="17" width="7.8515625" style="2" customWidth="1"/>
    <col min="18" max="16384" width="9.140625" style="2" customWidth="1"/>
  </cols>
  <sheetData>
    <row r="1" spans="1:26" ht="15.75" thickBot="1">
      <c r="A1" s="1"/>
      <c r="B1" s="10" t="s">
        <v>19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2"/>
      <c r="R1" s="1"/>
      <c r="S1" s="1"/>
      <c r="T1" s="1"/>
      <c r="U1" s="1"/>
      <c r="V1" s="1"/>
      <c r="W1" s="1"/>
      <c r="X1" s="1"/>
      <c r="Y1" s="1"/>
      <c r="Z1" s="1"/>
    </row>
    <row r="2" spans="1:26" ht="15" thickBot="1">
      <c r="A2" s="1"/>
      <c r="B2" s="10" t="s">
        <v>2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2"/>
      <c r="R2" s="1"/>
      <c r="S2" s="1"/>
      <c r="T2" s="1"/>
      <c r="U2" s="1"/>
      <c r="V2" s="1"/>
      <c r="W2" s="1"/>
      <c r="X2" s="1"/>
      <c r="Y2" s="1"/>
      <c r="Z2" s="1"/>
    </row>
    <row r="3" spans="1:26" ht="14.25">
      <c r="A3" s="1"/>
      <c r="B3" s="13" t="s">
        <v>0</v>
      </c>
      <c r="C3" s="13" t="s">
        <v>9</v>
      </c>
      <c r="D3" s="14"/>
      <c r="E3" s="15"/>
      <c r="F3" s="19" t="s">
        <v>10</v>
      </c>
      <c r="G3" s="20"/>
      <c r="H3" s="20"/>
      <c r="I3" s="13" t="s">
        <v>11</v>
      </c>
      <c r="J3" s="14"/>
      <c r="K3" s="14"/>
      <c r="L3" s="13" t="s">
        <v>12</v>
      </c>
      <c r="M3" s="14"/>
      <c r="N3" s="14"/>
      <c r="O3" s="13" t="s">
        <v>13</v>
      </c>
      <c r="P3" s="14"/>
      <c r="Q3" s="15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 thickBot="1">
      <c r="A4" s="1"/>
      <c r="B4" s="16"/>
      <c r="C4" s="16"/>
      <c r="D4" s="17"/>
      <c r="E4" s="18"/>
      <c r="F4" s="21"/>
      <c r="G4" s="22"/>
      <c r="H4" s="22"/>
      <c r="I4" s="16"/>
      <c r="J4" s="17"/>
      <c r="K4" s="17"/>
      <c r="L4" s="16"/>
      <c r="M4" s="17"/>
      <c r="N4" s="17"/>
      <c r="O4" s="16"/>
      <c r="P4" s="17"/>
      <c r="Q4" s="18"/>
      <c r="R4" s="1"/>
      <c r="S4" s="1"/>
      <c r="T4" s="1"/>
      <c r="U4" s="1"/>
      <c r="V4" s="1"/>
      <c r="W4" s="1"/>
      <c r="X4" s="1"/>
      <c r="Y4" s="1"/>
      <c r="Z4" s="1"/>
    </row>
    <row r="5" spans="1:26" ht="15" thickBot="1">
      <c r="A5" s="1"/>
      <c r="B5" s="23">
        <v>1</v>
      </c>
      <c r="C5" s="24">
        <v>15678</v>
      </c>
      <c r="D5" s="25" t="s">
        <v>1</v>
      </c>
      <c r="E5" s="24">
        <f>C5-1200</f>
        <v>14478</v>
      </c>
      <c r="F5" s="24">
        <v>1307</v>
      </c>
      <c r="G5" s="25" t="s">
        <v>1</v>
      </c>
      <c r="H5" s="24">
        <f>F5-100</f>
        <v>1207</v>
      </c>
      <c r="I5" s="24">
        <v>654</v>
      </c>
      <c r="J5" s="25" t="s">
        <v>1</v>
      </c>
      <c r="K5" s="24">
        <f>I5-50</f>
        <v>604</v>
      </c>
      <c r="L5" s="24">
        <v>603</v>
      </c>
      <c r="M5" s="26" t="s">
        <v>1</v>
      </c>
      <c r="N5" s="27">
        <f>L5-46.15</f>
        <v>556.85</v>
      </c>
      <c r="O5" s="24">
        <v>302</v>
      </c>
      <c r="P5" s="26" t="s">
        <v>1</v>
      </c>
      <c r="Q5" s="27">
        <f>O5-23.07</f>
        <v>278.93</v>
      </c>
      <c r="R5" s="1"/>
      <c r="S5" s="1"/>
      <c r="T5" s="1"/>
      <c r="U5" s="1"/>
      <c r="V5" s="1"/>
      <c r="W5" s="1"/>
      <c r="X5" s="1"/>
      <c r="Y5" s="1"/>
      <c r="Z5" s="1"/>
    </row>
    <row r="6" spans="1:26" ht="15" thickBot="1">
      <c r="A6" s="1"/>
      <c r="B6" s="28">
        <v>2</v>
      </c>
      <c r="C6" s="29">
        <v>21112</v>
      </c>
      <c r="D6" s="30" t="s">
        <v>1</v>
      </c>
      <c r="E6" s="29">
        <f aca="true" t="shared" si="0" ref="E6:E12">C6-1200</f>
        <v>19912</v>
      </c>
      <c r="F6" s="29">
        <v>1760</v>
      </c>
      <c r="G6" s="30" t="s">
        <v>1</v>
      </c>
      <c r="H6" s="29">
        <f aca="true" t="shared" si="1" ref="H6:H12">F6-100</f>
        <v>1660</v>
      </c>
      <c r="I6" s="29">
        <v>880</v>
      </c>
      <c r="J6" s="30" t="s">
        <v>1</v>
      </c>
      <c r="K6" s="29">
        <f aca="true" t="shared" si="2" ref="K6:K12">I6-50</f>
        <v>830</v>
      </c>
      <c r="L6" s="29">
        <v>812</v>
      </c>
      <c r="M6" s="31" t="s">
        <v>1</v>
      </c>
      <c r="N6" s="32">
        <f aca="true" t="shared" si="3" ref="N6:N12">L6-46.15</f>
        <v>765.85</v>
      </c>
      <c r="O6" s="29">
        <v>406</v>
      </c>
      <c r="P6" s="31" t="s">
        <v>1</v>
      </c>
      <c r="Q6" s="32">
        <f aca="true" t="shared" si="4" ref="Q6:Q12">O6-23.07</f>
        <v>382.93</v>
      </c>
      <c r="R6" s="1"/>
      <c r="S6" s="1"/>
      <c r="T6" s="1"/>
      <c r="U6" s="1"/>
      <c r="V6" s="1"/>
      <c r="W6" s="1"/>
      <c r="X6" s="1"/>
      <c r="Y6" s="1"/>
      <c r="Z6" s="1"/>
    </row>
    <row r="7" spans="1:26" ht="15" thickBot="1">
      <c r="A7" s="1"/>
      <c r="B7" s="23">
        <v>3</v>
      </c>
      <c r="C7" s="24">
        <v>26546</v>
      </c>
      <c r="D7" s="25" t="s">
        <v>1</v>
      </c>
      <c r="E7" s="24">
        <f t="shared" si="0"/>
        <v>25346</v>
      </c>
      <c r="F7" s="24">
        <v>2213</v>
      </c>
      <c r="G7" s="25" t="s">
        <v>1</v>
      </c>
      <c r="H7" s="24">
        <f t="shared" si="1"/>
        <v>2113</v>
      </c>
      <c r="I7" s="24">
        <v>1107</v>
      </c>
      <c r="J7" s="25" t="s">
        <v>1</v>
      </c>
      <c r="K7" s="24">
        <f t="shared" si="2"/>
        <v>1057</v>
      </c>
      <c r="L7" s="24">
        <v>1021</v>
      </c>
      <c r="M7" s="26" t="s">
        <v>1</v>
      </c>
      <c r="N7" s="27">
        <f t="shared" si="3"/>
        <v>974.85</v>
      </c>
      <c r="O7" s="24">
        <v>511</v>
      </c>
      <c r="P7" s="26" t="s">
        <v>1</v>
      </c>
      <c r="Q7" s="27">
        <f t="shared" si="4"/>
        <v>487.93</v>
      </c>
      <c r="R7" s="1"/>
      <c r="S7" s="1"/>
      <c r="T7" s="1"/>
      <c r="U7" s="1"/>
      <c r="V7" s="1"/>
      <c r="W7" s="1"/>
      <c r="X7" s="1"/>
      <c r="Y7" s="1"/>
      <c r="Z7" s="1"/>
    </row>
    <row r="8" spans="1:26" ht="15" thickBot="1">
      <c r="A8" s="1"/>
      <c r="B8" s="28">
        <v>4</v>
      </c>
      <c r="C8" s="29">
        <v>31980</v>
      </c>
      <c r="D8" s="30" t="s">
        <v>1</v>
      </c>
      <c r="E8" s="29">
        <f t="shared" si="0"/>
        <v>30780</v>
      </c>
      <c r="F8" s="29">
        <v>2665</v>
      </c>
      <c r="G8" s="30" t="s">
        <v>1</v>
      </c>
      <c r="H8" s="29">
        <f t="shared" si="1"/>
        <v>2565</v>
      </c>
      <c r="I8" s="29">
        <v>1333</v>
      </c>
      <c r="J8" s="30" t="s">
        <v>1</v>
      </c>
      <c r="K8" s="29">
        <f t="shared" si="2"/>
        <v>1283</v>
      </c>
      <c r="L8" s="29">
        <v>1230</v>
      </c>
      <c r="M8" s="31" t="s">
        <v>1</v>
      </c>
      <c r="N8" s="32">
        <f t="shared" si="3"/>
        <v>1183.85</v>
      </c>
      <c r="O8" s="29">
        <v>615</v>
      </c>
      <c r="P8" s="31" t="s">
        <v>1</v>
      </c>
      <c r="Q8" s="32">
        <f t="shared" si="4"/>
        <v>591.93</v>
      </c>
      <c r="R8" s="1"/>
      <c r="S8" s="1"/>
      <c r="T8" s="1"/>
      <c r="U8" s="1"/>
      <c r="V8" s="1"/>
      <c r="W8" s="1"/>
      <c r="X8" s="1"/>
      <c r="Y8" s="1"/>
      <c r="Z8" s="1"/>
    </row>
    <row r="9" spans="1:26" ht="15" thickBot="1">
      <c r="A9" s="1"/>
      <c r="B9" s="23">
        <v>5</v>
      </c>
      <c r="C9" s="24">
        <v>37414</v>
      </c>
      <c r="D9" s="25" t="s">
        <v>1</v>
      </c>
      <c r="E9" s="24">
        <f t="shared" si="0"/>
        <v>36214</v>
      </c>
      <c r="F9" s="24">
        <v>3118</v>
      </c>
      <c r="G9" s="25" t="s">
        <v>1</v>
      </c>
      <c r="H9" s="24">
        <f t="shared" si="1"/>
        <v>3018</v>
      </c>
      <c r="I9" s="24">
        <v>1559</v>
      </c>
      <c r="J9" s="25" t="s">
        <v>1</v>
      </c>
      <c r="K9" s="24">
        <f t="shared" si="2"/>
        <v>1509</v>
      </c>
      <c r="L9" s="24">
        <v>1439</v>
      </c>
      <c r="M9" s="26" t="s">
        <v>1</v>
      </c>
      <c r="N9" s="27">
        <f t="shared" si="3"/>
        <v>1392.85</v>
      </c>
      <c r="O9" s="24">
        <v>720</v>
      </c>
      <c r="P9" s="26" t="s">
        <v>1</v>
      </c>
      <c r="Q9" s="27">
        <f t="shared" si="4"/>
        <v>696.93</v>
      </c>
      <c r="R9" s="1"/>
      <c r="S9" s="1"/>
      <c r="T9" s="1"/>
      <c r="U9" s="1"/>
      <c r="V9" s="1"/>
      <c r="W9" s="1"/>
      <c r="X9" s="1"/>
      <c r="Y9" s="1"/>
      <c r="Z9" s="1"/>
    </row>
    <row r="10" spans="1:26" ht="15" thickBot="1">
      <c r="A10" s="1"/>
      <c r="B10" s="28">
        <v>6</v>
      </c>
      <c r="C10" s="29">
        <v>42848</v>
      </c>
      <c r="D10" s="30" t="s">
        <v>1</v>
      </c>
      <c r="E10" s="29">
        <f t="shared" si="0"/>
        <v>41648</v>
      </c>
      <c r="F10" s="29">
        <v>3571</v>
      </c>
      <c r="G10" s="30" t="s">
        <v>1</v>
      </c>
      <c r="H10" s="29">
        <f t="shared" si="1"/>
        <v>3471</v>
      </c>
      <c r="I10" s="29">
        <v>1786</v>
      </c>
      <c r="J10" s="30" t="s">
        <v>1</v>
      </c>
      <c r="K10" s="29">
        <f t="shared" si="2"/>
        <v>1736</v>
      </c>
      <c r="L10" s="29">
        <v>1648</v>
      </c>
      <c r="M10" s="31" t="s">
        <v>1</v>
      </c>
      <c r="N10" s="32">
        <f t="shared" si="3"/>
        <v>1601.85</v>
      </c>
      <c r="O10" s="29">
        <v>824</v>
      </c>
      <c r="P10" s="31" t="s">
        <v>1</v>
      </c>
      <c r="Q10" s="32">
        <f t="shared" si="4"/>
        <v>800.93</v>
      </c>
      <c r="R10" s="1"/>
      <c r="S10" s="1"/>
      <c r="T10" s="1"/>
      <c r="U10" s="1"/>
      <c r="V10" s="1"/>
      <c r="W10" s="1"/>
      <c r="X10" s="1"/>
      <c r="Y10" s="1"/>
      <c r="Z10" s="1"/>
    </row>
    <row r="11" spans="1:26" ht="15" thickBot="1">
      <c r="A11" s="1"/>
      <c r="B11" s="23">
        <v>7</v>
      </c>
      <c r="C11" s="24">
        <v>48282</v>
      </c>
      <c r="D11" s="25" t="s">
        <v>1</v>
      </c>
      <c r="E11" s="24">
        <f t="shared" si="0"/>
        <v>47082</v>
      </c>
      <c r="F11" s="24">
        <v>4024</v>
      </c>
      <c r="G11" s="25" t="s">
        <v>1</v>
      </c>
      <c r="H11" s="24">
        <f t="shared" si="1"/>
        <v>3924</v>
      </c>
      <c r="I11" s="24">
        <v>2012</v>
      </c>
      <c r="J11" s="25" t="s">
        <v>1</v>
      </c>
      <c r="K11" s="24">
        <f t="shared" si="2"/>
        <v>1962</v>
      </c>
      <c r="L11" s="24">
        <v>1857</v>
      </c>
      <c r="M11" s="26" t="s">
        <v>1</v>
      </c>
      <c r="N11" s="27">
        <f t="shared" si="3"/>
        <v>1810.85</v>
      </c>
      <c r="O11" s="24">
        <v>929</v>
      </c>
      <c r="P11" s="26" t="s">
        <v>1</v>
      </c>
      <c r="Q11" s="27">
        <f t="shared" si="4"/>
        <v>905.93</v>
      </c>
      <c r="R11" s="1"/>
      <c r="S11" s="1"/>
      <c r="T11" s="1"/>
      <c r="U11" s="1"/>
      <c r="V11" s="1"/>
      <c r="W11" s="1"/>
      <c r="X11" s="1"/>
      <c r="Y11" s="1"/>
      <c r="Z11" s="1"/>
    </row>
    <row r="12" spans="1:26" ht="15" thickBot="1">
      <c r="A12" s="1"/>
      <c r="B12" s="28">
        <v>8</v>
      </c>
      <c r="C12" s="29">
        <v>53716</v>
      </c>
      <c r="D12" s="30" t="s">
        <v>1</v>
      </c>
      <c r="E12" s="29">
        <f t="shared" si="0"/>
        <v>52516</v>
      </c>
      <c r="F12" s="29">
        <v>4477</v>
      </c>
      <c r="G12" s="30" t="s">
        <v>1</v>
      </c>
      <c r="H12" s="29">
        <f t="shared" si="1"/>
        <v>4377</v>
      </c>
      <c r="I12" s="29">
        <v>2239</v>
      </c>
      <c r="J12" s="30" t="s">
        <v>1</v>
      </c>
      <c r="K12" s="29">
        <f t="shared" si="2"/>
        <v>2189</v>
      </c>
      <c r="L12" s="29">
        <v>2066</v>
      </c>
      <c r="M12" s="31" t="s">
        <v>1</v>
      </c>
      <c r="N12" s="32">
        <f t="shared" si="3"/>
        <v>2019.85</v>
      </c>
      <c r="O12" s="29">
        <v>1033</v>
      </c>
      <c r="P12" s="31" t="s">
        <v>1</v>
      </c>
      <c r="Q12" s="32">
        <f t="shared" si="4"/>
        <v>1009.93</v>
      </c>
      <c r="R12" s="1"/>
      <c r="S12" s="1"/>
      <c r="T12" s="1"/>
      <c r="U12" s="1"/>
      <c r="V12" s="1"/>
      <c r="W12" s="1"/>
      <c r="X12" s="1"/>
      <c r="Y12" s="1"/>
      <c r="Z12" s="1"/>
    </row>
    <row r="13" spans="1:26" ht="15" thickBot="1">
      <c r="A13" s="1"/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5"/>
      <c r="Q13" s="6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thickBot="1">
      <c r="A14" s="1"/>
      <c r="B14" s="10" t="s">
        <v>20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2"/>
      <c r="R14" s="1"/>
      <c r="S14" s="1"/>
      <c r="T14" s="1"/>
      <c r="U14" s="1"/>
      <c r="V14" s="1"/>
      <c r="W14" s="1"/>
      <c r="X14" s="1"/>
      <c r="Y14" s="1"/>
      <c r="Z14" s="1"/>
    </row>
    <row r="15" spans="1:26" ht="15" thickBot="1">
      <c r="A15" s="1"/>
      <c r="B15" s="10" t="s">
        <v>2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2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>
      <c r="A16" s="1"/>
      <c r="B16" s="13" t="s">
        <v>0</v>
      </c>
      <c r="C16" s="13" t="s">
        <v>9</v>
      </c>
      <c r="D16" s="14"/>
      <c r="E16" s="15"/>
      <c r="F16" s="19" t="s">
        <v>10</v>
      </c>
      <c r="G16" s="20"/>
      <c r="H16" s="20"/>
      <c r="I16" s="13" t="s">
        <v>11</v>
      </c>
      <c r="J16" s="14"/>
      <c r="K16" s="14"/>
      <c r="L16" s="13" t="s">
        <v>12</v>
      </c>
      <c r="M16" s="14"/>
      <c r="N16" s="14"/>
      <c r="O16" s="13" t="s">
        <v>13</v>
      </c>
      <c r="P16" s="14"/>
      <c r="Q16" s="15"/>
      <c r="R16" s="1"/>
      <c r="S16" s="1"/>
      <c r="T16" s="1"/>
      <c r="U16" s="1"/>
      <c r="V16" s="1"/>
      <c r="W16" s="1"/>
      <c r="X16" s="1"/>
      <c r="Y16" s="1"/>
      <c r="Z16" s="1"/>
    </row>
    <row r="17" spans="1:26" ht="15" thickBot="1">
      <c r="A17" s="1"/>
      <c r="B17" s="16"/>
      <c r="C17" s="16"/>
      <c r="D17" s="17"/>
      <c r="E17" s="18"/>
      <c r="F17" s="21"/>
      <c r="G17" s="22"/>
      <c r="H17" s="22"/>
      <c r="I17" s="16"/>
      <c r="J17" s="17"/>
      <c r="K17" s="17"/>
      <c r="L17" s="16"/>
      <c r="M17" s="17"/>
      <c r="N17" s="17"/>
      <c r="O17" s="16"/>
      <c r="P17" s="17"/>
      <c r="Q17" s="18"/>
      <c r="R17" s="1"/>
      <c r="S17" s="1"/>
      <c r="T17" s="1"/>
      <c r="U17" s="1"/>
      <c r="V17" s="1"/>
      <c r="W17" s="1"/>
      <c r="X17" s="1"/>
      <c r="Y17" s="1"/>
      <c r="Z17" s="1"/>
    </row>
    <row r="18" spans="1:26" ht="15" thickBot="1">
      <c r="A18" s="1"/>
      <c r="B18" s="23">
        <v>1</v>
      </c>
      <c r="C18" s="24">
        <v>22311</v>
      </c>
      <c r="D18" s="25" t="s">
        <v>1</v>
      </c>
      <c r="E18" s="24">
        <f>C18-1200</f>
        <v>21111</v>
      </c>
      <c r="F18" s="24">
        <v>1860</v>
      </c>
      <c r="G18" s="25" t="s">
        <v>1</v>
      </c>
      <c r="H18" s="24">
        <f>F18-100</f>
        <v>1760</v>
      </c>
      <c r="I18" s="24">
        <v>930</v>
      </c>
      <c r="J18" s="25" t="s">
        <v>1</v>
      </c>
      <c r="K18" s="24">
        <f>I18-50</f>
        <v>880</v>
      </c>
      <c r="L18" s="24">
        <v>859</v>
      </c>
      <c r="M18" s="26" t="s">
        <v>1</v>
      </c>
      <c r="N18" s="27">
        <f>L18-46.15</f>
        <v>812.85</v>
      </c>
      <c r="O18" s="24">
        <v>430</v>
      </c>
      <c r="P18" s="26" t="s">
        <v>1</v>
      </c>
      <c r="Q18" s="27">
        <f>O18-23.07</f>
        <v>406.93</v>
      </c>
      <c r="R18" s="1"/>
      <c r="S18" s="1"/>
      <c r="T18" s="1"/>
      <c r="U18" s="1"/>
      <c r="V18" s="1"/>
      <c r="W18" s="1"/>
      <c r="X18" s="1"/>
      <c r="Y18" s="1"/>
      <c r="Z18" s="1"/>
    </row>
    <row r="19" spans="1:26" ht="15" thickBot="1">
      <c r="A19" s="1"/>
      <c r="B19" s="28">
        <v>2</v>
      </c>
      <c r="C19" s="29">
        <v>30044</v>
      </c>
      <c r="D19" s="30" t="s">
        <v>1</v>
      </c>
      <c r="E19" s="29">
        <f aca="true" t="shared" si="5" ref="E19:E25">C19-1200</f>
        <v>28844</v>
      </c>
      <c r="F19" s="29">
        <v>2504</v>
      </c>
      <c r="G19" s="30" t="s">
        <v>1</v>
      </c>
      <c r="H19" s="29">
        <f aca="true" t="shared" si="6" ref="H19:H25">F19-100</f>
        <v>2404</v>
      </c>
      <c r="I19" s="29">
        <v>1252</v>
      </c>
      <c r="J19" s="30" t="s">
        <v>1</v>
      </c>
      <c r="K19" s="29">
        <f aca="true" t="shared" si="7" ref="K19:K25">I19-50</f>
        <v>1202</v>
      </c>
      <c r="L19" s="29">
        <v>1156</v>
      </c>
      <c r="M19" s="31" t="s">
        <v>1</v>
      </c>
      <c r="N19" s="32">
        <f aca="true" t="shared" si="8" ref="N19:N25">L19-46.15</f>
        <v>1109.85</v>
      </c>
      <c r="O19" s="29">
        <v>578</v>
      </c>
      <c r="P19" s="31" t="s">
        <v>1</v>
      </c>
      <c r="Q19" s="32">
        <f aca="true" t="shared" si="9" ref="Q19:Q25">O19-23.07</f>
        <v>554.93</v>
      </c>
      <c r="R19" s="1"/>
      <c r="S19" s="1"/>
      <c r="T19" s="1"/>
      <c r="U19" s="1"/>
      <c r="V19" s="1"/>
      <c r="W19" s="1"/>
      <c r="X19" s="1"/>
      <c r="Y19" s="1"/>
      <c r="Z19" s="1"/>
    </row>
    <row r="20" spans="1:26" ht="15" thickBot="1">
      <c r="A20" s="1"/>
      <c r="B20" s="23">
        <v>3</v>
      </c>
      <c r="C20" s="24">
        <v>37777</v>
      </c>
      <c r="D20" s="25" t="s">
        <v>1</v>
      </c>
      <c r="E20" s="24">
        <f t="shared" si="5"/>
        <v>36577</v>
      </c>
      <c r="F20" s="24">
        <v>3149</v>
      </c>
      <c r="G20" s="25" t="s">
        <v>1</v>
      </c>
      <c r="H20" s="24">
        <f t="shared" si="6"/>
        <v>3049</v>
      </c>
      <c r="I20" s="24">
        <v>1575</v>
      </c>
      <c r="J20" s="25" t="s">
        <v>1</v>
      </c>
      <c r="K20" s="24">
        <f t="shared" si="7"/>
        <v>1525</v>
      </c>
      <c r="L20" s="24">
        <v>1453</v>
      </c>
      <c r="M20" s="26" t="s">
        <v>1</v>
      </c>
      <c r="N20" s="27">
        <f t="shared" si="8"/>
        <v>1406.85</v>
      </c>
      <c r="O20" s="24">
        <v>727</v>
      </c>
      <c r="P20" s="26" t="s">
        <v>1</v>
      </c>
      <c r="Q20" s="27">
        <f t="shared" si="9"/>
        <v>703.93</v>
      </c>
      <c r="R20" s="1"/>
      <c r="S20" s="1"/>
      <c r="T20" s="1"/>
      <c r="U20" s="1"/>
      <c r="V20" s="1"/>
      <c r="W20" s="1"/>
      <c r="X20" s="1"/>
      <c r="Y20" s="1"/>
      <c r="Z20" s="1"/>
    </row>
    <row r="21" spans="1:26" ht="15" thickBot="1">
      <c r="A21" s="1"/>
      <c r="B21" s="28">
        <v>4</v>
      </c>
      <c r="C21" s="29">
        <v>45510</v>
      </c>
      <c r="D21" s="30" t="s">
        <v>1</v>
      </c>
      <c r="E21" s="29">
        <f t="shared" si="5"/>
        <v>44310</v>
      </c>
      <c r="F21" s="29">
        <v>3793</v>
      </c>
      <c r="G21" s="30" t="s">
        <v>1</v>
      </c>
      <c r="H21" s="29">
        <f t="shared" si="6"/>
        <v>3693</v>
      </c>
      <c r="I21" s="29">
        <v>1897</v>
      </c>
      <c r="J21" s="30" t="s">
        <v>1</v>
      </c>
      <c r="K21" s="29">
        <f t="shared" si="7"/>
        <v>1847</v>
      </c>
      <c r="L21" s="29">
        <v>1751</v>
      </c>
      <c r="M21" s="31" t="s">
        <v>1</v>
      </c>
      <c r="N21" s="32">
        <f t="shared" si="8"/>
        <v>1704.85</v>
      </c>
      <c r="O21" s="29">
        <v>876</v>
      </c>
      <c r="P21" s="31" t="s">
        <v>1</v>
      </c>
      <c r="Q21" s="32">
        <f t="shared" si="9"/>
        <v>852.93</v>
      </c>
      <c r="R21" s="1"/>
      <c r="S21" s="1"/>
      <c r="T21" s="1"/>
      <c r="U21" s="1"/>
      <c r="V21" s="1"/>
      <c r="W21" s="1"/>
      <c r="X21" s="1"/>
      <c r="Y21" s="1"/>
      <c r="Z21" s="1"/>
    </row>
    <row r="22" spans="1:26" ht="15" thickBot="1">
      <c r="A22" s="1"/>
      <c r="B22" s="23">
        <v>5</v>
      </c>
      <c r="C22" s="24">
        <v>53243</v>
      </c>
      <c r="D22" s="25" t="s">
        <v>1</v>
      </c>
      <c r="E22" s="24">
        <f t="shared" si="5"/>
        <v>52043</v>
      </c>
      <c r="F22" s="24">
        <v>4437</v>
      </c>
      <c r="G22" s="25" t="s">
        <v>1</v>
      </c>
      <c r="H22" s="24">
        <f t="shared" si="6"/>
        <v>4337</v>
      </c>
      <c r="I22" s="24">
        <v>2219</v>
      </c>
      <c r="J22" s="25" t="s">
        <v>1</v>
      </c>
      <c r="K22" s="24">
        <f t="shared" si="7"/>
        <v>2169</v>
      </c>
      <c r="L22" s="24">
        <v>2048</v>
      </c>
      <c r="M22" s="26" t="s">
        <v>1</v>
      </c>
      <c r="N22" s="27">
        <f t="shared" si="8"/>
        <v>2001.85</v>
      </c>
      <c r="O22" s="24">
        <v>1024</v>
      </c>
      <c r="P22" s="26" t="s">
        <v>1</v>
      </c>
      <c r="Q22" s="27">
        <f t="shared" si="9"/>
        <v>1000.93</v>
      </c>
      <c r="R22" s="1"/>
      <c r="S22" s="1"/>
      <c r="T22" s="1"/>
      <c r="U22" s="1"/>
      <c r="V22" s="1"/>
      <c r="W22" s="1"/>
      <c r="X22" s="1"/>
      <c r="Y22" s="1"/>
      <c r="Z22" s="1"/>
    </row>
    <row r="23" spans="1:26" ht="15" thickBot="1">
      <c r="A23" s="1"/>
      <c r="B23" s="28">
        <v>6</v>
      </c>
      <c r="C23" s="29">
        <v>60976</v>
      </c>
      <c r="D23" s="30" t="s">
        <v>1</v>
      </c>
      <c r="E23" s="29">
        <f t="shared" si="5"/>
        <v>59776</v>
      </c>
      <c r="F23" s="29">
        <v>5082</v>
      </c>
      <c r="G23" s="30" t="s">
        <v>1</v>
      </c>
      <c r="H23" s="29">
        <f t="shared" si="6"/>
        <v>4982</v>
      </c>
      <c r="I23" s="29">
        <v>2541</v>
      </c>
      <c r="J23" s="30" t="s">
        <v>1</v>
      </c>
      <c r="K23" s="29">
        <f t="shared" si="7"/>
        <v>2491</v>
      </c>
      <c r="L23" s="29">
        <v>2346</v>
      </c>
      <c r="M23" s="31" t="s">
        <v>1</v>
      </c>
      <c r="N23" s="32">
        <f t="shared" si="8"/>
        <v>2299.85</v>
      </c>
      <c r="O23" s="29">
        <v>1173</v>
      </c>
      <c r="P23" s="31" t="s">
        <v>1</v>
      </c>
      <c r="Q23" s="32">
        <f t="shared" si="9"/>
        <v>1149.93</v>
      </c>
      <c r="R23" s="1"/>
      <c r="S23" s="1"/>
      <c r="T23" s="1"/>
      <c r="U23" s="1"/>
      <c r="V23" s="1"/>
      <c r="W23" s="1"/>
      <c r="X23" s="1"/>
      <c r="Y23" s="1"/>
      <c r="Z23" s="1"/>
    </row>
    <row r="24" spans="1:26" ht="15" thickBot="1">
      <c r="A24" s="1"/>
      <c r="B24" s="23">
        <v>7</v>
      </c>
      <c r="C24" s="24">
        <v>68709</v>
      </c>
      <c r="D24" s="25" t="s">
        <v>1</v>
      </c>
      <c r="E24" s="24">
        <f t="shared" si="5"/>
        <v>67509</v>
      </c>
      <c r="F24" s="24">
        <v>5726</v>
      </c>
      <c r="G24" s="25" t="s">
        <v>1</v>
      </c>
      <c r="H24" s="24">
        <f t="shared" si="6"/>
        <v>5626</v>
      </c>
      <c r="I24" s="24">
        <v>2863</v>
      </c>
      <c r="J24" s="25" t="s">
        <v>1</v>
      </c>
      <c r="K24" s="24">
        <f t="shared" si="7"/>
        <v>2813</v>
      </c>
      <c r="L24" s="24">
        <v>2643</v>
      </c>
      <c r="M24" s="26" t="s">
        <v>1</v>
      </c>
      <c r="N24" s="27">
        <f t="shared" si="8"/>
        <v>2596.85</v>
      </c>
      <c r="O24" s="24">
        <v>1322</v>
      </c>
      <c r="P24" s="26" t="s">
        <v>1</v>
      </c>
      <c r="Q24" s="27">
        <f t="shared" si="9"/>
        <v>1298.93</v>
      </c>
      <c r="R24" s="1"/>
      <c r="S24" s="1"/>
      <c r="T24" s="1"/>
      <c r="U24" s="1"/>
      <c r="V24" s="1"/>
      <c r="W24" s="1"/>
      <c r="X24" s="1"/>
      <c r="Y24" s="1"/>
      <c r="Z24" s="1"/>
    </row>
    <row r="25" spans="1:26" ht="15" thickBot="1">
      <c r="A25" s="1"/>
      <c r="B25" s="28">
        <v>8</v>
      </c>
      <c r="C25" s="29">
        <v>76442</v>
      </c>
      <c r="D25" s="30" t="s">
        <v>1</v>
      </c>
      <c r="E25" s="29">
        <f t="shared" si="5"/>
        <v>75242</v>
      </c>
      <c r="F25" s="29">
        <v>6371</v>
      </c>
      <c r="G25" s="30" t="s">
        <v>1</v>
      </c>
      <c r="H25" s="29">
        <f t="shared" si="6"/>
        <v>6271</v>
      </c>
      <c r="I25" s="29">
        <v>3186</v>
      </c>
      <c r="J25" s="30" t="s">
        <v>1</v>
      </c>
      <c r="K25" s="29">
        <f t="shared" si="7"/>
        <v>3136</v>
      </c>
      <c r="L25" s="29">
        <v>2941</v>
      </c>
      <c r="M25" s="31" t="s">
        <v>1</v>
      </c>
      <c r="N25" s="32">
        <f t="shared" si="8"/>
        <v>2894.85</v>
      </c>
      <c r="O25" s="29">
        <v>1471</v>
      </c>
      <c r="P25" s="31" t="s">
        <v>1</v>
      </c>
      <c r="Q25" s="32">
        <f t="shared" si="9"/>
        <v>1447.93</v>
      </c>
      <c r="R25" s="1"/>
      <c r="S25" s="1"/>
      <c r="T25" s="1"/>
      <c r="U25" s="1"/>
      <c r="V25" s="1"/>
      <c r="W25" s="1"/>
      <c r="X25" s="1"/>
      <c r="Y25" s="1"/>
      <c r="Z25" s="1"/>
    </row>
    <row r="26" spans="1:26" ht="14.25">
      <c r="A26" s="1"/>
      <c r="B26" s="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6"/>
      <c r="R26" s="1"/>
      <c r="S26" s="1"/>
      <c r="T26" s="1"/>
      <c r="U26" s="1"/>
      <c r="V26" s="1"/>
      <c r="W26" s="1"/>
      <c r="X26" s="1"/>
      <c r="Y26" s="1"/>
      <c r="Z26" s="1"/>
    </row>
    <row r="27" spans="1:26" ht="14.25">
      <c r="A27" s="1"/>
      <c r="B27" s="33" t="s">
        <v>3</v>
      </c>
      <c r="C27" s="34"/>
      <c r="D27" s="34"/>
      <c r="E27" s="35" t="s">
        <v>4</v>
      </c>
      <c r="F27" s="36" t="s">
        <v>14</v>
      </c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7"/>
      <c r="R27" s="1"/>
      <c r="S27" s="1"/>
      <c r="T27" s="1"/>
      <c r="U27" s="1"/>
      <c r="V27" s="1"/>
      <c r="W27" s="1"/>
      <c r="X27" s="1"/>
      <c r="Y27" s="1"/>
      <c r="Z27" s="1"/>
    </row>
    <row r="28" spans="1:26" ht="14.25">
      <c r="A28" s="1"/>
      <c r="B28" s="33"/>
      <c r="C28" s="34"/>
      <c r="D28" s="34"/>
      <c r="E28" s="35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7"/>
      <c r="R28" s="1"/>
      <c r="S28" s="1"/>
      <c r="T28" s="1"/>
      <c r="U28" s="1"/>
      <c r="V28" s="1"/>
      <c r="W28" s="1"/>
      <c r="X28" s="1"/>
      <c r="Y28" s="1"/>
      <c r="Z28" s="1"/>
    </row>
    <row r="29" spans="1:26" ht="14.25">
      <c r="A29" s="1"/>
      <c r="B29" s="3"/>
      <c r="C29" s="4"/>
      <c r="D29" s="4"/>
      <c r="E29" s="35" t="s">
        <v>5</v>
      </c>
      <c r="F29" s="38" t="s">
        <v>15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40"/>
      <c r="R29" s="1"/>
      <c r="S29" s="1"/>
      <c r="T29" s="1"/>
      <c r="U29" s="1"/>
      <c r="V29" s="1"/>
      <c r="W29" s="1"/>
      <c r="X29" s="1"/>
      <c r="Y29" s="1"/>
      <c r="Z29" s="1"/>
    </row>
    <row r="30" spans="1:26" ht="14.25">
      <c r="A30" s="1"/>
      <c r="B30" s="3"/>
      <c r="C30" s="4"/>
      <c r="D30" s="4"/>
      <c r="E30" s="35"/>
      <c r="F30" s="41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3"/>
      <c r="R30" s="1"/>
      <c r="S30" s="1"/>
      <c r="T30" s="1"/>
      <c r="U30" s="1"/>
      <c r="V30" s="1"/>
      <c r="W30" s="1"/>
      <c r="X30" s="1"/>
      <c r="Y30" s="1"/>
      <c r="Z30" s="1"/>
    </row>
    <row r="31" spans="1:26" ht="14.25">
      <c r="A31" s="1"/>
      <c r="B31" s="3"/>
      <c r="C31" s="4"/>
      <c r="D31" s="4"/>
      <c r="E31" s="44" t="s">
        <v>6</v>
      </c>
      <c r="F31" s="38" t="s">
        <v>16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40"/>
      <c r="R31" s="1"/>
      <c r="S31" s="1"/>
      <c r="T31" s="1"/>
      <c r="U31" s="1"/>
      <c r="V31" s="1"/>
      <c r="W31" s="1"/>
      <c r="X31" s="1"/>
      <c r="Y31" s="1"/>
      <c r="Z31" s="1"/>
    </row>
    <row r="32" spans="1:26" ht="14.25">
      <c r="A32" s="1"/>
      <c r="B32" s="3"/>
      <c r="C32" s="4"/>
      <c r="D32" s="4"/>
      <c r="E32" s="44"/>
      <c r="F32" s="41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3"/>
      <c r="R32" s="1"/>
      <c r="S32" s="1"/>
      <c r="T32" s="1"/>
      <c r="U32" s="1"/>
      <c r="V32" s="1"/>
      <c r="W32" s="1"/>
      <c r="X32" s="1"/>
      <c r="Y32" s="1"/>
      <c r="Z32" s="1"/>
    </row>
    <row r="33" spans="1:26" ht="14.25">
      <c r="A33" s="1"/>
      <c r="B33" s="3"/>
      <c r="C33" s="4"/>
      <c r="D33" s="4"/>
      <c r="E33" s="44" t="s">
        <v>7</v>
      </c>
      <c r="F33" s="38" t="s">
        <v>17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40"/>
      <c r="R33" s="1"/>
      <c r="S33" s="1"/>
      <c r="T33" s="1"/>
      <c r="U33" s="1"/>
      <c r="V33" s="1"/>
      <c r="W33" s="1"/>
      <c r="X33" s="1"/>
      <c r="Y33" s="1"/>
      <c r="Z33" s="1"/>
    </row>
    <row r="34" spans="1:26" ht="14.25">
      <c r="A34" s="1"/>
      <c r="B34" s="3"/>
      <c r="C34" s="4"/>
      <c r="D34" s="4"/>
      <c r="E34" s="44"/>
      <c r="F34" s="41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3"/>
      <c r="R34" s="1"/>
      <c r="S34" s="1"/>
      <c r="T34" s="1"/>
      <c r="U34" s="1"/>
      <c r="V34" s="1"/>
      <c r="W34" s="1"/>
      <c r="X34" s="1"/>
      <c r="Y34" s="1"/>
      <c r="Z34" s="1"/>
    </row>
    <row r="35" spans="1:26" ht="14.25">
      <c r="A35" s="1"/>
      <c r="B35" s="3"/>
      <c r="C35" s="4"/>
      <c r="D35" s="4"/>
      <c r="E35" s="35" t="s">
        <v>8</v>
      </c>
      <c r="F35" s="38" t="s">
        <v>18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40"/>
      <c r="R35" s="1"/>
      <c r="S35" s="1"/>
      <c r="T35" s="1"/>
      <c r="U35" s="1"/>
      <c r="V35" s="1"/>
      <c r="W35" s="1"/>
      <c r="X35" s="1"/>
      <c r="Y35" s="1"/>
      <c r="Z35" s="1"/>
    </row>
    <row r="36" spans="1:26" ht="14.25">
      <c r="A36" s="1"/>
      <c r="B36" s="3"/>
      <c r="C36" s="4"/>
      <c r="D36" s="4"/>
      <c r="E36" s="35"/>
      <c r="F36" s="41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3"/>
      <c r="R36" s="1"/>
      <c r="S36" s="1"/>
      <c r="T36" s="1"/>
      <c r="U36" s="1"/>
      <c r="V36" s="1"/>
      <c r="W36" s="1"/>
      <c r="X36" s="1"/>
      <c r="Y36" s="1"/>
      <c r="Z36" s="1"/>
    </row>
    <row r="37" spans="1:26" ht="15" thickBot="1">
      <c r="A37" s="1"/>
      <c r="B37" s="7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9"/>
      <c r="R37" s="1"/>
      <c r="S37" s="1"/>
      <c r="T37" s="1"/>
      <c r="U37" s="1"/>
      <c r="V37" s="1"/>
      <c r="W37" s="1"/>
      <c r="X37" s="1"/>
      <c r="Y37" s="1"/>
      <c r="Z37" s="1"/>
    </row>
    <row r="38" spans="1:26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</sheetData>
  <sheetProtection/>
  <mergeCells count="27">
    <mergeCell ref="I16:K17"/>
    <mergeCell ref="L16:N17"/>
    <mergeCell ref="B3:B4"/>
    <mergeCell ref="I3:K4"/>
    <mergeCell ref="L3:N4"/>
    <mergeCell ref="O3:Q4"/>
    <mergeCell ref="C3:E4"/>
    <mergeCell ref="E27:E28"/>
    <mergeCell ref="E29:E30"/>
    <mergeCell ref="E31:E32"/>
    <mergeCell ref="O16:Q17"/>
    <mergeCell ref="B2:Q2"/>
    <mergeCell ref="B15:Q15"/>
    <mergeCell ref="F3:H4"/>
    <mergeCell ref="B16:B17"/>
    <mergeCell ref="C16:E17"/>
    <mergeCell ref="F16:H17"/>
    <mergeCell ref="B1:Q1"/>
    <mergeCell ref="B14:Q14"/>
    <mergeCell ref="E33:E34"/>
    <mergeCell ref="E35:E36"/>
    <mergeCell ref="F29:Q30"/>
    <mergeCell ref="F31:Q32"/>
    <mergeCell ref="F33:Q34"/>
    <mergeCell ref="F35:Q36"/>
    <mergeCell ref="B27:D28"/>
    <mergeCell ref="F27:Q28"/>
  </mergeCells>
  <printOptions/>
  <pageMargins left="0.2" right="0.2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hucknall_l</dc:creator>
  <cp:keywords/>
  <dc:description/>
  <cp:lastModifiedBy>Burnham, Rachael</cp:lastModifiedBy>
  <cp:lastPrinted>2011-05-12T17:19:21Z</cp:lastPrinted>
  <dcterms:created xsi:type="dcterms:W3CDTF">2010-09-07T14:47:07Z</dcterms:created>
  <dcterms:modified xsi:type="dcterms:W3CDTF">2017-06-22T19:39:39Z</dcterms:modified>
  <cp:category/>
  <cp:version/>
  <cp:contentType/>
  <cp:contentStatus/>
</cp:coreProperties>
</file>