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barranco_d\Desktop\2022-23_USQP\"/>
    </mc:Choice>
  </mc:AlternateContent>
  <xr:revisionPtr revIDLastSave="0" documentId="8_{10116361-2BC3-46B8-8EC6-F7553F896BF2}" xr6:coauthVersionLast="47" xr6:coauthVersionMax="47" xr10:uidLastSave="{00000000-0000-0000-0000-000000000000}"/>
  <bookViews>
    <workbookView xWindow="-110" yWindow="-110" windowWidth="19420" windowHeight="9800" xr2:uid="{00000000-000D-0000-FFFF-FFFF00000000}"/>
  </bookViews>
  <sheets>
    <sheet name="Part IA-Application Information" sheetId="1" r:id="rId1"/>
    <sheet name="Multidistrict AU Signatures" sheetId="2" r:id="rId2"/>
    <sheet name="Info" sheetId="3" state="hidden" r:id="rId3"/>
    <sheet name="Database" sheetId="4" state="hidden" r:id="rId4"/>
    <sheet name="Part IB-Program Assurances" sheetId="5" r:id="rId5"/>
    <sheet name="Part IIA-Statement of Need" sheetId="6" r:id="rId6"/>
    <sheet name="Part IIB-Universal Screening" sheetId="7" r:id="rId7"/>
    <sheet name="Part IIC-Qualified Personel" sheetId="8" r:id="rId8"/>
    <sheet name="Lists" sheetId="9" state="hidden" r:id="rId9"/>
  </sheets>
  <definedNames>
    <definedName name="eligible">Lists!$C$1:$C$6</definedName>
    <definedName name="ktwo">Lists!$A$1:$A$3</definedName>
    <definedName name="method">Lists!$A$9:$A$10</definedName>
    <definedName name="middle">Lists!$A$5:$A$7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AaoF7OS8jAPe8EQAq9kOJyyeGfQ=="/>
    </ext>
  </extLst>
</workbook>
</file>

<file path=xl/calcChain.xml><?xml version="1.0" encoding="utf-8"?>
<calcChain xmlns="http://schemas.openxmlformats.org/spreadsheetml/2006/main">
  <c r="F31" i="8" l="1"/>
  <c r="E15" i="7" l="1"/>
  <c r="F34" i="8"/>
  <c r="F28" i="8"/>
  <c r="C19" i="8"/>
  <c r="G11" i="8"/>
  <c r="F9" i="8"/>
  <c r="H37" i="7"/>
  <c r="H36" i="7"/>
  <c r="H35" i="7"/>
  <c r="H34" i="7"/>
  <c r="H33" i="7"/>
  <c r="G38" i="7" s="1"/>
  <c r="E28" i="7"/>
  <c r="G27" i="7"/>
  <c r="G26" i="7"/>
  <c r="G25" i="7"/>
  <c r="G24" i="7"/>
  <c r="G23" i="7"/>
  <c r="G28" i="7" s="1"/>
  <c r="G14" i="7"/>
  <c r="G13" i="7"/>
  <c r="G12" i="7"/>
  <c r="G11" i="7"/>
  <c r="G10" i="7"/>
  <c r="G15" i="7" s="1"/>
  <c r="A41" i="5"/>
  <c r="A38" i="5"/>
  <c r="D6" i="5"/>
  <c r="C16" i="1"/>
  <c r="G5" i="1"/>
  <c r="E5" i="1"/>
  <c r="F32" i="8" l="1"/>
  <c r="F35" i="8" s="1"/>
  <c r="E40" i="7"/>
  <c r="G9" i="1" s="1"/>
  <c r="G11" i="1" l="1"/>
  <c r="G14" i="1" s="1"/>
</calcChain>
</file>

<file path=xl/sharedStrings.xml><?xml version="1.0" encoding="utf-8"?>
<sst xmlns="http://schemas.openxmlformats.org/spreadsheetml/2006/main" count="469" uniqueCount="365">
  <si>
    <t>Universal Screening and Qualified Personnel Grant Cover Page- Applicant Information</t>
  </si>
  <si>
    <t>AU Name</t>
  </si>
  <si>
    <t>AU Code</t>
  </si>
  <si>
    <t>Mailing Address</t>
  </si>
  <si>
    <t>Boulder RE-2, Boulder Valley</t>
  </si>
  <si>
    <t>Application Type (select all that apply)</t>
  </si>
  <si>
    <t>Grant Request Universal Screening</t>
  </si>
  <si>
    <t>Universal Screening K-2</t>
  </si>
  <si>
    <t>Universal Screening Middle School</t>
  </si>
  <si>
    <t>Grant Request Qualified Personnel</t>
  </si>
  <si>
    <t>Qualified Personnel</t>
  </si>
  <si>
    <t>Total Grant Request</t>
  </si>
  <si>
    <t>AU Type</t>
  </si>
  <si>
    <t>Single District AU</t>
  </si>
  <si>
    <t>Instructions:</t>
  </si>
  <si>
    <t>AU Superintendent/BOCES Executive Director Information</t>
  </si>
  <si>
    <t>Name</t>
  </si>
  <si>
    <t>Title</t>
  </si>
  <si>
    <t>Signature</t>
  </si>
  <si>
    <t>Telephone Number:</t>
  </si>
  <si>
    <t>E-mail:</t>
  </si>
  <si>
    <t>AU Gifted Education Director/Coordinator Information</t>
  </si>
  <si>
    <t>Fiscal Manager Information</t>
  </si>
  <si>
    <t>Universal Screening Qualified Personnel Grant Application</t>
  </si>
  <si>
    <t>Multidistrict Superintendent Signature Page</t>
  </si>
  <si>
    <t>District Name</t>
  </si>
  <si>
    <t>Superintendent Name</t>
  </si>
  <si>
    <t>Please Select</t>
  </si>
  <si>
    <t>BOCES/Multidistrict AU</t>
  </si>
  <si>
    <t xml:space="preserve">For multidistrict AUs, please complete all of the tabs and include all superintendents’ signatures on the next tab.  Note: If grant is approved, funding will not be awarded until all signatures are in place. Please attempt to obtain all  signatures before submitting the application. </t>
  </si>
  <si>
    <t xml:space="preserve">For single district AUs, please complete all tabs minus the next tab (Multidistirct AU signatures) and include all signatures below. Note: If grant is approved, funding will not be awarded until all signatures are in place. Please attempt to obtain all  signatures before submitting the application. </t>
  </si>
  <si>
    <t>Administrative Unit</t>
  </si>
  <si>
    <t>Street Address</t>
  </si>
  <si>
    <t>Code</t>
  </si>
  <si>
    <t>City</t>
  </si>
  <si>
    <t>ZIP</t>
  </si>
  <si>
    <t>East Central BOCES</t>
  </si>
  <si>
    <t>820 2nd St. Limon, CO 80828</t>
  </si>
  <si>
    <t>Limon</t>
  </si>
  <si>
    <t>Adams 1, Mapleton</t>
  </si>
  <si>
    <t>7350 N. Broadway Denver, CO 80216</t>
  </si>
  <si>
    <t>01010</t>
  </si>
  <si>
    <t>Denver</t>
  </si>
  <si>
    <t>Adams 12, Northglenn-Thornton</t>
  </si>
  <si>
    <t>1500 East 128th Avenue Thorton, CO 80241</t>
  </si>
  <si>
    <t>01020</t>
  </si>
  <si>
    <t>Thornton</t>
  </si>
  <si>
    <t>Adams 14, Commerce City</t>
  </si>
  <si>
    <t>5291. E. 60th Ave Commerce City, CO 80022</t>
  </si>
  <si>
    <t>01030</t>
  </si>
  <si>
    <t>Commerce City</t>
  </si>
  <si>
    <t>18551 E. 160th Ave Brighton, CO 80601</t>
  </si>
  <si>
    <t>01040</t>
  </si>
  <si>
    <t>Brighton</t>
  </si>
  <si>
    <t>Adams-Arapahoe 28J, Aurora</t>
  </si>
  <si>
    <t>15751 E 1st Ave Aurora, CO 80011</t>
  </si>
  <si>
    <t>03060</t>
  </si>
  <si>
    <t>Aurora</t>
  </si>
  <si>
    <t>Arapahoe 1, Englewood</t>
  </si>
  <si>
    <t>475 W. Union Ave Englewood, CO 80100</t>
  </si>
  <si>
    <t>03010</t>
  </si>
  <si>
    <t>Englewood</t>
  </si>
  <si>
    <t>Arapahoe 2, Sheridan</t>
  </si>
  <si>
    <t>4150 South Hazel Court Englewood, CO 80100</t>
  </si>
  <si>
    <t>03020</t>
  </si>
  <si>
    <t>Arapahoe 5, Cherry Creek</t>
  </si>
  <si>
    <t>4700 S. Yosemite St. Greenwood Village, CO 80111</t>
  </si>
  <si>
    <t>03030</t>
  </si>
  <si>
    <t>Greenwood Village</t>
  </si>
  <si>
    <t>Arapahoe 6, Littleton</t>
  </si>
  <si>
    <t>5776 South Crocker Street Littleton, CO 80120</t>
  </si>
  <si>
    <t>03040</t>
  </si>
  <si>
    <t>Littleton</t>
  </si>
  <si>
    <t>6500 E Arapahoe Boulder, CO 80303</t>
  </si>
  <si>
    <t>07020</t>
  </si>
  <si>
    <t>Boulder</t>
  </si>
  <si>
    <t>Denver Public Schools</t>
  </si>
  <si>
    <t>1860 Lincoln St. Denver, CO 80203</t>
  </si>
  <si>
    <t>16010</t>
  </si>
  <si>
    <t>Douglas RE-1, Castle Rock</t>
  </si>
  <si>
    <t>620 Wilcox St. Castle Rock, CO 80104</t>
  </si>
  <si>
    <t>18010</t>
  </si>
  <si>
    <t>Castle Rock</t>
  </si>
  <si>
    <t>Jefferson R-1, Golden</t>
  </si>
  <si>
    <t>1829 Denver West Dr., #27 Golden, CO 80401</t>
  </si>
  <si>
    <t>30011</t>
  </si>
  <si>
    <t>Golden</t>
  </si>
  <si>
    <t>Mt. Evans BOCES</t>
  </si>
  <si>
    <t>57243 US Hwy 285    PO Box 1069 Bailey, CO 80421</t>
  </si>
  <si>
    <t>64053</t>
  </si>
  <si>
    <t>Bailey</t>
  </si>
  <si>
    <t>Westminster Public Schools</t>
  </si>
  <si>
    <t>6933 Raleigh St Westminster, CO 80030</t>
  </si>
  <si>
    <t>01070</t>
  </si>
  <si>
    <t>Westminster</t>
  </si>
  <si>
    <t>Boulder RE-1J, St. Vrain</t>
  </si>
  <si>
    <t>396 S. Pratt Pkwy Longmont, CO 80501</t>
  </si>
  <si>
    <t>07010</t>
  </si>
  <si>
    <t>Longmont</t>
  </si>
  <si>
    <t>Centennial BOCES</t>
  </si>
  <si>
    <t>2020 Clubhouse Dr # 230 Greeley, CO 80634</t>
  </si>
  <si>
    <t>64203</t>
  </si>
  <si>
    <t xml:space="preserve">Greeley </t>
  </si>
  <si>
    <t>Larimer 1, Poudre</t>
  </si>
  <si>
    <t>2407 LaPorte Avenue Ft. Collins, CO 80521</t>
  </si>
  <si>
    <t>35010</t>
  </si>
  <si>
    <t>Ft. Collins</t>
  </si>
  <si>
    <t>Larimer R-2J, Thompson</t>
  </si>
  <si>
    <t>800 S Taft Ave Loveland, CO 80538</t>
  </si>
  <si>
    <t>35020</t>
  </si>
  <si>
    <t>Loveland</t>
  </si>
  <si>
    <t>Larimer R-3, Park (Estes Park)</t>
  </si>
  <si>
    <t>1605 Brodie Ave. Estes Park, CO 80517</t>
  </si>
  <si>
    <t>35030</t>
  </si>
  <si>
    <t>Estes Park</t>
  </si>
  <si>
    <t>Morgan RE-3, Ft. Morgan</t>
  </si>
  <si>
    <t>715 West Platte Avenue Fort Morgan, CO 80701</t>
  </si>
  <si>
    <t>44020</t>
  </si>
  <si>
    <t>Fort Morgan</t>
  </si>
  <si>
    <t>Weld 6, Greeley-Evans</t>
  </si>
  <si>
    <t>1025 Ninth Ave. Greeley, CO 80631</t>
  </si>
  <si>
    <t>62060</t>
  </si>
  <si>
    <t>Weld RE-4, Windsor</t>
  </si>
  <si>
    <t>1020 Main Street Windsor, CO 80550</t>
  </si>
  <si>
    <t>62040</t>
  </si>
  <si>
    <t>Windsor</t>
  </si>
  <si>
    <t>Weld RE-5J, Johnstown-Milliken</t>
  </si>
  <si>
    <t>110 S Centennial Drive, Suite A Milliken, CO 80543</t>
  </si>
  <si>
    <t>62050</t>
  </si>
  <si>
    <t>Milliken</t>
  </si>
  <si>
    <t>Weld Re-3J Keenesburg/Weld Re-8FtLupton</t>
  </si>
  <si>
    <t>1101 4th Ave, PO Box 1022 Hudson, CO 80642</t>
  </si>
  <si>
    <t>21490</t>
  </si>
  <si>
    <t>Hudson</t>
  </si>
  <si>
    <t>Elizabeth School District</t>
  </si>
  <si>
    <t>634 S. Elbert Street Elizabeth, CO 80107</t>
  </si>
  <si>
    <t>19205</t>
  </si>
  <si>
    <t>Elizabeth</t>
  </si>
  <si>
    <t>Logan RE-1, Valley (Sterling)</t>
  </si>
  <si>
    <t>902 Clark Sterling, CO 80751</t>
  </si>
  <si>
    <t>38010</t>
  </si>
  <si>
    <t xml:space="preserve">Sterling </t>
  </si>
  <si>
    <t>Northeast BOCES</t>
  </si>
  <si>
    <t>301 W Powell Haxtun, CO 80731</t>
  </si>
  <si>
    <t>64103</t>
  </si>
  <si>
    <t>Haxtun</t>
  </si>
  <si>
    <t>CO River BOCES</t>
  </si>
  <si>
    <t>460 Stone Quarry Rd Parachute, CO 81635</t>
  </si>
  <si>
    <t>64233</t>
  </si>
  <si>
    <t>Parachute</t>
  </si>
  <si>
    <t>Roaring Fork School District</t>
  </si>
  <si>
    <t>1405 Grand Ave. Glenwood Springs, CO 81601</t>
  </si>
  <si>
    <t>54010</t>
  </si>
  <si>
    <t>Gelnwood Springs</t>
  </si>
  <si>
    <t>Eagle County RE-50</t>
  </si>
  <si>
    <t>948 Chambers Ave. Eagle, CO 81631</t>
  </si>
  <si>
    <t>19010</t>
  </si>
  <si>
    <t>Eagle</t>
  </si>
  <si>
    <t>Moffat RE-1, Craig</t>
  </si>
  <si>
    <t>600 Texas Avenue Craig, CO 81625</t>
  </si>
  <si>
    <t>41010</t>
  </si>
  <si>
    <t>Craig</t>
  </si>
  <si>
    <t>Northwest BOCES</t>
  </si>
  <si>
    <t>325 7th St. Steamboat Springs, CO 80487</t>
  </si>
  <si>
    <t>64123</t>
  </si>
  <si>
    <t>Steamboat Springs</t>
  </si>
  <si>
    <t>Mountain BOCES</t>
  </si>
  <si>
    <t>1713 Mt Lincoln Dr Leadville, CO 80461</t>
  </si>
  <si>
    <t>64093</t>
  </si>
  <si>
    <t>Leadville</t>
  </si>
  <si>
    <t>Pitkin 1, Aspen</t>
  </si>
  <si>
    <t>235 High School Rd Aspen, CO 81611</t>
  </si>
  <si>
    <t>49010</t>
  </si>
  <si>
    <t>Aspen</t>
  </si>
  <si>
    <t>Rio Blanco BOCES</t>
  </si>
  <si>
    <t>402 W Main St #219 Rangely, CO 81648</t>
  </si>
  <si>
    <t>64213</t>
  </si>
  <si>
    <t>Rangely</t>
  </si>
  <si>
    <t>Summit School District</t>
  </si>
  <si>
    <t>150 School Road Frisco, CO 80443</t>
  </si>
  <si>
    <t>59010</t>
  </si>
  <si>
    <t>Frisco</t>
  </si>
  <si>
    <t>Park County School District</t>
  </si>
  <si>
    <t xml:space="preserve"> 640 Hathaway St Fairplay, CO 80440</t>
  </si>
  <si>
    <t>Fairplay</t>
  </si>
  <si>
    <t>Charter School Institute</t>
  </si>
  <si>
    <t>El Paso 11, Colorado Springs</t>
  </si>
  <si>
    <t> 1115 N. El Paso Street Colorado Springs, CO 80903</t>
  </si>
  <si>
    <t>21050</t>
  </si>
  <si>
    <t>Colorado Springs</t>
  </si>
  <si>
    <t>El Paso 12, Cheyenne Mountain</t>
  </si>
  <si>
    <t>1775 LaClede St Colorado Springs, CO 80905</t>
  </si>
  <si>
    <t>21060</t>
  </si>
  <si>
    <t>El Paso 2, Harrison</t>
  </si>
  <si>
    <t>1060 Harrison Road Colorado Springs, CO 80905</t>
  </si>
  <si>
    <t>21020</t>
  </si>
  <si>
    <t>Colorado Springs, CO</t>
  </si>
  <si>
    <t>El Paso 20, Academy</t>
  </si>
  <si>
    <t>1110 Chapel Hills Drive Colorado Springs, CO 80920</t>
  </si>
  <si>
    <t>21080</t>
  </si>
  <si>
    <t>El Paso 3, Widefield</t>
  </si>
  <si>
    <t>1820 Main St Colorado Springs, CO 80911</t>
  </si>
  <si>
    <t>21030</t>
  </si>
  <si>
    <t>El Paso 38, Lewis-Palmer</t>
  </si>
  <si>
    <t>PO Box 40 Monument, CO 80132</t>
  </si>
  <si>
    <t>21085</t>
  </si>
  <si>
    <t>Monument</t>
  </si>
  <si>
    <t>El Paso 49, Falcon</t>
  </si>
  <si>
    <t>3850 Ponytracks Drive Colorado Springs, CO 80922</t>
  </si>
  <si>
    <t>21090</t>
  </si>
  <si>
    <t>El Paso 8, Fountain-Ft. Carson</t>
  </si>
  <si>
    <t>21040</t>
  </si>
  <si>
    <t>Fountain</t>
  </si>
  <si>
    <t>Colorado School for the Deaf and Blind</t>
  </si>
  <si>
    <t>33 N Institute Street Colorado Springs, CO 80903</t>
  </si>
  <si>
    <t>66050</t>
  </si>
  <si>
    <t>Pikes Peak BOCES</t>
  </si>
  <si>
    <t>2883 S. Circle Dr Colorado Springs, CO 80906</t>
  </si>
  <si>
    <t>64133</t>
  </si>
  <si>
    <t>Education reEnvisioned BOCES</t>
  </si>
  <si>
    <t>4035 Tutt Boulevard Colorado Springs, CO 80922</t>
  </si>
  <si>
    <t>64045</t>
  </si>
  <si>
    <t>Ute Pass BOCES</t>
  </si>
  <si>
    <t>405 El Monte Place Manitou Springs, CO 80829</t>
  </si>
  <si>
    <t>64205</t>
  </si>
  <si>
    <t>Manitou Springs</t>
  </si>
  <si>
    <t>Fremont RE-1, Cañon City</t>
  </si>
  <si>
    <t>101 N 14th St Cañon City, CO 81212</t>
  </si>
  <si>
    <t>22010</t>
  </si>
  <si>
    <t>Cañon City</t>
  </si>
  <si>
    <t>Pueblo 60, Pueblo City</t>
  </si>
  <si>
    <t>315 W 11th St Pueblo, CO 81003</t>
  </si>
  <si>
    <t>51010</t>
  </si>
  <si>
    <t>Pueblo</t>
  </si>
  <si>
    <t>South Central BOCES</t>
  </si>
  <si>
    <t>323 S. Purcell Blvd Pueblo West, CO 81007</t>
  </si>
  <si>
    <t>64163</t>
  </si>
  <si>
    <t>Pueblo West</t>
  </si>
  <si>
    <t>Pueblo 70</t>
  </si>
  <si>
    <t>301 28th Lane Pueblo, CO 81001</t>
  </si>
  <si>
    <t>51020</t>
  </si>
  <si>
    <t>Santa Fe Trail BOCES</t>
  </si>
  <si>
    <t>302 Colorado Avenue; PO Box 980 La Junta, CO 81050</t>
  </si>
  <si>
    <t>64160</t>
  </si>
  <si>
    <t>La Junta</t>
  </si>
  <si>
    <t>Southeastern BOCES</t>
  </si>
  <si>
    <t>308 Lincoln Avenue McClave, CO 81057</t>
  </si>
  <si>
    <t>64193</t>
  </si>
  <si>
    <t>McClave</t>
  </si>
  <si>
    <t>San Luis Valley BOCES</t>
  </si>
  <si>
    <t>2261 Enterprise Dr Alamosa, CO 81101</t>
  </si>
  <si>
    <t>64153</t>
  </si>
  <si>
    <t>Alamosa</t>
  </si>
  <si>
    <t>Durango 9-R</t>
  </si>
  <si>
    <t>201 E 12th St Durango, CO 81301</t>
  </si>
  <si>
    <t>34010</t>
  </si>
  <si>
    <t>Durango</t>
  </si>
  <si>
    <t>San Juan BOCES</t>
  </si>
  <si>
    <t>162 Stewart Street, Suite A Durango, CO 81303</t>
  </si>
  <si>
    <t>64143</t>
  </si>
  <si>
    <t>Delta 50J, Delta</t>
  </si>
  <si>
    <t>1002 Hastings Street Delta, CO 81416</t>
  </si>
  <si>
    <t>15010</t>
  </si>
  <si>
    <t>Delta</t>
  </si>
  <si>
    <t>Gunnison Watershed RE-1J</t>
  </si>
  <si>
    <t>1099 North 11th Street Gunnison, CO 81230</t>
  </si>
  <si>
    <t>26011</t>
  </si>
  <si>
    <t>Gunnison</t>
  </si>
  <si>
    <t>Mesa County</t>
  </si>
  <si>
    <t>Basil T Knight Center 596 North Westgate Drive Grand Junction, CO 81505</t>
  </si>
  <si>
    <t>39031</t>
  </si>
  <si>
    <t>Grand Junction</t>
  </si>
  <si>
    <t>Montrose RE-1J</t>
  </si>
  <si>
    <t>930 Colorado Avenue Montrose, CO 81401</t>
  </si>
  <si>
    <t>43010</t>
  </si>
  <si>
    <t>Montrose</t>
  </si>
  <si>
    <t>Uncompahgre BOCES</t>
  </si>
  <si>
    <t>PO BOX 728- 1115 W. Clinton Ridgway, CO 81432</t>
  </si>
  <si>
    <t>64200</t>
  </si>
  <si>
    <t>Ridgway</t>
  </si>
  <si>
    <t>Part IB: Program Assurances Form</t>
  </si>
  <si>
    <t xml:space="preserve">The appropriate Authorized Representatives must sign below to indicate their approval of the contents of the application  Gifted Education Universal Screening and Qualified Personnel Grant, and the receipt of program funds. </t>
  </si>
  <si>
    <t>On</t>
  </si>
  <si>
    <t xml:space="preserve">, the applicant, </t>
  </si>
  <si>
    <t xml:space="preserve"> hereby agrees to the following assurances:</t>
  </si>
  <si>
    <t xml:space="preserve">The AU will annually provide the Colorado Department of Education the evaluation information required on page 6 of the application guidance document. </t>
  </si>
  <si>
    <t xml:space="preserve">Where an AU already uses state or local funds to fulfill these purposes, the AU must use the additional grant  money received for other costs incurred in implementing the AU’s gifted education program. </t>
  </si>
  <si>
    <t>The AU Comprehensive Program Plan is current and has been submitted to CDE.</t>
  </si>
  <si>
    <r>
      <rPr>
        <sz val="10"/>
        <color rgb="FF262626"/>
        <rFont val="Calibri"/>
      </rPr>
      <t>The Unified Improvement Plan (UIP) gifted education requirements</t>
    </r>
    <r>
      <rPr>
        <sz val="10"/>
        <color rgb="FF434343"/>
        <rFont val="Calibri"/>
      </rPr>
      <t xml:space="preserve"> a</t>
    </r>
    <r>
      <rPr>
        <sz val="10"/>
        <color rgb="FF262626"/>
        <rFont val="Calibri"/>
      </rPr>
      <t>re  current for all districts in the AU and have been submitted to CDE.</t>
    </r>
  </si>
  <si>
    <t xml:space="preserve">The grantee will not discriminate against anyone regarding race, gender, national origin, color, disability, or age. </t>
  </si>
  <si>
    <t xml:space="preserve">Funded projects will maintain appropriate fiscal and program records and that fiscal audits of this program will  be conducted by the grantees as a part of their regular audits. </t>
  </si>
  <si>
    <t>If any findings of misuse of these funds are discovered, project funds will be returned to CDE.</t>
  </si>
  <si>
    <t xml:space="preserve">The grantee will maintain sole responsibility for the project even though subcontractors may be used to perform certain services. </t>
  </si>
  <si>
    <t xml:space="preserve">The Colorado Department of Education may terminate a grant award upon thirty (30) days’ notice if it is deemed by CDE  that the applicant is not fulfilling the requirements of the funded program as specified in the approved project  application, or if the program is generating less than satisfactory results. Project modifications in budget allocation due to a pro rata distribution must be reported on the end of year budget  report in terms of allowable uses. </t>
  </si>
  <si>
    <t xml:space="preserve">Project modifications in budget allocation due to a pro rata distribution must be reported on the end of year budget  report in terms of allowable uses. </t>
  </si>
  <si>
    <t>Name of AU Superintendent or BOCES Executive Director</t>
  </si>
  <si>
    <t>Name of Gifted Education Director/Coordinator</t>
  </si>
  <si>
    <r>
      <rPr>
        <b/>
        <sz val="18"/>
        <color theme="1"/>
        <rFont val="Arial"/>
      </rPr>
      <t xml:space="preserve">Part IIA: Statement of Need
</t>
    </r>
    <r>
      <rPr>
        <sz val="11"/>
        <color theme="1"/>
        <rFont val="Arial"/>
      </rPr>
      <t>Include a short narrative that describes in 250 words or less how the grant(s) support a rigorous learning environment and culture that develops gifted students’ areas of exceptionality and coordinates programs and services among available support systems. Complete and attach with the application submission following Part IB: Assurances Form.</t>
    </r>
  </si>
  <si>
    <t>Part IIB: Administrative Unit Application Request- Universal Screening</t>
  </si>
  <si>
    <t xml:space="preserve">Instructions: </t>
  </si>
  <si>
    <r>
      <rPr>
        <sz val="8"/>
        <color theme="1"/>
        <rFont val="Calibri"/>
      </rPr>
      <t xml:space="preserve">Provide the requested information for each grant for which the AU is applying.  Complete all cells highlighted in yellow.  Blue cells will autofill based on the information entered into yellow cells. </t>
    </r>
    <r>
      <rPr>
        <b/>
        <i/>
        <sz val="8"/>
        <color theme="1"/>
        <rFont val="Calibri"/>
      </rPr>
      <t xml:space="preserve">Note: </t>
    </r>
    <r>
      <rPr>
        <sz val="8"/>
        <color theme="1"/>
        <rFont val="Calibri"/>
      </rPr>
      <t>Multiple district AUs and BOCES– Please aggregate your requests and costs. Do not list by districts.</t>
    </r>
  </si>
  <si>
    <t>Total AU Grade Level Student Count (October Count)*</t>
  </si>
  <si>
    <t>Name, Level, and Form of Assessment to be Administered</t>
  </si>
  <si>
    <t>Delivery
Method</t>
  </si>
  <si>
    <t>Grade
Level</t>
  </si>
  <si>
    <t>Number of
Tests Ordered</t>
  </si>
  <si>
    <t>Cost per
Test</t>
  </si>
  <si>
    <t>Amount
Requested</t>
  </si>
  <si>
    <t>Total:</t>
  </si>
  <si>
    <t>A. Total AU Grade Level Student Count-Gifted Identified (October Count)*</t>
  </si>
  <si>
    <t>C. Total AU Grade Level Student Count (October Count)*</t>
  </si>
  <si>
    <t>B. Total AU Grade Level Student Count- Not Gifted Identified (October Count)*</t>
  </si>
  <si>
    <t>Other Eligible Costs</t>
  </si>
  <si>
    <t xml:space="preserve">Are funds other than the above being requested? Provide a detailed and itemized list of funds being requested. Complete all applicable columns. If a variance has been obtained for paper and pencil testing, eligible expenses include: answer documents, publisher's scoring or hand-scoring materials (e.g., key, norms manual); shipping costs; and basic-level assessment reporting package (e.g., CD Rom). </t>
  </si>
  <si>
    <t>Category</t>
  </si>
  <si>
    <t xml:space="preserve">Explanation of need for requested item </t>
  </si>
  <si>
    <t>Quantity</t>
  </si>
  <si>
    <t>Cost per</t>
  </si>
  <si>
    <t>Grand Total of Universal Screening Grant Request</t>
  </si>
  <si>
    <t>Part IIC: Administrative Unit Application Request- Qualified Personnel</t>
  </si>
  <si>
    <t xml:space="preserve">Provide the requested information if you wish to apply for grant funds to support the hiring of a qualified person to oversee gifted education in your AU.  An HR or Fiscal manager must verify and sign off on this portion of the grant.  Grant funds may be used to support up to a 0.5 FTE position.  Please see the roles and responsibilities document to ensure understanding of the requirements of this position prior to applying. </t>
  </si>
  <si>
    <t xml:space="preserve">Name of Qualified Person </t>
  </si>
  <si>
    <t>Employee or Contractor</t>
  </si>
  <si>
    <t>Is this person continuing in this role from last year?</t>
  </si>
  <si>
    <t>Does this person have an endorsement in Gifted Education?</t>
  </si>
  <si>
    <t xml:space="preserve">As the person identified as the AU Gifted education director/coordinator, I, </t>
  </si>
  <si>
    <t>,</t>
  </si>
  <si>
    <t>understand the following:</t>
  </si>
  <si>
    <t>I am the person responsible for managing the gifted program and providing professional development activities.</t>
  </si>
  <si>
    <t>I must spend at least the amount of time funded by the grant dedicated to gifted education.  I cannot delegate this time to others if grant funds are used for my position.</t>
  </si>
  <si>
    <t>I am responsible for the development of required submissions to CDE such as the Comprehensive Program Plan, UIP requirements, budget, etc.</t>
  </si>
  <si>
    <t xml:space="preserve">Qualified personnel grant funds may not be used for other personnel than the person listed on this grant. </t>
  </si>
  <si>
    <t>If I am not qualified at time of grant submission I must complete the USQP GT-Non-Qualified Candidate Working Towards Endorsement form to submit along with the application.  I must be working toward becoming highly qualified and submit evidence annually to CDE to remain eligible for grant funding.</t>
  </si>
  <si>
    <t xml:space="preserve">Qualified Person </t>
  </si>
  <si>
    <t>Telephone Number</t>
  </si>
  <si>
    <t>Email</t>
  </si>
  <si>
    <t>Please complete the following information for a full time position.  The form will then automatically calculate the request for a 0.5 FTE position as allowed by the grant.  HR or the AU Fiscal Manager must sign below.</t>
  </si>
  <si>
    <t>Salary for 1.0 Gifted Director/Coordinator Position</t>
  </si>
  <si>
    <t>Number of days worked for 1.0 position in AU</t>
  </si>
  <si>
    <t>Daily rate for 1.0 position based on salary and number of days worked</t>
  </si>
  <si>
    <t>Requested Grant Funds</t>
  </si>
  <si>
    <t>Salary for .5 position</t>
  </si>
  <si>
    <t>Benefits and PERA</t>
  </si>
  <si>
    <t xml:space="preserve"> </t>
  </si>
  <si>
    <t>Qualified Personnel Grant Request Total:</t>
  </si>
  <si>
    <t xml:space="preserve">The below signed HR or Fiscal manager has verified the information provided above is accurate.  The salary listed above is for the person responsible for overseeing gifted education and this individual will have dedicated FTE to complete gifted education work.  The salary/daily rate for this role aligns with other positions on the pay scale for our AU for the number of days worked.  An accurate pay scale is attached. </t>
  </si>
  <si>
    <t>E-mail</t>
  </si>
  <si>
    <t>K</t>
  </si>
  <si>
    <t>Tests (Paper-Pencil, Online)</t>
  </si>
  <si>
    <t>Behavior Observation Scales</t>
  </si>
  <si>
    <t>Answer Documents</t>
  </si>
  <si>
    <t>Publisher's Scoring/Hand Scoring Materials</t>
  </si>
  <si>
    <t>Shipping Costs</t>
  </si>
  <si>
    <t>Basic-Level Assessment Reporting Package</t>
  </si>
  <si>
    <t>Paper &amp; Pencil</t>
  </si>
  <si>
    <t>Online</t>
  </si>
  <si>
    <t>*Contract positions only, subtract Benefits and PERA from line above by entering amount from previous line.</t>
  </si>
  <si>
    <t>* The total of A. and B. should not exceed C. Total grade level student count.</t>
  </si>
  <si>
    <t>*Total number of tests ordered for K-2 screening should not exceed this number.</t>
  </si>
  <si>
    <t>*For vacant positions, position supervisor must sign here.</t>
  </si>
  <si>
    <t>Number of days allocated for 0.5 position in AU</t>
  </si>
  <si>
    <t>27J, Brighton</t>
  </si>
  <si>
    <t>1600 N. Broadway, Suite 1250</t>
  </si>
  <si>
    <t>80202</t>
  </si>
  <si>
    <t>10665 Jimmy Camp Rd. Fountain, CO 80817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</si>
</sst>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lt;=9999999]###\-####;\(###\)\ ###\-####"/>
  </numFmts>
  <fonts count="31" x14ac:knownFonts="1">
    <font>
      <sz val="11"/>
      <color theme="1"/>
      <name val="Arial"/>
    </font>
    <font>
      <b/>
      <sz val="14"/>
      <color theme="1"/>
      <name val="Calibri"/>
    </font>
    <font>
      <b/>
      <sz val="11"/>
      <color theme="1"/>
      <name val="Calibri"/>
    </font>
    <font>
      <sz val="11"/>
      <color theme="1"/>
      <name val="Calibri"/>
    </font>
    <font>
      <b/>
      <sz val="9"/>
      <color theme="1"/>
      <name val="Calibri"/>
    </font>
    <font>
      <sz val="9"/>
      <color theme="1"/>
      <name val="Calibri"/>
    </font>
    <font>
      <sz val="9"/>
      <color theme="1"/>
      <name val="Arial"/>
    </font>
    <font>
      <sz val="11"/>
      <name val="Arial"/>
    </font>
    <font>
      <u/>
      <sz val="11"/>
      <color theme="10"/>
      <name val="Calibri"/>
    </font>
    <font>
      <b/>
      <sz val="11"/>
      <color theme="1"/>
      <name val="Arial"/>
    </font>
    <font>
      <sz val="9"/>
      <color rgb="FF262626"/>
      <name val="Calibri"/>
    </font>
    <font>
      <sz val="12"/>
      <color theme="1"/>
      <name val="Calibri"/>
    </font>
    <font>
      <sz val="12"/>
      <color rgb="FF121705"/>
      <name val="Calibri"/>
    </font>
    <font>
      <b/>
      <sz val="13"/>
      <color rgb="FF262626"/>
      <name val="Calibri"/>
    </font>
    <font>
      <sz val="10"/>
      <color theme="1"/>
      <name val="Calibri"/>
    </font>
    <font>
      <b/>
      <sz val="10"/>
      <color theme="1"/>
      <name val="Calibri"/>
    </font>
    <font>
      <sz val="10"/>
      <color rgb="FF262626"/>
      <name val="Calibri"/>
    </font>
    <font>
      <b/>
      <sz val="11"/>
      <color rgb="FF262626"/>
      <name val="Calibri"/>
    </font>
    <font>
      <b/>
      <sz val="18"/>
      <color theme="1"/>
      <name val="Arial"/>
    </font>
    <font>
      <b/>
      <sz val="12"/>
      <color theme="1"/>
      <name val="Calibri"/>
    </font>
    <font>
      <sz val="8"/>
      <color theme="1"/>
      <name val="Calibri"/>
    </font>
    <font>
      <b/>
      <sz val="8"/>
      <color theme="1"/>
      <name val="Calibri"/>
    </font>
    <font>
      <b/>
      <i/>
      <sz val="8"/>
      <color theme="1"/>
      <name val="Calibri"/>
    </font>
    <font>
      <i/>
      <sz val="8"/>
      <color theme="1"/>
      <name val="Calibri"/>
    </font>
    <font>
      <sz val="10"/>
      <color rgb="FF434343"/>
      <name val="Calibri"/>
    </font>
    <font>
      <sz val="6"/>
      <color theme="1"/>
      <name val="Calibri"/>
      <family val="2"/>
    </font>
    <font>
      <sz val="7"/>
      <color theme="1"/>
      <name val="Calibri"/>
      <family val="2"/>
    </font>
    <font>
      <sz val="7"/>
      <name val="Arial"/>
      <family val="2"/>
    </font>
    <font>
      <sz val="9"/>
      <color theme="1"/>
      <name val="Calibri"/>
      <family val="2"/>
    </font>
    <font>
      <i/>
      <sz val="8"/>
      <color theme="1"/>
      <name val="Calibri"/>
      <family val="2"/>
    </font>
    <font>
      <sz val="12"/>
      <color theme="1"/>
      <name val="Calibri"/>
      <family val="2"/>
    </font>
  </fonts>
  <fills count="11">
    <fill>
      <patternFill patternType="none"/>
    </fill>
    <fill>
      <patternFill patternType="gray125"/>
    </fill>
    <fill>
      <patternFill patternType="solid">
        <fgColor rgb="FFFEF2CB"/>
        <bgColor rgb="FFFEF2CB"/>
      </patternFill>
    </fill>
    <fill>
      <patternFill patternType="solid">
        <fgColor theme="0"/>
        <bgColor theme="0"/>
      </patternFill>
    </fill>
    <fill>
      <patternFill patternType="solid">
        <fgColor rgb="FFD9E2F3"/>
        <bgColor rgb="FFD9E2F3"/>
      </patternFill>
    </fill>
    <fill>
      <patternFill patternType="solid">
        <fgColor rgb="FFE7E6E6"/>
        <bgColor rgb="FFE7E6E6"/>
      </patternFill>
    </fill>
    <fill>
      <patternFill patternType="solid">
        <fgColor rgb="FFDEEAF6"/>
        <bgColor rgb="FFDEEAF6"/>
      </patternFill>
    </fill>
    <fill>
      <patternFill patternType="solid">
        <fgColor rgb="FFD0CECE"/>
        <bgColor rgb="FFD0CECE"/>
      </patternFill>
    </fill>
    <fill>
      <patternFill patternType="solid">
        <fgColor rgb="FFD8D8D8"/>
        <bgColor rgb="FFD8D8D8"/>
      </patternFill>
    </fill>
    <fill>
      <patternFill patternType="solid">
        <fgColor theme="1"/>
        <bgColor theme="1"/>
      </patternFill>
    </fill>
    <fill>
      <patternFill patternType="solid">
        <fgColor theme="7" tint="0.79998168889431442"/>
        <bgColor rgb="FFD9E2F3"/>
      </patternFill>
    </fill>
  </fills>
  <borders count="10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diagonal/>
    </border>
    <border>
      <left/>
      <right style="thick">
        <color rgb="FF000000"/>
      </right>
      <top/>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diagonal/>
    </border>
    <border>
      <left/>
      <right style="thick">
        <color rgb="FF000000"/>
      </right>
      <top style="thin">
        <color rgb="FF000000"/>
      </top>
      <bottom/>
      <diagonal/>
    </border>
    <border>
      <left style="thin">
        <color rgb="FF000000"/>
      </left>
      <right/>
      <top style="thin">
        <color rgb="FF000000"/>
      </top>
      <bottom style="thin">
        <color rgb="FF000000"/>
      </bottom>
      <diagonal/>
    </border>
    <border>
      <left style="thick">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medium">
        <color rgb="FF000000"/>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medium">
        <color rgb="FF000000"/>
      </bottom>
      <diagonal/>
    </border>
    <border>
      <left/>
      <right style="thin">
        <color rgb="FF000000"/>
      </right>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bottom/>
      <diagonal/>
    </border>
    <border>
      <left style="thin">
        <color indexed="64"/>
      </left>
      <right/>
      <top style="thin">
        <color rgb="FF000000"/>
      </top>
      <bottom style="thin">
        <color rgb="FF000000"/>
      </bottom>
      <diagonal/>
    </border>
  </borders>
  <cellStyleXfs count="1">
    <xf numFmtId="0" fontId="0" fillId="0" borderId="0"/>
  </cellStyleXfs>
  <cellXfs count="295">
    <xf numFmtId="0" fontId="0" fillId="0" borderId="0" xfId="0" applyFont="1" applyAlignment="1"/>
    <xf numFmtId="0" fontId="3" fillId="0" borderId="0" xfId="0" applyFont="1"/>
    <xf numFmtId="0" fontId="5" fillId="0" borderId="0" xfId="0" applyFont="1"/>
    <xf numFmtId="0" fontId="2" fillId="0" borderId="0" xfId="0" applyFont="1" applyAlignment="1">
      <alignment vertical="center"/>
    </xf>
    <xf numFmtId="0" fontId="3" fillId="0" borderId="0" xfId="0" applyFont="1" applyAlignment="1">
      <alignment vertical="center"/>
    </xf>
    <xf numFmtId="0" fontId="5" fillId="0" borderId="30" xfId="0" applyFont="1" applyBorder="1"/>
    <xf numFmtId="0" fontId="5" fillId="0" borderId="33" xfId="0" applyFont="1" applyBorder="1"/>
    <xf numFmtId="0" fontId="5" fillId="0" borderId="27" xfId="0" applyFont="1" applyBorder="1" applyAlignment="1">
      <alignment vertical="top"/>
    </xf>
    <xf numFmtId="0" fontId="3" fillId="0" borderId="28" xfId="0" applyFont="1" applyBorder="1"/>
    <xf numFmtId="0" fontId="3" fillId="0" borderId="29" xfId="0" applyFont="1" applyBorder="1"/>
    <xf numFmtId="0" fontId="9" fillId="0" borderId="0" xfId="0" applyFont="1"/>
    <xf numFmtId="0" fontId="0" fillId="0" borderId="0" xfId="0" applyFont="1"/>
    <xf numFmtId="0" fontId="10" fillId="0" borderId="0" xfId="0" applyFont="1" applyAlignment="1">
      <alignment wrapText="1"/>
    </xf>
    <xf numFmtId="0" fontId="0" fillId="0" borderId="0" xfId="0" applyFont="1" applyAlignment="1">
      <alignment wrapText="1"/>
    </xf>
    <xf numFmtId="0" fontId="11" fillId="0" borderId="39" xfId="0" applyFont="1" applyBorder="1"/>
    <xf numFmtId="49" fontId="11" fillId="0" borderId="39" xfId="0" applyNumberFormat="1" applyFont="1" applyBorder="1" applyAlignment="1">
      <alignment horizontal="center"/>
    </xf>
    <xf numFmtId="0" fontId="11" fillId="0" borderId="0" xfId="0" applyFont="1"/>
    <xf numFmtId="0" fontId="11" fillId="0" borderId="5" xfId="0" applyFont="1" applyBorder="1"/>
    <xf numFmtId="49" fontId="11" fillId="0" borderId="5" xfId="0" applyNumberFormat="1" applyFont="1" applyBorder="1" applyAlignment="1">
      <alignment horizontal="center"/>
    </xf>
    <xf numFmtId="49" fontId="0" fillId="0" borderId="0" xfId="0" applyNumberFormat="1" applyFont="1" applyAlignment="1">
      <alignment horizontal="center"/>
    </xf>
    <xf numFmtId="0" fontId="11" fillId="6" borderId="5" xfId="0" applyFont="1" applyFill="1" applyBorder="1"/>
    <xf numFmtId="0" fontId="11" fillId="3" borderId="5" xfId="0" applyFont="1" applyFill="1" applyBorder="1"/>
    <xf numFmtId="49" fontId="11" fillId="3" borderId="5" xfId="0" applyNumberFormat="1" applyFont="1" applyFill="1" applyBorder="1" applyAlignment="1">
      <alignment horizontal="center"/>
    </xf>
    <xf numFmtId="0" fontId="11" fillId="4" borderId="5" xfId="0" applyFont="1" applyFill="1" applyBorder="1"/>
    <xf numFmtId="49" fontId="11" fillId="4" borderId="5" xfId="0" applyNumberFormat="1" applyFont="1" applyFill="1" applyBorder="1" applyAlignment="1">
      <alignment horizontal="center"/>
    </xf>
    <xf numFmtId="0" fontId="11" fillId="0" borderId="40" xfId="0" applyFont="1" applyBorder="1"/>
    <xf numFmtId="0" fontId="12" fillId="0" borderId="5" xfId="0" applyFont="1" applyBorder="1" applyAlignment="1">
      <alignment wrapText="1"/>
    </xf>
    <xf numFmtId="49" fontId="12" fillId="3" borderId="5" xfId="0" applyNumberFormat="1" applyFont="1" applyFill="1" applyBorder="1" applyAlignment="1">
      <alignment horizontal="center" wrapText="1"/>
    </xf>
    <xf numFmtId="0" fontId="11" fillId="0" borderId="0" xfId="0" applyFont="1"/>
    <xf numFmtId="49" fontId="11" fillId="0" borderId="0" xfId="0" applyNumberFormat="1" applyFont="1" applyAlignment="1">
      <alignment horizontal="center"/>
    </xf>
    <xf numFmtId="49" fontId="11" fillId="0" borderId="0" xfId="0" applyNumberFormat="1" applyFont="1" applyAlignment="1">
      <alignment horizont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15" fillId="4" borderId="12" xfId="0" applyFont="1" applyFill="1" applyBorder="1" applyAlignment="1">
      <alignment horizontal="center"/>
    </xf>
    <xf numFmtId="0" fontId="16" fillId="0" borderId="0" xfId="0" applyFont="1" applyAlignment="1">
      <alignment vertical="center"/>
    </xf>
    <xf numFmtId="0" fontId="14" fillId="3" borderId="12" xfId="0" applyFont="1" applyFill="1" applyBorder="1"/>
    <xf numFmtId="0" fontId="16" fillId="0" borderId="0" xfId="0" applyFont="1" applyAlignment="1">
      <alignment horizontal="center" shrinkToFit="1"/>
    </xf>
    <xf numFmtId="0" fontId="14" fillId="0" borderId="0" xfId="0" applyFont="1" applyAlignment="1">
      <alignment horizontal="center" vertical="top"/>
    </xf>
    <xf numFmtId="0" fontId="14" fillId="3" borderId="12" xfId="0" applyFont="1" applyFill="1" applyBorder="1" applyAlignment="1">
      <alignment horizontal="center"/>
    </xf>
    <xf numFmtId="0" fontId="17" fillId="0" borderId="0" xfId="0" applyFont="1" applyAlignment="1">
      <alignment wrapText="1"/>
    </xf>
    <xf numFmtId="0" fontId="16" fillId="0" borderId="0" xfId="0" applyFont="1" applyAlignment="1">
      <alignment horizontal="center" vertical="top" wrapText="1"/>
    </xf>
    <xf numFmtId="0" fontId="0" fillId="0" borderId="0" xfId="0" applyFont="1"/>
    <xf numFmtId="0" fontId="20" fillId="0" borderId="0" xfId="0" applyFont="1" applyAlignment="1">
      <alignment horizontal="center" vertical="center" wrapText="1"/>
    </xf>
    <xf numFmtId="0" fontId="21" fillId="0" borderId="5" xfId="0" applyFont="1" applyBorder="1" applyAlignment="1">
      <alignment horizontal="center" vertical="center"/>
    </xf>
    <xf numFmtId="0" fontId="20" fillId="0" borderId="0" xfId="0" applyFont="1"/>
    <xf numFmtId="0" fontId="21" fillId="3" borderId="48" xfId="0" applyFont="1" applyFill="1" applyBorder="1" applyAlignment="1">
      <alignment horizontal="left" vertical="center"/>
    </xf>
    <xf numFmtId="0" fontId="20" fillId="3" borderId="12" xfId="0" applyFont="1" applyFill="1" applyBorder="1" applyAlignment="1">
      <alignment horizontal="left" vertical="center"/>
    </xf>
    <xf numFmtId="0" fontId="20" fillId="3" borderId="49" xfId="0" applyFont="1" applyFill="1" applyBorder="1" applyAlignment="1">
      <alignment horizontal="left" vertical="center"/>
    </xf>
    <xf numFmtId="0" fontId="0" fillId="3" borderId="12" xfId="0" applyFont="1" applyFill="1" applyBorder="1"/>
    <xf numFmtId="0" fontId="21" fillId="8" borderId="5" xfId="0" applyFont="1" applyFill="1" applyBorder="1" applyAlignment="1">
      <alignment horizontal="center" vertical="center" wrapText="1"/>
    </xf>
    <xf numFmtId="0" fontId="21" fillId="8" borderId="54" xfId="0" applyFont="1" applyFill="1" applyBorder="1" applyAlignment="1">
      <alignment horizontal="center" vertical="center" wrapText="1"/>
    </xf>
    <xf numFmtId="0" fontId="20" fillId="4" borderId="62" xfId="0" applyFont="1" applyFill="1" applyBorder="1" applyAlignment="1">
      <alignment horizontal="center" wrapText="1"/>
    </xf>
    <xf numFmtId="0" fontId="20" fillId="9" borderId="63" xfId="0" applyFont="1" applyFill="1" applyBorder="1" applyAlignment="1">
      <alignment wrapText="1"/>
    </xf>
    <xf numFmtId="0" fontId="2" fillId="3" borderId="66" xfId="0" applyFont="1" applyFill="1" applyBorder="1" applyAlignment="1">
      <alignment horizontal="left" vertical="center"/>
    </xf>
    <xf numFmtId="0" fontId="0" fillId="3" borderId="12" xfId="0" applyFont="1" applyFill="1" applyBorder="1" applyAlignment="1">
      <alignment horizontal="left" vertical="center"/>
    </xf>
    <xf numFmtId="0" fontId="0" fillId="3" borderId="67" xfId="0" applyFont="1" applyFill="1" applyBorder="1" applyAlignment="1">
      <alignment horizontal="left" vertical="center"/>
    </xf>
    <xf numFmtId="0" fontId="20" fillId="4" borderId="75" xfId="0" applyFont="1" applyFill="1" applyBorder="1" applyAlignment="1">
      <alignment horizontal="center" wrapText="1"/>
    </xf>
    <xf numFmtId="0" fontId="20" fillId="9" borderId="76" xfId="0" applyFont="1" applyFill="1" applyBorder="1" applyAlignment="1">
      <alignment wrapText="1"/>
    </xf>
    <xf numFmtId="0" fontId="21" fillId="8" borderId="33" xfId="0" applyFont="1" applyFill="1" applyBorder="1" applyAlignment="1">
      <alignment horizontal="center" vertical="center" wrapText="1"/>
    </xf>
    <xf numFmtId="0" fontId="21" fillId="8" borderId="80" xfId="0" applyFont="1" applyFill="1" applyBorder="1" applyAlignment="1">
      <alignment horizontal="center" vertical="center" wrapText="1"/>
    </xf>
    <xf numFmtId="0" fontId="21" fillId="8" borderId="81" xfId="0" applyFont="1" applyFill="1" applyBorder="1" applyAlignment="1">
      <alignment horizontal="center" vertical="center" wrapText="1"/>
    </xf>
    <xf numFmtId="164" fontId="20" fillId="4" borderId="81" xfId="0" applyNumberFormat="1" applyFont="1" applyFill="1" applyBorder="1" applyAlignment="1">
      <alignment horizontal="center" vertical="center" wrapText="1"/>
    </xf>
    <xf numFmtId="0" fontId="20" fillId="0" borderId="0" xfId="0" applyFont="1" applyAlignment="1">
      <alignment horizontal="center"/>
    </xf>
    <xf numFmtId="0" fontId="20" fillId="3" borderId="12" xfId="0" applyFont="1" applyFill="1" applyBorder="1" applyAlignment="1">
      <alignment horizontal="center"/>
    </xf>
    <xf numFmtId="0" fontId="20" fillId="3" borderId="91" xfId="0" applyFont="1" applyFill="1" applyBorder="1" applyAlignment="1">
      <alignment horizontal="center"/>
    </xf>
    <xf numFmtId="0" fontId="20" fillId="3" borderId="82" xfId="0" applyFont="1" applyFill="1" applyBorder="1" applyAlignment="1">
      <alignment horizontal="center"/>
    </xf>
    <xf numFmtId="0" fontId="20" fillId="3" borderId="12" xfId="0" applyFont="1" applyFill="1" applyBorder="1"/>
    <xf numFmtId="0" fontId="20" fillId="3" borderId="82" xfId="0" applyFont="1" applyFill="1" applyBorder="1"/>
    <xf numFmtId="0" fontId="20" fillId="0" borderId="0" xfId="0" applyFont="1" applyAlignment="1">
      <alignment horizontal="left"/>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top"/>
    </xf>
    <xf numFmtId="0" fontId="20" fillId="3" borderId="12" xfId="0" applyFont="1" applyFill="1" applyBorder="1" applyAlignment="1">
      <alignment horizontal="right"/>
    </xf>
    <xf numFmtId="0" fontId="20" fillId="3" borderId="12" xfId="0" applyFont="1" applyFill="1" applyBorder="1" applyAlignment="1">
      <alignment horizontal="left"/>
    </xf>
    <xf numFmtId="0" fontId="21" fillId="3" borderId="5" xfId="0" applyFont="1" applyFill="1" applyBorder="1" applyAlignment="1">
      <alignment vertical="top"/>
    </xf>
    <xf numFmtId="0" fontId="20" fillId="0" borderId="71" xfId="0" applyFont="1" applyBorder="1"/>
    <xf numFmtId="0" fontId="20" fillId="3" borderId="67" xfId="0" applyFont="1" applyFill="1" applyBorder="1" applyAlignment="1">
      <alignment horizontal="left"/>
    </xf>
    <xf numFmtId="0" fontId="20" fillId="0" borderId="72" xfId="0" applyFont="1" applyBorder="1"/>
    <xf numFmtId="0" fontId="20" fillId="0" borderId="71" xfId="0" applyFont="1" applyBorder="1" applyAlignment="1">
      <alignment horizontal="left"/>
    </xf>
    <xf numFmtId="164" fontId="20" fillId="3" borderId="12" xfId="0" applyNumberFormat="1" applyFont="1" applyFill="1" applyBorder="1" applyAlignment="1">
      <alignment horizontal="center"/>
    </xf>
    <xf numFmtId="0" fontId="20" fillId="0" borderId="27" xfId="0" applyFont="1" applyBorder="1"/>
    <xf numFmtId="0" fontId="20" fillId="0" borderId="28" xfId="0" applyFont="1" applyBorder="1"/>
    <xf numFmtId="0" fontId="20" fillId="0" borderId="29" xfId="0" applyFont="1" applyBorder="1"/>
    <xf numFmtId="0" fontId="20" fillId="0" borderId="0" xfId="0" applyFont="1" applyAlignment="1">
      <alignment vertical="center" wrapText="1"/>
    </xf>
    <xf numFmtId="0" fontId="3" fillId="0" borderId="0" xfId="0" applyFont="1" applyAlignment="1">
      <alignment horizontal="left"/>
    </xf>
    <xf numFmtId="0" fontId="0" fillId="0" borderId="0" xfId="0" applyFont="1" applyAlignment="1"/>
    <xf numFmtId="0" fontId="3" fillId="0" borderId="0" xfId="0" applyFont="1" applyProtection="1">
      <protection locked="0"/>
    </xf>
    <xf numFmtId="0" fontId="0" fillId="0" borderId="0" xfId="0" applyFont="1" applyAlignment="1" applyProtection="1">
      <protection locked="0"/>
    </xf>
    <xf numFmtId="0" fontId="5" fillId="0" borderId="0" xfId="0" applyFont="1" applyProtection="1">
      <protection locked="0"/>
    </xf>
    <xf numFmtId="0" fontId="5" fillId="3" borderId="12" xfId="0" applyFont="1" applyFill="1" applyBorder="1" applyProtection="1">
      <protection locked="0"/>
    </xf>
    <xf numFmtId="0" fontId="5" fillId="3" borderId="12" xfId="0" applyFont="1" applyFill="1" applyBorder="1" applyAlignment="1" applyProtection="1">
      <alignment horizontal="left"/>
      <protection locked="0"/>
    </xf>
    <xf numFmtId="0" fontId="3" fillId="3" borderId="12" xfId="0" applyFont="1" applyFill="1" applyBorder="1" applyProtection="1">
      <protection locked="0"/>
    </xf>
    <xf numFmtId="0" fontId="20" fillId="2" borderId="5" xfId="0" applyFont="1" applyFill="1" applyBorder="1" applyAlignment="1" applyProtection="1">
      <alignment horizontal="center"/>
      <protection locked="0"/>
    </xf>
    <xf numFmtId="0" fontId="20" fillId="2" borderId="57" xfId="0" applyFont="1" applyFill="1" applyBorder="1" applyAlignment="1" applyProtection="1">
      <alignment horizontal="center"/>
      <protection locked="0"/>
    </xf>
    <xf numFmtId="0" fontId="20" fillId="2" borderId="5"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wrapText="1"/>
      <protection locked="0"/>
    </xf>
    <xf numFmtId="164" fontId="20" fillId="2" borderId="54" xfId="0" applyNumberFormat="1" applyFont="1" applyFill="1" applyBorder="1" applyAlignment="1" applyProtection="1">
      <alignment horizontal="center" vertical="center" wrapText="1"/>
      <protection locked="0"/>
    </xf>
    <xf numFmtId="0" fontId="20" fillId="2" borderId="57" xfId="0"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0" fontId="20" fillId="2" borderId="33" xfId="0" applyFont="1" applyFill="1" applyBorder="1" applyAlignment="1" applyProtection="1">
      <alignment vertical="center" wrapText="1"/>
      <protection locked="0"/>
    </xf>
    <xf numFmtId="164" fontId="20" fillId="2" borderId="82" xfId="0" applyNumberFormat="1" applyFont="1" applyFill="1" applyBorder="1" applyAlignment="1" applyProtection="1">
      <alignment horizontal="center" vertical="center" shrinkToFit="1"/>
      <protection locked="0"/>
    </xf>
    <xf numFmtId="164" fontId="20" fillId="2" borderId="83" xfId="0" applyNumberFormat="1" applyFont="1" applyFill="1" applyBorder="1" applyAlignment="1" applyProtection="1">
      <alignment horizontal="center" vertical="center" shrinkToFit="1"/>
      <protection locked="0"/>
    </xf>
    <xf numFmtId="14" fontId="15" fillId="2" borderId="12" xfId="0" applyNumberFormat="1" applyFont="1" applyFill="1" applyBorder="1" applyAlignment="1" applyProtection="1">
      <alignment horizontal="center"/>
      <protection locked="0"/>
    </xf>
    <xf numFmtId="0" fontId="2" fillId="0" borderId="0" xfId="0" applyFont="1" applyProtection="1"/>
    <xf numFmtId="0" fontId="3" fillId="0" borderId="0" xfId="0" applyFont="1" applyProtection="1"/>
    <xf numFmtId="0" fontId="4" fillId="0" borderId="0" xfId="0" applyFont="1" applyProtection="1"/>
    <xf numFmtId="0" fontId="5" fillId="0" borderId="0" xfId="0" applyFont="1" applyProtection="1"/>
    <xf numFmtId="0" fontId="5" fillId="3" borderId="4" xfId="0" applyFont="1" applyFill="1" applyBorder="1" applyAlignment="1" applyProtection="1">
      <alignment horizontal="center"/>
    </xf>
    <xf numFmtId="0" fontId="5" fillId="4" borderId="5" xfId="0" applyFont="1" applyFill="1" applyBorder="1" applyAlignment="1" applyProtection="1">
      <alignment horizontal="center"/>
    </xf>
    <xf numFmtId="0" fontId="5" fillId="3" borderId="12" xfId="0" applyFont="1" applyFill="1" applyBorder="1" applyProtection="1"/>
    <xf numFmtId="0" fontId="5" fillId="3" borderId="12" xfId="0" applyFont="1" applyFill="1" applyBorder="1" applyAlignment="1" applyProtection="1">
      <alignment horizontal="center" vertical="center" wrapText="1"/>
    </xf>
    <xf numFmtId="0" fontId="5" fillId="3" borderId="12" xfId="0" applyFont="1" applyFill="1" applyBorder="1" applyAlignment="1" applyProtection="1">
      <alignment horizontal="left"/>
    </xf>
    <xf numFmtId="0" fontId="5" fillId="0" borderId="0" xfId="0" applyFont="1" applyAlignment="1" applyProtection="1">
      <alignment horizontal="right"/>
    </xf>
    <xf numFmtId="0" fontId="20" fillId="0" borderId="71" xfId="0" applyFont="1" applyBorder="1" applyProtection="1">
      <protection locked="0"/>
    </xf>
    <xf numFmtId="0" fontId="20" fillId="0" borderId="0" xfId="0" applyFont="1" applyProtection="1">
      <protection locked="0"/>
    </xf>
    <xf numFmtId="0" fontId="5" fillId="3" borderId="104" xfId="0" applyFont="1" applyFill="1" applyBorder="1" applyProtection="1"/>
    <xf numFmtId="0" fontId="5" fillId="0" borderId="104" xfId="0" applyFont="1" applyBorder="1" applyProtection="1"/>
    <xf numFmtId="0" fontId="30" fillId="0" borderId="5" xfId="0" applyFont="1" applyBorder="1"/>
    <xf numFmtId="0" fontId="1" fillId="0" borderId="0" xfId="0" applyFont="1" applyAlignment="1" applyProtection="1">
      <alignment horizontal="left" wrapText="1"/>
    </xf>
    <xf numFmtId="0" fontId="0" fillId="0" borderId="0" xfId="0" applyFont="1" applyAlignment="1" applyProtection="1"/>
    <xf numFmtId="0" fontId="6" fillId="2" borderId="1" xfId="0" applyFont="1" applyFill="1" applyBorder="1" applyAlignment="1" applyProtection="1">
      <alignment horizontal="center"/>
      <protection locked="0"/>
    </xf>
    <xf numFmtId="0" fontId="7" fillId="0" borderId="2" xfId="0" applyFont="1" applyBorder="1" applyProtection="1">
      <protection locked="0"/>
    </xf>
    <xf numFmtId="0" fontId="7" fillId="0" borderId="3" xfId="0" applyFont="1" applyBorder="1" applyProtection="1">
      <protection locked="0"/>
    </xf>
    <xf numFmtId="0" fontId="5" fillId="4" borderId="6" xfId="0" applyFont="1" applyFill="1" applyBorder="1" applyAlignment="1" applyProtection="1">
      <alignment horizontal="center" vertical="center" wrapText="1"/>
    </xf>
    <xf numFmtId="0" fontId="7" fillId="0" borderId="7" xfId="0" applyFont="1" applyBorder="1" applyProtection="1"/>
    <xf numFmtId="0" fontId="7" fillId="0" borderId="8" xfId="0" applyFont="1" applyBorder="1" applyProtection="1"/>
    <xf numFmtId="0" fontId="7" fillId="0" borderId="9" xfId="0" applyFont="1" applyBorder="1" applyProtection="1"/>
    <xf numFmtId="0" fontId="7" fillId="0" borderId="10" xfId="0" applyFont="1" applyBorder="1" applyProtection="1"/>
    <xf numFmtId="0" fontId="7" fillId="0" borderId="11" xfId="0" applyFont="1" applyBorder="1" applyProtection="1"/>
    <xf numFmtId="0" fontId="5" fillId="0" borderId="0" xfId="0" applyFont="1" applyAlignment="1" applyProtection="1">
      <alignment horizontal="center"/>
    </xf>
    <xf numFmtId="0" fontId="5" fillId="0" borderId="1" xfId="0" applyFont="1" applyBorder="1" applyAlignment="1" applyProtection="1">
      <alignment horizontal="left"/>
    </xf>
    <xf numFmtId="0" fontId="7" fillId="0" borderId="2" xfId="0" applyFont="1" applyBorder="1" applyProtection="1"/>
    <xf numFmtId="0" fontId="7" fillId="0" borderId="3" xfId="0" applyFont="1" applyBorder="1" applyProtection="1"/>
    <xf numFmtId="164" fontId="5" fillId="4" borderId="1"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7" fillId="0" borderId="14" xfId="0" applyFont="1" applyBorder="1" applyProtection="1"/>
    <xf numFmtId="0" fontId="28" fillId="0" borderId="1" xfId="0" applyFont="1" applyBorder="1" applyAlignment="1" applyProtection="1">
      <alignment horizontal="left"/>
    </xf>
    <xf numFmtId="0" fontId="5" fillId="0" borderId="9" xfId="0" applyFont="1" applyBorder="1" applyAlignment="1" applyProtection="1">
      <alignment horizontal="left"/>
    </xf>
    <xf numFmtId="0" fontId="28" fillId="0" borderId="0" xfId="0" applyFont="1" applyAlignment="1" applyProtection="1">
      <alignment horizontal="center"/>
    </xf>
    <xf numFmtId="0" fontId="5" fillId="2" borderId="1" xfId="0" applyFont="1" applyFill="1" applyBorder="1" applyAlignment="1" applyProtection="1">
      <alignment horizontal="center"/>
      <protection locked="0"/>
    </xf>
    <xf numFmtId="164" fontId="5" fillId="4" borderId="15" xfId="0" applyNumberFormat="1" applyFont="1" applyFill="1" applyBorder="1" applyAlignment="1" applyProtection="1">
      <alignment horizontal="center"/>
    </xf>
    <xf numFmtId="0" fontId="7" fillId="0" borderId="16" xfId="0" applyFont="1" applyBorder="1" applyProtection="1"/>
    <xf numFmtId="0" fontId="7" fillId="0" borderId="17" xfId="0" applyFont="1" applyBorder="1" applyProtection="1"/>
    <xf numFmtId="0" fontId="4" fillId="0" borderId="0" xfId="0" applyFont="1" applyAlignment="1" applyProtection="1">
      <alignment horizontal="left" vertical="center"/>
    </xf>
    <xf numFmtId="0" fontId="5" fillId="3" borderId="1" xfId="0" applyFont="1" applyFill="1" applyBorder="1" applyAlignment="1" applyProtection="1">
      <alignment horizontal="center" vertical="center" wrapText="1"/>
    </xf>
    <xf numFmtId="0" fontId="4" fillId="0" borderId="10" xfId="0" applyFont="1" applyBorder="1" applyAlignment="1" applyProtection="1">
      <alignment horizontal="left"/>
    </xf>
    <xf numFmtId="0" fontId="7" fillId="0" borderId="97" xfId="0" applyFont="1" applyBorder="1" applyProtection="1"/>
    <xf numFmtId="0" fontId="5" fillId="0" borderId="1" xfId="0" applyFont="1" applyBorder="1" applyAlignment="1" applyProtection="1">
      <alignment horizontal="center"/>
    </xf>
    <xf numFmtId="0" fontId="7" fillId="0" borderId="82" xfId="0" applyFont="1" applyBorder="1" applyProtection="1">
      <protection locked="0"/>
    </xf>
    <xf numFmtId="0" fontId="5" fillId="5" borderId="105" xfId="0" applyFont="1" applyFill="1" applyBorder="1" applyAlignment="1" applyProtection="1">
      <alignment horizontal="center"/>
      <protection locked="0"/>
    </xf>
    <xf numFmtId="0" fontId="7" fillId="0" borderId="100" xfId="0" applyFont="1" applyBorder="1" applyProtection="1">
      <protection locked="0"/>
    </xf>
    <xf numFmtId="0" fontId="5" fillId="0" borderId="1" xfId="0" applyFont="1" applyBorder="1" applyAlignment="1" applyProtection="1">
      <alignment horizontal="center" wrapText="1"/>
    </xf>
    <xf numFmtId="165" fontId="5" fillId="2" borderId="1" xfId="0" applyNumberFormat="1" applyFont="1" applyFill="1" applyBorder="1" applyAlignment="1" applyProtection="1">
      <alignment horizontal="center"/>
      <protection locked="0"/>
    </xf>
    <xf numFmtId="0" fontId="5" fillId="3" borderId="21" xfId="0" applyFont="1" applyFill="1" applyBorder="1" applyAlignment="1" applyProtection="1">
      <alignment horizontal="left"/>
    </xf>
    <xf numFmtId="0" fontId="7" fillId="0" borderId="22" xfId="0" applyFont="1" applyBorder="1" applyProtection="1"/>
    <xf numFmtId="0" fontId="7" fillId="0" borderId="23" xfId="0" applyFont="1" applyBorder="1" applyProtection="1"/>
    <xf numFmtId="0" fontId="8" fillId="3" borderId="21" xfId="0" applyFont="1" applyFill="1" applyBorder="1" applyAlignment="1" applyProtection="1">
      <alignment horizontal="center"/>
    </xf>
    <xf numFmtId="0" fontId="5" fillId="5" borderId="18" xfId="0" applyFont="1" applyFill="1" applyBorder="1" applyAlignment="1" applyProtection="1">
      <alignment horizontal="center"/>
      <protection locked="0"/>
    </xf>
    <xf numFmtId="0" fontId="7" fillId="0" borderId="19" xfId="0" applyFont="1" applyBorder="1" applyProtection="1">
      <protection locked="0"/>
    </xf>
    <xf numFmtId="0" fontId="7" fillId="0" borderId="20" xfId="0" applyFont="1" applyBorder="1" applyProtection="1">
      <protection locked="0"/>
    </xf>
    <xf numFmtId="0" fontId="3" fillId="5" borderId="35" xfId="0" applyFont="1" applyFill="1" applyBorder="1" applyAlignment="1" applyProtection="1">
      <alignment horizontal="center"/>
      <protection locked="0"/>
    </xf>
    <xf numFmtId="0" fontId="7" fillId="0" borderId="7" xfId="0" applyFont="1" applyBorder="1" applyProtection="1">
      <protection locked="0"/>
    </xf>
    <xf numFmtId="0" fontId="7" fillId="0" borderId="36" xfId="0" applyFont="1" applyBorder="1" applyProtection="1">
      <protection locked="0"/>
    </xf>
    <xf numFmtId="0" fontId="7" fillId="0" borderId="37" xfId="0" applyFont="1" applyBorder="1" applyProtection="1">
      <protection locked="0"/>
    </xf>
    <xf numFmtId="0" fontId="7" fillId="0" borderId="10" xfId="0" applyFont="1" applyBorder="1" applyProtection="1">
      <protection locked="0"/>
    </xf>
    <xf numFmtId="0" fontId="7" fillId="0" borderId="38" xfId="0" applyFont="1" applyBorder="1" applyProtection="1">
      <protection locked="0"/>
    </xf>
    <xf numFmtId="0" fontId="3" fillId="0" borderId="0" xfId="0" applyFont="1" applyAlignment="1">
      <alignment horizontal="center"/>
    </xf>
    <xf numFmtId="0" fontId="0" fillId="0" borderId="0" xfId="0" applyFont="1" applyAlignment="1"/>
    <xf numFmtId="0" fontId="5" fillId="2" borderId="31" xfId="0" applyFont="1" applyFill="1" applyBorder="1" applyAlignment="1" applyProtection="1">
      <alignment horizontal="center"/>
      <protection locked="0"/>
    </xf>
    <xf numFmtId="0" fontId="7" fillId="0" borderId="32" xfId="0" applyFont="1" applyBorder="1" applyProtection="1">
      <protection locked="0"/>
    </xf>
    <xf numFmtId="0" fontId="7" fillId="0" borderId="34" xfId="0" applyFont="1" applyBorder="1" applyProtection="1">
      <protection locked="0"/>
    </xf>
    <xf numFmtId="0" fontId="2" fillId="0" borderId="24" xfId="0" applyFont="1" applyBorder="1" applyAlignment="1">
      <alignment horizontal="center" vertical="center"/>
    </xf>
    <xf numFmtId="0" fontId="7" fillId="0" borderId="25" xfId="0" applyFont="1" applyBorder="1"/>
    <xf numFmtId="0" fontId="7" fillId="0" borderId="26" xfId="0" applyFont="1" applyBorder="1"/>
    <xf numFmtId="0" fontId="3" fillId="0" borderId="27" xfId="0" applyFont="1" applyBorder="1" applyAlignment="1">
      <alignment horizontal="center" vertical="center"/>
    </xf>
    <xf numFmtId="0" fontId="7" fillId="0" borderId="28" xfId="0" applyFont="1" applyBorder="1"/>
    <xf numFmtId="0" fontId="7" fillId="0" borderId="29" xfId="0" applyFont="1" applyBorder="1"/>
    <xf numFmtId="0" fontId="13" fillId="0" borderId="0" xfId="0" applyFont="1" applyAlignment="1">
      <alignment horizontal="center" vertical="center"/>
    </xf>
    <xf numFmtId="0" fontId="14" fillId="0" borderId="0" xfId="0" applyFont="1" applyAlignment="1">
      <alignment horizontal="left" wrapText="1"/>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center" shrinkToFit="1"/>
    </xf>
    <xf numFmtId="0" fontId="14" fillId="4" borderId="103" xfId="0" applyFont="1" applyFill="1" applyBorder="1" applyAlignment="1">
      <alignment horizontal="center"/>
    </xf>
    <xf numFmtId="0" fontId="7" fillId="0" borderId="101" xfId="0" applyFont="1" applyBorder="1"/>
    <xf numFmtId="0" fontId="7" fillId="0" borderId="102" xfId="0" applyFont="1" applyBorder="1"/>
    <xf numFmtId="0" fontId="14" fillId="5" borderId="41" xfId="0" applyFont="1" applyFill="1" applyBorder="1" applyAlignment="1">
      <alignment horizontal="center"/>
    </xf>
    <xf numFmtId="0" fontId="7" fillId="0" borderId="42" xfId="0" applyFont="1" applyBorder="1"/>
    <xf numFmtId="0" fontId="14" fillId="0" borderId="0" xfId="0" applyFont="1" applyAlignment="1">
      <alignment horizontal="center" shrinkToFit="1"/>
    </xf>
    <xf numFmtId="0" fontId="16" fillId="0" borderId="0" xfId="0" applyFont="1" applyAlignment="1">
      <alignment vertical="top" wrapText="1"/>
    </xf>
    <xf numFmtId="0" fontId="16" fillId="0" borderId="0" xfId="0" applyFont="1" applyAlignment="1">
      <alignment horizontal="left" vertical="center" wrapText="1"/>
    </xf>
    <xf numFmtId="0" fontId="16" fillId="0" borderId="0" xfId="0" applyFont="1" applyAlignment="1">
      <alignment wrapText="1"/>
    </xf>
    <xf numFmtId="0" fontId="18" fillId="0" borderId="1" xfId="0" applyFont="1" applyBorder="1" applyAlignment="1">
      <alignment horizontal="center" vertical="center" wrapText="1"/>
    </xf>
    <xf numFmtId="0" fontId="7" fillId="0" borderId="2" xfId="0" applyFont="1" applyBorder="1"/>
    <xf numFmtId="0" fontId="7" fillId="0" borderId="3" xfId="0" applyFont="1" applyBorder="1"/>
    <xf numFmtId="0" fontId="11" fillId="2" borderId="43" xfId="0" applyFont="1" applyFill="1" applyBorder="1" applyAlignment="1" applyProtection="1">
      <alignment horizontal="left" vertical="top" wrapText="1"/>
      <protection locked="0"/>
    </xf>
    <xf numFmtId="0" fontId="7" fillId="0" borderId="44" xfId="0" applyFont="1" applyBorder="1" applyProtection="1">
      <protection locked="0"/>
    </xf>
    <xf numFmtId="0" fontId="20" fillId="2" borderId="68" xfId="0" applyFont="1" applyFill="1" applyBorder="1" applyAlignment="1" applyProtection="1">
      <alignment horizontal="left" vertical="center" wrapText="1"/>
      <protection locked="0"/>
    </xf>
    <xf numFmtId="164" fontId="20" fillId="4" borderId="1" xfId="0" applyNumberFormat="1" applyFont="1" applyFill="1" applyBorder="1" applyAlignment="1">
      <alignment horizontal="center" vertical="center" wrapText="1"/>
    </xf>
    <xf numFmtId="0" fontId="7" fillId="0" borderId="34" xfId="0" applyFont="1" applyBorder="1"/>
    <xf numFmtId="0" fontId="20" fillId="2" borderId="73" xfId="0" applyFont="1" applyFill="1" applyBorder="1" applyAlignment="1" applyProtection="1">
      <alignment horizontal="left" vertical="center" wrapText="1"/>
      <protection locked="0"/>
    </xf>
    <xf numFmtId="0" fontId="7" fillId="0" borderId="56" xfId="0" applyFont="1" applyBorder="1" applyProtection="1">
      <protection locked="0"/>
    </xf>
    <xf numFmtId="164" fontId="20" fillId="4" borderId="58" xfId="0" applyNumberFormat="1" applyFont="1" applyFill="1" applyBorder="1" applyAlignment="1">
      <alignment horizontal="center" vertical="center" wrapText="1"/>
    </xf>
    <xf numFmtId="0" fontId="7" fillId="0" borderId="74" xfId="0" applyFont="1" applyBorder="1"/>
    <xf numFmtId="0" fontId="21" fillId="0" borderId="15" xfId="0" applyFont="1" applyBorder="1" applyAlignment="1">
      <alignment horizontal="right" vertical="center" wrapText="1"/>
    </xf>
    <xf numFmtId="0" fontId="7" fillId="0" borderId="16" xfId="0" applyFont="1" applyBorder="1"/>
    <xf numFmtId="164" fontId="21" fillId="4" borderId="15" xfId="0" applyNumberFormat="1" applyFont="1" applyFill="1" applyBorder="1" applyAlignment="1">
      <alignment horizontal="center" vertical="center" wrapText="1"/>
    </xf>
    <xf numFmtId="0" fontId="7" fillId="0" borderId="17" xfId="0" applyFont="1" applyBorder="1"/>
    <xf numFmtId="0" fontId="21" fillId="7" borderId="15" xfId="0" applyFont="1" applyFill="1" applyBorder="1" applyAlignment="1">
      <alignment horizontal="left" vertical="center"/>
    </xf>
    <xf numFmtId="0" fontId="21" fillId="0" borderId="84" xfId="0" applyFont="1" applyBorder="1" applyAlignment="1">
      <alignment horizontal="right" vertical="center" wrapText="1"/>
    </xf>
    <xf numFmtId="0" fontId="7" fillId="0" borderId="85" xfId="0" applyFont="1" applyBorder="1"/>
    <xf numFmtId="0" fontId="7" fillId="0" borderId="86" xfId="0" applyFont="1" applyBorder="1"/>
    <xf numFmtId="164" fontId="21" fillId="4" borderId="87" xfId="0" applyNumberFormat="1" applyFont="1" applyFill="1" applyBorder="1" applyAlignment="1">
      <alignment horizontal="center" vertical="center" wrapText="1"/>
    </xf>
    <xf numFmtId="0" fontId="7" fillId="0" borderId="88" xfId="0" applyFont="1" applyBorder="1"/>
    <xf numFmtId="0" fontId="2" fillId="0" borderId="15" xfId="0" applyFont="1" applyBorder="1" applyAlignment="1">
      <alignment horizontal="center"/>
    </xf>
    <xf numFmtId="0" fontId="7" fillId="0" borderId="89" xfId="0" applyFont="1" applyBorder="1"/>
    <xf numFmtId="164" fontId="0" fillId="4" borderId="15" xfId="0" applyNumberFormat="1" applyFont="1" applyFill="1" applyBorder="1" applyAlignment="1">
      <alignment horizontal="center"/>
    </xf>
    <xf numFmtId="0" fontId="20" fillId="3" borderId="77" xfId="0" applyFont="1" applyFill="1" applyBorder="1" applyAlignment="1">
      <alignment horizontal="left" vertical="top" wrapText="1"/>
    </xf>
    <xf numFmtId="0" fontId="7" fillId="0" borderId="78" xfId="0" applyFont="1" applyBorder="1"/>
    <xf numFmtId="0" fontId="7" fillId="0" borderId="79" xfId="0" applyFont="1" applyBorder="1"/>
    <xf numFmtId="0" fontId="21" fillId="8" borderId="1" xfId="0" applyFont="1" applyFill="1" applyBorder="1" applyAlignment="1">
      <alignment horizontal="center" vertical="center" wrapText="1"/>
    </xf>
    <xf numFmtId="164" fontId="20" fillId="2" borderId="1" xfId="0" applyNumberFormat="1"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21" fillId="7" borderId="45" xfId="0" applyFont="1" applyFill="1" applyBorder="1" applyAlignment="1">
      <alignment horizontal="left" vertical="center"/>
    </xf>
    <xf numFmtId="0" fontId="7" fillId="0" borderId="46" xfId="0" applyFont="1" applyBorder="1"/>
    <xf numFmtId="0" fontId="7" fillId="0" borderId="47" xfId="0" applyFont="1" applyBorder="1"/>
    <xf numFmtId="0" fontId="22" fillId="0" borderId="50" xfId="0" applyFont="1" applyBorder="1" applyAlignment="1">
      <alignment horizontal="right" wrapText="1"/>
    </xf>
    <xf numFmtId="0" fontId="20" fillId="2" borderId="1" xfId="0" applyFont="1" applyFill="1" applyBorder="1" applyAlignment="1" applyProtection="1">
      <alignment horizontal="center"/>
      <protection locked="0"/>
    </xf>
    <xf numFmtId="0" fontId="7" fillId="0" borderId="51" xfId="0" applyFont="1" applyBorder="1" applyProtection="1">
      <protection locked="0"/>
    </xf>
    <xf numFmtId="0" fontId="23" fillId="0" borderId="52" xfId="0" applyFont="1" applyBorder="1" applyAlignment="1">
      <alignment horizontal="right"/>
    </xf>
    <xf numFmtId="0" fontId="7" fillId="0" borderId="7" xfId="0" applyFont="1" applyBorder="1"/>
    <xf numFmtId="0" fontId="7" fillId="0" borderId="53" xfId="0" applyFont="1" applyBorder="1"/>
    <xf numFmtId="0" fontId="7" fillId="0" borderId="51" xfId="0" applyFont="1" applyBorder="1"/>
    <xf numFmtId="0" fontId="7" fillId="0" borderId="59" xfId="0" applyFont="1" applyBorder="1"/>
    <xf numFmtId="164" fontId="21" fillId="4" borderId="64" xfId="0" applyNumberFormat="1" applyFont="1" applyFill="1" applyBorder="1" applyAlignment="1">
      <alignment horizontal="center" vertical="center" wrapText="1"/>
    </xf>
    <xf numFmtId="0" fontId="7" fillId="0" borderId="65" xfId="0" applyFont="1" applyBorder="1"/>
    <xf numFmtId="0" fontId="21" fillId="8" borderId="50" xfId="0" applyFont="1" applyFill="1" applyBorder="1" applyAlignment="1">
      <alignment horizontal="left" vertical="center" wrapText="1"/>
    </xf>
    <xf numFmtId="0" fontId="20" fillId="2" borderId="50" xfId="0" applyFont="1" applyFill="1" applyBorder="1" applyAlignment="1" applyProtection="1">
      <alignment horizontal="left" vertical="center" wrapText="1"/>
      <protection locked="0"/>
    </xf>
    <xf numFmtId="0" fontId="20" fillId="0" borderId="68" xfId="0" applyFont="1" applyBorder="1" applyAlignment="1">
      <alignment horizontal="left" vertical="center" wrapText="1"/>
    </xf>
    <xf numFmtId="0" fontId="20" fillId="2" borderId="55" xfId="0" applyFont="1" applyFill="1" applyBorder="1" applyAlignment="1" applyProtection="1">
      <alignment horizontal="left" vertical="center" wrapText="1"/>
      <protection locked="0"/>
    </xf>
    <xf numFmtId="0" fontId="21" fillId="0" borderId="60" xfId="0" applyFont="1" applyBorder="1" applyAlignment="1">
      <alignment horizontal="right" vertical="center" wrapText="1"/>
    </xf>
    <xf numFmtId="0" fontId="7" fillId="0" borderId="61" xfId="0" applyFont="1" applyBorder="1"/>
    <xf numFmtId="0" fontId="22" fillId="0" borderId="25" xfId="0" applyFont="1" applyBorder="1" applyAlignment="1">
      <alignment horizontal="center" vertical="center" wrapText="1"/>
    </xf>
    <xf numFmtId="0" fontId="20" fillId="2" borderId="69" xfId="0" applyFont="1" applyFill="1" applyBorder="1" applyAlignment="1" applyProtection="1">
      <alignment horizontal="center" vertical="center" wrapText="1"/>
      <protection locked="0"/>
    </xf>
    <xf numFmtId="0" fontId="7" fillId="0" borderId="70" xfId="0" applyFont="1" applyBorder="1" applyProtection="1">
      <protection locked="0"/>
    </xf>
    <xf numFmtId="0" fontId="23" fillId="0" borderId="71" xfId="0" applyFont="1" applyBorder="1" applyAlignment="1">
      <alignment horizontal="right" vertical="top" wrapText="1"/>
    </xf>
    <xf numFmtId="0" fontId="7" fillId="0" borderId="72" xfId="0" applyFont="1" applyBorder="1"/>
    <xf numFmtId="0" fontId="21" fillId="8" borderId="68" xfId="0" applyFont="1" applyFill="1" applyBorder="1" applyAlignment="1">
      <alignment horizontal="left" vertical="center" wrapText="1"/>
    </xf>
    <xf numFmtId="0" fontId="9" fillId="0" borderId="0" xfId="0" applyFont="1" applyAlignment="1">
      <alignment horizontal="center" vertical="center" wrapText="1"/>
    </xf>
    <xf numFmtId="0" fontId="20" fillId="0" borderId="0" xfId="0" applyFont="1" applyAlignment="1">
      <alignment horizontal="center"/>
    </xf>
    <xf numFmtId="0" fontId="7" fillId="0" borderId="90" xfId="0" applyFont="1" applyBorder="1"/>
    <xf numFmtId="0" fontId="20" fillId="3" borderId="41" xfId="0" applyFont="1" applyFill="1" applyBorder="1" applyAlignment="1">
      <alignment horizontal="center" vertical="top" wrapText="1"/>
    </xf>
    <xf numFmtId="0" fontId="7" fillId="0" borderId="92" xfId="0" applyFont="1" applyBorder="1"/>
    <xf numFmtId="0" fontId="7" fillId="0" borderId="93" xfId="0" applyFont="1" applyBorder="1"/>
    <xf numFmtId="0" fontId="20" fillId="0" borderId="0" xfId="0" applyFont="1" applyAlignment="1">
      <alignment horizontal="left"/>
    </xf>
    <xf numFmtId="0" fontId="20" fillId="4" borderId="21" xfId="0" applyFont="1" applyFill="1" applyBorder="1" applyAlignment="1">
      <alignment horizontal="center"/>
    </xf>
    <xf numFmtId="0" fontId="7" fillId="0" borderId="23" xfId="0" applyFont="1" applyBorder="1"/>
    <xf numFmtId="0" fontId="20" fillId="0" borderId="0" xfId="0" applyFont="1" applyAlignment="1">
      <alignment horizontal="left" vertical="center" wrapText="1"/>
    </xf>
    <xf numFmtId="0" fontId="20" fillId="4" borderId="1" xfId="0" applyFont="1" applyFill="1" applyBorder="1" applyAlignment="1">
      <alignment horizontal="center" vertical="center"/>
    </xf>
    <xf numFmtId="0" fontId="20" fillId="5" borderId="94" xfId="0" applyFont="1" applyFill="1" applyBorder="1" applyAlignment="1" applyProtection="1">
      <alignment horizontal="center"/>
      <protection locked="0"/>
    </xf>
    <xf numFmtId="0" fontId="7" fillId="0" borderId="95" xfId="0" applyFont="1" applyBorder="1" applyProtection="1">
      <protection locked="0"/>
    </xf>
    <xf numFmtId="0" fontId="7" fillId="0" borderId="96" xfId="0" applyFont="1" applyBorder="1" applyProtection="1">
      <protection locked="0"/>
    </xf>
    <xf numFmtId="0" fontId="7" fillId="0" borderId="97" xfId="0" applyFont="1" applyBorder="1" applyProtection="1">
      <protection locked="0"/>
    </xf>
    <xf numFmtId="0" fontId="7" fillId="0" borderId="98" xfId="0" applyFont="1" applyBorder="1" applyProtection="1">
      <protection locked="0"/>
    </xf>
    <xf numFmtId="0" fontId="7" fillId="0" borderId="99" xfId="0" applyFont="1" applyBorder="1" applyProtection="1">
      <protection locked="0"/>
    </xf>
    <xf numFmtId="0" fontId="20" fillId="0" borderId="1" xfId="0" applyFont="1" applyBorder="1" applyAlignment="1">
      <alignment horizontal="center" vertical="center"/>
    </xf>
    <xf numFmtId="0" fontId="20" fillId="2" borderId="1" xfId="0" applyFont="1" applyFill="1" applyBorder="1" applyAlignment="1" applyProtection="1">
      <alignment horizontal="center" vertical="center"/>
      <protection locked="0"/>
    </xf>
    <xf numFmtId="165" fontId="20" fillId="2" borderId="1" xfId="0" applyNumberFormat="1" applyFont="1" applyFill="1" applyBorder="1" applyAlignment="1" applyProtection="1">
      <alignment horizontal="center" vertical="center"/>
      <protection locked="0"/>
    </xf>
    <xf numFmtId="0" fontId="20" fillId="3" borderId="1" xfId="0" applyFont="1" applyFill="1" applyBorder="1" applyAlignment="1">
      <alignment horizontal="left" vertical="top" wrapText="1"/>
    </xf>
    <xf numFmtId="0" fontId="20" fillId="3" borderId="68" xfId="0" applyFont="1" applyFill="1" applyBorder="1" applyAlignment="1">
      <alignment horizontal="left"/>
    </xf>
    <xf numFmtId="164" fontId="20" fillId="2" borderId="1" xfId="0" applyNumberFormat="1" applyFont="1" applyFill="1" applyBorder="1" applyAlignment="1" applyProtection="1">
      <alignment horizontal="center"/>
      <protection locked="0"/>
    </xf>
    <xf numFmtId="0" fontId="29" fillId="3" borderId="99" xfId="0" applyFont="1" applyFill="1" applyBorder="1" applyAlignment="1">
      <alignment horizontal="left" vertical="top" wrapText="1"/>
    </xf>
    <xf numFmtId="0" fontId="20" fillId="3" borderId="99" xfId="0" applyFont="1" applyFill="1" applyBorder="1" applyAlignment="1">
      <alignment horizontal="left" vertical="top" wrapText="1"/>
    </xf>
    <xf numFmtId="0" fontId="20" fillId="0" borderId="68" xfId="0" applyFont="1" applyBorder="1" applyAlignment="1">
      <alignment horizontal="left"/>
    </xf>
    <xf numFmtId="164" fontId="20" fillId="4" borderId="1" xfId="0" applyNumberFormat="1" applyFont="1" applyFill="1" applyBorder="1" applyAlignment="1">
      <alignment horizontal="center"/>
    </xf>
    <xf numFmtId="0" fontId="21" fillId="0" borderId="71" xfId="0" applyFont="1" applyBorder="1" applyAlignment="1">
      <alignment horizontal="center"/>
    </xf>
    <xf numFmtId="0" fontId="20" fillId="0" borderId="1" xfId="0" applyFont="1" applyBorder="1" applyAlignment="1">
      <alignment horizontal="center"/>
    </xf>
    <xf numFmtId="0" fontId="26" fillId="0" borderId="1" xfId="0" applyFont="1" applyBorder="1" applyAlignment="1">
      <alignment horizontal="center"/>
    </xf>
    <xf numFmtId="0" fontId="27" fillId="0" borderId="2" xfId="0" applyFont="1" applyBorder="1"/>
    <xf numFmtId="0" fontId="27" fillId="0" borderId="3" xfId="0" applyFont="1" applyBorder="1"/>
    <xf numFmtId="0" fontId="20" fillId="4" borderId="1" xfId="0" applyFont="1" applyFill="1" applyBorder="1" applyAlignment="1">
      <alignment horizontal="center"/>
    </xf>
    <xf numFmtId="0" fontId="25" fillId="0" borderId="54" xfId="0" applyFont="1" applyBorder="1" applyAlignment="1" applyProtection="1">
      <alignment horizontal="center" vertical="center" wrapText="1"/>
      <protection locked="0"/>
    </xf>
    <xf numFmtId="0" fontId="25" fillId="0" borderId="82" xfId="0" applyFont="1" applyBorder="1" applyAlignment="1" applyProtection="1">
      <alignment horizontal="center" vertical="center" wrapText="1"/>
      <protection locked="0"/>
    </xf>
    <xf numFmtId="0" fontId="25" fillId="0" borderId="83" xfId="0" applyFont="1" applyBorder="1" applyAlignment="1" applyProtection="1">
      <alignment horizontal="center" vertical="center" wrapText="1"/>
      <protection locked="0"/>
    </xf>
    <xf numFmtId="164" fontId="20" fillId="10" borderId="54" xfId="0" applyNumberFormat="1" applyFont="1" applyFill="1" applyBorder="1" applyAlignment="1" applyProtection="1">
      <alignment horizontal="center"/>
      <protection locked="0"/>
    </xf>
    <xf numFmtId="164" fontId="20" fillId="10" borderId="83" xfId="0" applyNumberFormat="1" applyFont="1" applyFill="1" applyBorder="1" applyAlignment="1" applyProtection="1">
      <alignment horizontal="center"/>
      <protection locked="0"/>
    </xf>
    <xf numFmtId="0" fontId="20" fillId="0" borderId="15" xfId="0" applyFont="1" applyBorder="1" applyAlignment="1">
      <alignment horizontal="center" vertical="center"/>
    </xf>
    <xf numFmtId="164" fontId="20" fillId="4" borderId="87" xfId="0" applyNumberFormat="1" applyFont="1" applyFill="1" applyBorder="1" applyAlignment="1">
      <alignment horizontal="center" vertical="center"/>
    </xf>
    <xf numFmtId="0" fontId="20" fillId="0" borderId="25" xfId="0" applyFont="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165" fontId="20" fillId="2" borderId="1" xfId="0" applyNumberFormat="1" applyFont="1" applyFill="1" applyBorder="1" applyAlignment="1" applyProtection="1">
      <alignment horizontal="center" vertical="center" wrapText="1"/>
      <protection locked="0"/>
    </xf>
    <xf numFmtId="0" fontId="20" fillId="0" borderId="0" xfId="0" applyFont="1" applyAlignment="1">
      <alignment horizontal="left" vertical="top" wrapText="1"/>
    </xf>
  </cellXfs>
  <cellStyles count="1">
    <cellStyle name="Normal" xfId="0" builtinId="0"/>
  </cellStyles>
  <dxfs count="10">
    <dxf>
      <fill>
        <patternFill patternType="solid">
          <fgColor rgb="FFFF0000"/>
          <bgColor rgb="FFFF7C80"/>
        </patternFill>
      </fill>
    </dxf>
    <dxf>
      <fill>
        <patternFill patternType="solid">
          <fgColor rgb="FFC5E0B3"/>
          <bgColor rgb="FFC5E0B3"/>
        </patternFill>
      </fill>
    </dxf>
    <dxf>
      <fill>
        <patternFill patternType="solid">
          <fgColor rgb="FFFF0000"/>
          <bgColor rgb="FFFF7C80"/>
        </patternFill>
      </fill>
    </dxf>
    <dxf>
      <fill>
        <patternFill patternType="solid">
          <fgColor rgb="FFC5E0B3"/>
          <bgColor rgb="FFC5E0B3"/>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2">
    <tableStyle name="Info-style" pivot="0" count="3" xr9:uid="{00000000-0011-0000-FFFF-FFFF00000000}">
      <tableStyleElement type="headerRow" dxfId="9"/>
      <tableStyleElement type="firstRowStripe" dxfId="8"/>
      <tableStyleElement type="secondRowStripe" dxfId="7"/>
    </tableStyle>
    <tableStyle name="Database-style" pivot="0" count="3" xr9:uid="{00000000-0011-0000-FFFF-FFFF01000000}">
      <tableStyleElement type="headerRow" dxfId="6"/>
      <tableStyleElement type="firstRowStripe" dxfId="5"/>
      <tableStyleElement type="secondRowStripe" dxfId="4"/>
    </tableStyle>
  </tableStyles>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371475</xdr:colOff>
      <xdr:row>32</xdr:row>
      <xdr:rowOff>0</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4</xdr:col>
      <xdr:colOff>123825</xdr:colOff>
      <xdr:row>0</xdr:row>
      <xdr:rowOff>209550</xdr:rowOff>
    </xdr:from>
    <xdr:ext cx="3228975" cy="542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203200</xdr:colOff>
          <xdr:row>7</xdr:row>
          <xdr:rowOff>184150</xdr:rowOff>
        </xdr:from>
        <xdr:to>
          <xdr:col>1</xdr:col>
          <xdr:colOff>514350</xdr:colOff>
          <xdr:row>9</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152400</xdr:rowOff>
        </xdr:from>
        <xdr:to>
          <xdr:col>1</xdr:col>
          <xdr:colOff>527050</xdr:colOff>
          <xdr:row>10</xdr:row>
          <xdr:rowOff>50800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10</xdr:row>
          <xdr:rowOff>0</xdr:rowOff>
        </xdr:from>
        <xdr:to>
          <xdr:col>1</xdr:col>
          <xdr:colOff>469900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3">
  <tableColumns count="1">
    <tableColumn id="1" xr3:uid="{00000000-0010-0000-0000-000001000000}" name="Please Select"/>
  </tableColumns>
  <tableStyleInfo name="Info-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E71">
  <tableColumns count="5">
    <tableColumn id="1" xr3:uid="{00000000-0010-0000-0100-000001000000}" name="Administrative Unit"/>
    <tableColumn id="2" xr3:uid="{00000000-0010-0000-0100-000002000000}" name="Street Address"/>
    <tableColumn id="3" xr3:uid="{00000000-0010-0000-0100-000003000000}" name="Code"/>
    <tableColumn id="4" xr3:uid="{00000000-0010-0000-0100-000004000000}" name="City"/>
    <tableColumn id="5" xr3:uid="{00000000-0010-0000-0100-000005000000}" name="ZIP"/>
  </tableColumns>
  <tableStyleInfo name="Databas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Z1000"/>
  <sheetViews>
    <sheetView showGridLines="0" tabSelected="1" zoomScale="148" zoomScaleNormal="148" workbookViewId="0">
      <selection activeCell="A5" sqref="A5:C5"/>
    </sheetView>
  </sheetViews>
  <sheetFormatPr defaultColWidth="12.58203125" defaultRowHeight="15" customHeight="1" x14ac:dyDescent="0.3"/>
  <cols>
    <col min="1" max="1" width="7.75" style="88" customWidth="1"/>
    <col min="2" max="2" width="7" style="88" customWidth="1"/>
    <col min="3" max="3" width="15.5" style="88" customWidth="1"/>
    <col min="4" max="4" width="4.08203125" style="88" customWidth="1"/>
    <col min="5" max="9" width="9" style="88" customWidth="1"/>
    <col min="10" max="26" width="8.58203125" style="88" customWidth="1"/>
    <col min="27" max="16384" width="12.58203125" style="88"/>
  </cols>
  <sheetData>
    <row r="1" spans="1:26" ht="70.5" customHeight="1" x14ac:dyDescent="0.45">
      <c r="A1" s="119" t="s">
        <v>0</v>
      </c>
      <c r="B1" s="120"/>
      <c r="C1" s="120"/>
      <c r="D1" s="120"/>
      <c r="E1" s="104"/>
      <c r="F1" s="104"/>
      <c r="G1" s="105"/>
      <c r="H1" s="104"/>
      <c r="I1" s="104"/>
      <c r="J1" s="87"/>
      <c r="K1" s="87"/>
      <c r="L1" s="87"/>
      <c r="M1" s="87"/>
      <c r="N1" s="87"/>
      <c r="O1" s="87"/>
      <c r="P1" s="87"/>
      <c r="Q1" s="87"/>
      <c r="R1" s="87"/>
      <c r="S1" s="87"/>
      <c r="T1" s="87"/>
      <c r="U1" s="87"/>
      <c r="V1" s="87"/>
      <c r="W1" s="87"/>
      <c r="X1" s="87"/>
      <c r="Y1" s="87"/>
      <c r="Z1" s="87"/>
    </row>
    <row r="2" spans="1:26" ht="8.25" customHeight="1" x14ac:dyDescent="0.35">
      <c r="A2" s="105"/>
      <c r="B2" s="105"/>
      <c r="C2" s="105"/>
      <c r="D2" s="105"/>
      <c r="E2" s="105"/>
      <c r="F2" s="105"/>
      <c r="G2" s="105"/>
      <c r="H2" s="105"/>
      <c r="I2" s="105"/>
      <c r="J2" s="87"/>
      <c r="K2" s="87"/>
      <c r="L2" s="87"/>
      <c r="M2" s="87"/>
      <c r="N2" s="87"/>
      <c r="O2" s="87"/>
      <c r="P2" s="87"/>
      <c r="Q2" s="87"/>
      <c r="R2" s="87"/>
      <c r="S2" s="87"/>
      <c r="T2" s="87"/>
      <c r="U2" s="87"/>
      <c r="V2" s="87"/>
      <c r="W2" s="87"/>
      <c r="X2" s="87"/>
      <c r="Y2" s="87"/>
      <c r="Z2" s="87"/>
    </row>
    <row r="3" spans="1:26" ht="9.75" customHeight="1" x14ac:dyDescent="0.35">
      <c r="A3" s="105"/>
      <c r="B3" s="105"/>
      <c r="C3" s="105"/>
      <c r="D3" s="105"/>
      <c r="E3" s="105"/>
      <c r="F3" s="105"/>
      <c r="G3" s="105"/>
      <c r="H3" s="105"/>
      <c r="I3" s="105"/>
      <c r="J3" s="87"/>
      <c r="K3" s="87"/>
      <c r="L3" s="87"/>
      <c r="M3" s="87"/>
      <c r="N3" s="87"/>
      <c r="O3" s="87"/>
      <c r="P3" s="87"/>
      <c r="Q3" s="87"/>
      <c r="R3" s="87"/>
      <c r="S3" s="87"/>
      <c r="T3" s="87"/>
      <c r="U3" s="87"/>
      <c r="V3" s="87"/>
      <c r="W3" s="87"/>
      <c r="X3" s="87"/>
      <c r="Y3" s="87"/>
      <c r="Z3" s="87"/>
    </row>
    <row r="4" spans="1:26" ht="14.5" x14ac:dyDescent="0.35">
      <c r="A4" s="106" t="s">
        <v>1</v>
      </c>
      <c r="B4" s="107"/>
      <c r="C4" s="107"/>
      <c r="D4" s="107"/>
      <c r="E4" s="106" t="s">
        <v>2</v>
      </c>
      <c r="F4" s="107"/>
      <c r="G4" s="106" t="s">
        <v>3</v>
      </c>
      <c r="H4" s="107"/>
      <c r="I4" s="107"/>
      <c r="J4" s="87"/>
      <c r="K4" s="87"/>
      <c r="L4" s="87"/>
      <c r="M4" s="87"/>
      <c r="N4" s="87"/>
      <c r="O4" s="87"/>
      <c r="P4" s="87"/>
      <c r="Q4" s="87"/>
      <c r="R4" s="87"/>
      <c r="S4" s="87"/>
      <c r="T4" s="87"/>
      <c r="U4" s="87"/>
      <c r="V4" s="87"/>
      <c r="W4" s="87"/>
      <c r="X4" s="87"/>
      <c r="Y4" s="87"/>
      <c r="Z4" s="87"/>
    </row>
    <row r="5" spans="1:26" ht="17.25" customHeight="1" x14ac:dyDescent="0.35">
      <c r="A5" s="121"/>
      <c r="B5" s="122"/>
      <c r="C5" s="123"/>
      <c r="D5" s="108"/>
      <c r="E5" s="109" t="str">
        <f>IFERROR(VLOOKUP(A5,Database!$A$2:$E$71,3,FALSE),"")</f>
        <v/>
      </c>
      <c r="F5" s="107"/>
      <c r="G5" s="124" t="str">
        <f>IFERROR(VLOOKUP(A5,Database!$A$2:$E$71,2,FALSE), "")</f>
        <v/>
      </c>
      <c r="H5" s="125"/>
      <c r="I5" s="126"/>
      <c r="J5" s="87"/>
      <c r="K5" s="87"/>
      <c r="L5" s="87"/>
      <c r="M5" s="87"/>
      <c r="N5" s="87"/>
      <c r="O5" s="87"/>
      <c r="P5" s="87"/>
      <c r="Q5" s="87"/>
      <c r="R5" s="87"/>
      <c r="S5" s="87"/>
      <c r="T5" s="87"/>
      <c r="U5" s="87"/>
      <c r="V5" s="87"/>
      <c r="W5" s="87"/>
      <c r="X5" s="87"/>
      <c r="Y5" s="87"/>
      <c r="Z5" s="87"/>
    </row>
    <row r="6" spans="1:26" ht="14.5" x14ac:dyDescent="0.35">
      <c r="A6" s="107"/>
      <c r="B6" s="107"/>
      <c r="C6" s="107"/>
      <c r="D6" s="107"/>
      <c r="E6" s="107"/>
      <c r="F6" s="107"/>
      <c r="G6" s="127"/>
      <c r="H6" s="128"/>
      <c r="I6" s="129"/>
      <c r="J6" s="87"/>
      <c r="K6" s="87"/>
      <c r="L6" s="87"/>
      <c r="M6" s="87"/>
      <c r="N6" s="87"/>
      <c r="O6" s="87"/>
      <c r="P6" s="87"/>
      <c r="Q6" s="87"/>
      <c r="R6" s="87"/>
      <c r="S6" s="87"/>
      <c r="T6" s="87"/>
      <c r="U6" s="87"/>
      <c r="V6" s="87"/>
      <c r="W6" s="87"/>
      <c r="X6" s="87"/>
      <c r="Y6" s="87"/>
      <c r="Z6" s="87"/>
    </row>
    <row r="7" spans="1:26" ht="9.75" customHeight="1" x14ac:dyDescent="0.35">
      <c r="A7" s="107"/>
      <c r="B7" s="107"/>
      <c r="C7" s="107"/>
      <c r="D7" s="107"/>
      <c r="E7" s="107"/>
      <c r="F7" s="110"/>
      <c r="G7" s="111"/>
      <c r="H7" s="111"/>
      <c r="I7" s="111"/>
      <c r="J7" s="87"/>
      <c r="K7" s="87"/>
      <c r="L7" s="87"/>
      <c r="M7" s="87"/>
      <c r="N7" s="87"/>
      <c r="O7" s="87"/>
      <c r="P7" s="87"/>
      <c r="Q7" s="87"/>
      <c r="R7" s="87"/>
      <c r="S7" s="87"/>
      <c r="T7" s="87"/>
      <c r="U7" s="87"/>
      <c r="V7" s="87"/>
      <c r="W7" s="87"/>
      <c r="X7" s="87"/>
      <c r="Y7" s="87"/>
      <c r="Z7" s="87"/>
    </row>
    <row r="8" spans="1:26" ht="14.5" x14ac:dyDescent="0.35">
      <c r="A8" s="106" t="s">
        <v>5</v>
      </c>
      <c r="B8" s="107"/>
      <c r="C8" s="89"/>
      <c r="D8" s="89"/>
      <c r="E8" s="89"/>
      <c r="F8" s="89"/>
      <c r="G8" s="130" t="s">
        <v>6</v>
      </c>
      <c r="H8" s="120"/>
      <c r="I8" s="120"/>
      <c r="J8" s="87"/>
      <c r="K8" s="87"/>
      <c r="L8" s="87"/>
      <c r="M8" s="87"/>
      <c r="N8" s="87"/>
      <c r="O8" s="87"/>
      <c r="P8" s="87"/>
      <c r="Q8" s="87"/>
      <c r="R8" s="87"/>
      <c r="S8" s="87"/>
      <c r="T8" s="87"/>
      <c r="U8" s="87"/>
      <c r="V8" s="87"/>
      <c r="W8" s="87"/>
      <c r="X8" s="87"/>
      <c r="Y8" s="87"/>
      <c r="Z8" s="87"/>
    </row>
    <row r="9" spans="1:26" ht="16.5" customHeight="1" x14ac:dyDescent="0.35">
      <c r="A9" s="107"/>
      <c r="B9" s="89"/>
      <c r="C9" s="131" t="s">
        <v>7</v>
      </c>
      <c r="D9" s="132"/>
      <c r="E9" s="133"/>
      <c r="F9" s="89"/>
      <c r="G9" s="134">
        <f>'Part IIB-Universal Screening'!E40</f>
        <v>0</v>
      </c>
      <c r="H9" s="132"/>
      <c r="I9" s="133"/>
      <c r="J9" s="87"/>
      <c r="K9" s="87"/>
      <c r="L9" s="87"/>
      <c r="M9" s="87"/>
      <c r="N9" s="87"/>
      <c r="O9" s="87"/>
      <c r="P9" s="87"/>
      <c r="Q9" s="87"/>
      <c r="R9" s="87"/>
      <c r="S9" s="87"/>
      <c r="T9" s="87"/>
      <c r="U9" s="87"/>
      <c r="V9" s="87"/>
      <c r="W9" s="87"/>
      <c r="X9" s="87"/>
      <c r="Y9" s="87"/>
      <c r="Z9" s="87"/>
    </row>
    <row r="10" spans="1:26" ht="15" customHeight="1" x14ac:dyDescent="0.35">
      <c r="A10" s="107"/>
      <c r="B10" s="89"/>
      <c r="C10" s="137" t="s">
        <v>8</v>
      </c>
      <c r="D10" s="132"/>
      <c r="E10" s="133"/>
      <c r="F10" s="89"/>
      <c r="G10" s="135" t="s">
        <v>9</v>
      </c>
      <c r="H10" s="132"/>
      <c r="I10" s="136"/>
      <c r="J10" s="87"/>
      <c r="K10" s="87"/>
      <c r="L10" s="87"/>
      <c r="M10" s="87"/>
      <c r="N10" s="87"/>
      <c r="O10" s="87"/>
      <c r="P10" s="87"/>
      <c r="Q10" s="87"/>
      <c r="R10" s="87"/>
      <c r="S10" s="87"/>
      <c r="T10" s="87"/>
      <c r="U10" s="87"/>
      <c r="V10" s="87"/>
      <c r="W10" s="87"/>
      <c r="X10" s="87"/>
      <c r="Y10" s="87"/>
      <c r="Z10" s="87"/>
    </row>
    <row r="11" spans="1:26" ht="15.75" customHeight="1" x14ac:dyDescent="0.35">
      <c r="A11" s="107"/>
      <c r="B11" s="89"/>
      <c r="C11" s="138" t="s">
        <v>10</v>
      </c>
      <c r="D11" s="128"/>
      <c r="E11" s="129"/>
      <c r="F11" s="89"/>
      <c r="G11" s="134">
        <f>'Part IIC-Qualified Personel'!F35</f>
        <v>0</v>
      </c>
      <c r="H11" s="132"/>
      <c r="I11" s="133"/>
      <c r="J11" s="87"/>
      <c r="K11" s="87"/>
      <c r="L11" s="87"/>
      <c r="M11" s="87"/>
      <c r="N11" s="87"/>
      <c r="O11" s="87"/>
      <c r="P11" s="87"/>
      <c r="Q11" s="87"/>
      <c r="R11" s="87"/>
      <c r="S11" s="87"/>
      <c r="T11" s="87"/>
      <c r="U11" s="87"/>
      <c r="V11" s="87"/>
      <c r="W11" s="87"/>
      <c r="X11" s="87"/>
      <c r="Y11" s="87"/>
      <c r="Z11" s="87"/>
    </row>
    <row r="12" spans="1:26" ht="9" customHeight="1" x14ac:dyDescent="0.35">
      <c r="A12" s="110"/>
      <c r="B12" s="90"/>
      <c r="C12" s="91"/>
      <c r="D12" s="91"/>
      <c r="E12" s="91"/>
      <c r="F12" s="90"/>
      <c r="G12" s="112"/>
      <c r="H12" s="112"/>
      <c r="I12" s="110"/>
      <c r="J12" s="92"/>
      <c r="K12" s="92"/>
      <c r="L12" s="92"/>
      <c r="M12" s="92"/>
      <c r="N12" s="92"/>
      <c r="O12" s="92"/>
      <c r="P12" s="92"/>
      <c r="Q12" s="92"/>
      <c r="R12" s="92"/>
      <c r="S12" s="92"/>
      <c r="T12" s="92"/>
      <c r="U12" s="92"/>
      <c r="V12" s="92"/>
      <c r="W12" s="92"/>
      <c r="X12" s="92"/>
      <c r="Y12" s="92"/>
      <c r="Z12" s="92"/>
    </row>
    <row r="13" spans="1:26" ht="10.5" customHeight="1" x14ac:dyDescent="0.35">
      <c r="A13" s="107"/>
      <c r="B13" s="89"/>
      <c r="C13" s="89"/>
      <c r="D13" s="89"/>
      <c r="E13" s="89"/>
      <c r="F13" s="89"/>
      <c r="G13" s="139" t="s">
        <v>11</v>
      </c>
      <c r="H13" s="120"/>
      <c r="I13" s="120"/>
      <c r="J13" s="87"/>
      <c r="K13" s="87"/>
      <c r="L13" s="87"/>
      <c r="M13" s="87"/>
      <c r="N13" s="87"/>
      <c r="O13" s="87"/>
      <c r="P13" s="87"/>
      <c r="Q13" s="87"/>
      <c r="R13" s="87"/>
      <c r="S13" s="87"/>
      <c r="T13" s="87"/>
      <c r="U13" s="87"/>
      <c r="V13" s="87"/>
      <c r="W13" s="87"/>
      <c r="X13" s="87"/>
      <c r="Y13" s="87"/>
      <c r="Z13" s="87"/>
    </row>
    <row r="14" spans="1:26" ht="16.5" customHeight="1" x14ac:dyDescent="0.35">
      <c r="A14" s="106" t="s">
        <v>12</v>
      </c>
      <c r="B14" s="89"/>
      <c r="C14" s="140" t="s">
        <v>13</v>
      </c>
      <c r="D14" s="122"/>
      <c r="E14" s="123"/>
      <c r="F14" s="89"/>
      <c r="G14" s="141">
        <f>SUM(G9,G11)</f>
        <v>0</v>
      </c>
      <c r="H14" s="142"/>
      <c r="I14" s="143"/>
      <c r="J14" s="87"/>
      <c r="K14" s="87"/>
      <c r="L14" s="87"/>
      <c r="M14" s="87"/>
      <c r="N14" s="87"/>
      <c r="O14" s="87"/>
      <c r="P14" s="87"/>
      <c r="Q14" s="87"/>
      <c r="R14" s="87"/>
      <c r="S14" s="87"/>
      <c r="T14" s="87"/>
      <c r="U14" s="87"/>
      <c r="V14" s="87"/>
      <c r="W14" s="87"/>
      <c r="X14" s="87"/>
      <c r="Y14" s="87"/>
      <c r="Z14" s="87"/>
    </row>
    <row r="15" spans="1:26" ht="9" customHeight="1" x14ac:dyDescent="0.35">
      <c r="A15" s="107"/>
      <c r="B15" s="107"/>
      <c r="C15" s="107"/>
      <c r="D15" s="107"/>
      <c r="E15" s="107"/>
      <c r="F15" s="107"/>
      <c r="G15" s="107"/>
      <c r="H15" s="107"/>
      <c r="I15" s="107"/>
      <c r="J15" s="87"/>
      <c r="K15" s="87"/>
      <c r="L15" s="87"/>
      <c r="M15" s="87"/>
      <c r="N15" s="87"/>
      <c r="O15" s="87"/>
      <c r="P15" s="87"/>
      <c r="Q15" s="87"/>
      <c r="R15" s="87"/>
      <c r="S15" s="87"/>
      <c r="T15" s="87"/>
      <c r="U15" s="87"/>
      <c r="V15" s="87"/>
      <c r="W15" s="87"/>
      <c r="X15" s="87"/>
      <c r="Y15" s="87"/>
      <c r="Z15" s="87"/>
    </row>
    <row r="16" spans="1:26" ht="64.5" customHeight="1" x14ac:dyDescent="0.35">
      <c r="A16" s="144" t="s">
        <v>14</v>
      </c>
      <c r="B16" s="120"/>
      <c r="C16" s="145" t="str">
        <f>IF(C14="Single District AU", "For single district AUs, include all signatures below. Note: If grant is approved, funding will not be awarded until all signatures are in place. Please attempt to obtain all signatures before submitting the application.", "For multidistrict AUs, include all superintendents’ signatures on the next tab.  Note: If grant is approved, funding will not be awarded until all signatures are in place. Please obtain all signatures before submitting the application.")</f>
        <v>For single district AUs, include all signatures below. Note: If grant is approved, funding will not be awarded until all signatures are in place. Please attempt to obtain all signatures before submitting the application.</v>
      </c>
      <c r="D16" s="132"/>
      <c r="E16" s="132"/>
      <c r="F16" s="132"/>
      <c r="G16" s="132"/>
      <c r="H16" s="132"/>
      <c r="I16" s="133"/>
      <c r="J16" s="87"/>
      <c r="K16" s="87"/>
      <c r="L16" s="87"/>
      <c r="M16" s="87"/>
      <c r="N16" s="87"/>
      <c r="O16" s="87"/>
      <c r="P16" s="87"/>
      <c r="Q16" s="87"/>
      <c r="R16" s="87"/>
      <c r="S16" s="87"/>
      <c r="T16" s="87"/>
      <c r="U16" s="87"/>
      <c r="V16" s="87"/>
      <c r="W16" s="87"/>
      <c r="X16" s="87"/>
      <c r="Y16" s="87"/>
      <c r="Z16" s="87"/>
    </row>
    <row r="17" spans="1:26" ht="22.5" customHeight="1" x14ac:dyDescent="0.35">
      <c r="A17" s="105"/>
      <c r="B17" s="105"/>
      <c r="C17" s="105"/>
      <c r="D17" s="105"/>
      <c r="E17" s="105"/>
      <c r="F17" s="105"/>
      <c r="G17" s="105"/>
      <c r="H17" s="105"/>
      <c r="I17" s="105"/>
      <c r="J17" s="87"/>
      <c r="K17" s="87"/>
      <c r="L17" s="87"/>
      <c r="M17" s="87"/>
      <c r="N17" s="87"/>
      <c r="O17" s="87"/>
      <c r="P17" s="87"/>
      <c r="Q17" s="87"/>
      <c r="R17" s="87"/>
      <c r="S17" s="87"/>
      <c r="T17" s="87"/>
      <c r="U17" s="87"/>
      <c r="V17" s="87"/>
      <c r="W17" s="87"/>
      <c r="X17" s="87"/>
      <c r="Y17" s="87"/>
      <c r="Z17" s="87"/>
    </row>
    <row r="18" spans="1:26" ht="22.5" customHeight="1" x14ac:dyDescent="0.35">
      <c r="A18" s="146" t="s">
        <v>15</v>
      </c>
      <c r="B18" s="128"/>
      <c r="C18" s="128"/>
      <c r="D18" s="128"/>
      <c r="E18" s="128"/>
      <c r="F18" s="147"/>
      <c r="G18" s="128"/>
      <c r="H18" s="128"/>
      <c r="I18" s="128"/>
      <c r="J18" s="87"/>
      <c r="K18" s="87"/>
      <c r="L18" s="87"/>
      <c r="M18" s="87"/>
      <c r="N18" s="87"/>
      <c r="O18" s="87"/>
      <c r="P18" s="87"/>
      <c r="Q18" s="87"/>
      <c r="R18" s="87"/>
      <c r="S18" s="87"/>
      <c r="T18" s="87"/>
      <c r="U18" s="87"/>
      <c r="V18" s="87"/>
      <c r="W18" s="87"/>
      <c r="X18" s="87"/>
      <c r="Y18" s="87"/>
      <c r="Z18" s="87"/>
    </row>
    <row r="19" spans="1:26" ht="17.25" customHeight="1" x14ac:dyDescent="0.35">
      <c r="A19" s="148" t="s">
        <v>16</v>
      </c>
      <c r="B19" s="133"/>
      <c r="C19" s="121"/>
      <c r="D19" s="122"/>
      <c r="E19" s="149"/>
      <c r="F19" s="116"/>
      <c r="G19" s="150"/>
      <c r="H19" s="149"/>
      <c r="I19" s="151"/>
      <c r="J19" s="87"/>
      <c r="K19" s="87"/>
      <c r="L19" s="87"/>
      <c r="M19" s="87"/>
      <c r="N19" s="87"/>
      <c r="O19" s="87"/>
      <c r="P19" s="87"/>
      <c r="Q19" s="87"/>
      <c r="R19" s="87"/>
      <c r="S19" s="87"/>
      <c r="T19" s="87"/>
      <c r="U19" s="87"/>
      <c r="V19" s="87"/>
      <c r="W19" s="87"/>
      <c r="X19" s="87"/>
      <c r="Y19" s="87"/>
      <c r="Z19" s="87"/>
    </row>
    <row r="20" spans="1:26" ht="14.25" customHeight="1" x14ac:dyDescent="0.35">
      <c r="A20" s="148" t="s">
        <v>17</v>
      </c>
      <c r="B20" s="133"/>
      <c r="C20" s="140"/>
      <c r="D20" s="122"/>
      <c r="E20" s="123"/>
      <c r="F20" s="113"/>
      <c r="G20" s="107" t="s">
        <v>18</v>
      </c>
      <c r="H20" s="107"/>
      <c r="I20" s="107"/>
      <c r="J20" s="87"/>
      <c r="K20" s="87"/>
      <c r="L20" s="87"/>
      <c r="M20" s="87"/>
      <c r="N20" s="87"/>
      <c r="O20" s="87"/>
      <c r="P20" s="87"/>
      <c r="Q20" s="87"/>
      <c r="R20" s="87"/>
      <c r="S20" s="87"/>
      <c r="T20" s="87"/>
      <c r="U20" s="87"/>
      <c r="V20" s="87"/>
      <c r="W20" s="87"/>
      <c r="X20" s="87"/>
      <c r="Y20" s="87"/>
      <c r="Z20" s="87"/>
    </row>
    <row r="21" spans="1:26" ht="17.25" customHeight="1" x14ac:dyDescent="0.35">
      <c r="A21" s="152" t="s">
        <v>19</v>
      </c>
      <c r="B21" s="133"/>
      <c r="C21" s="153"/>
      <c r="D21" s="122"/>
      <c r="E21" s="123"/>
      <c r="F21" s="154"/>
      <c r="G21" s="155"/>
      <c r="H21" s="155"/>
      <c r="I21" s="156"/>
      <c r="J21" s="87"/>
      <c r="K21" s="87"/>
      <c r="L21" s="87"/>
      <c r="M21" s="87"/>
      <c r="N21" s="87"/>
      <c r="O21" s="87"/>
      <c r="P21" s="87"/>
      <c r="Q21" s="87"/>
      <c r="R21" s="87"/>
      <c r="S21" s="87"/>
      <c r="T21" s="87"/>
      <c r="U21" s="87"/>
      <c r="V21" s="87"/>
      <c r="W21" s="87"/>
      <c r="X21" s="87"/>
      <c r="Y21" s="87"/>
      <c r="Z21" s="87"/>
    </row>
    <row r="22" spans="1:26" ht="16.5" customHeight="1" x14ac:dyDescent="0.35">
      <c r="A22" s="148" t="s">
        <v>20</v>
      </c>
      <c r="B22" s="133"/>
      <c r="C22" s="140"/>
      <c r="D22" s="122"/>
      <c r="E22" s="123"/>
      <c r="F22" s="107"/>
      <c r="G22" s="112"/>
      <c r="H22" s="112"/>
      <c r="I22" s="112"/>
      <c r="J22" s="87"/>
      <c r="K22" s="87"/>
      <c r="L22" s="87"/>
      <c r="M22" s="87"/>
      <c r="N22" s="87"/>
      <c r="O22" s="87"/>
      <c r="P22" s="87"/>
      <c r="Q22" s="87"/>
      <c r="R22" s="87"/>
      <c r="S22" s="87"/>
      <c r="T22" s="87"/>
      <c r="U22" s="87"/>
      <c r="V22" s="87"/>
      <c r="W22" s="87"/>
      <c r="X22" s="87"/>
      <c r="Y22" s="87"/>
      <c r="Z22" s="87"/>
    </row>
    <row r="23" spans="1:26" ht="38.25" customHeight="1" x14ac:dyDescent="0.35">
      <c r="A23" s="146" t="s">
        <v>21</v>
      </c>
      <c r="B23" s="128"/>
      <c r="C23" s="128"/>
      <c r="D23" s="128"/>
      <c r="E23" s="128"/>
      <c r="F23" s="147"/>
      <c r="G23" s="128"/>
      <c r="H23" s="128"/>
      <c r="I23" s="128"/>
      <c r="J23" s="87"/>
      <c r="K23" s="87"/>
      <c r="L23" s="87"/>
      <c r="M23" s="87"/>
      <c r="N23" s="87"/>
      <c r="O23" s="87"/>
      <c r="P23" s="87"/>
      <c r="Q23" s="87"/>
      <c r="R23" s="87"/>
      <c r="S23" s="87"/>
      <c r="T23" s="87"/>
      <c r="U23" s="87"/>
      <c r="V23" s="87"/>
      <c r="W23" s="87"/>
      <c r="X23" s="87"/>
      <c r="Y23" s="87"/>
      <c r="Z23" s="87"/>
    </row>
    <row r="24" spans="1:26" ht="15.75" customHeight="1" x14ac:dyDescent="0.35">
      <c r="A24" s="148" t="s">
        <v>16</v>
      </c>
      <c r="B24" s="133"/>
      <c r="C24" s="140"/>
      <c r="D24" s="122"/>
      <c r="E24" s="149"/>
      <c r="F24" s="117"/>
      <c r="G24" s="150"/>
      <c r="H24" s="149"/>
      <c r="I24" s="151"/>
      <c r="J24" s="87"/>
      <c r="K24" s="87"/>
      <c r="L24" s="87"/>
      <c r="M24" s="87"/>
      <c r="N24" s="87"/>
      <c r="O24" s="87"/>
      <c r="P24" s="87"/>
      <c r="Q24" s="87"/>
      <c r="R24" s="87"/>
      <c r="S24" s="87"/>
      <c r="T24" s="87"/>
      <c r="U24" s="87"/>
      <c r="V24" s="87"/>
      <c r="W24" s="87"/>
      <c r="X24" s="87"/>
      <c r="Y24" s="87"/>
      <c r="Z24" s="87"/>
    </row>
    <row r="25" spans="1:26" ht="14.25" customHeight="1" x14ac:dyDescent="0.35">
      <c r="A25" s="148" t="s">
        <v>17</v>
      </c>
      <c r="B25" s="133"/>
      <c r="C25" s="140"/>
      <c r="D25" s="122"/>
      <c r="E25" s="123"/>
      <c r="F25" s="107"/>
      <c r="G25" s="107" t="s">
        <v>18</v>
      </c>
      <c r="H25" s="107"/>
      <c r="I25" s="107"/>
      <c r="J25" s="87"/>
      <c r="K25" s="87"/>
      <c r="L25" s="87"/>
      <c r="M25" s="87"/>
      <c r="N25" s="87"/>
      <c r="O25" s="87"/>
      <c r="P25" s="87"/>
      <c r="Q25" s="87"/>
      <c r="R25" s="87"/>
      <c r="S25" s="87"/>
      <c r="T25" s="87"/>
      <c r="U25" s="87"/>
      <c r="V25" s="87"/>
      <c r="W25" s="87"/>
      <c r="X25" s="87"/>
      <c r="Y25" s="87"/>
      <c r="Z25" s="87"/>
    </row>
    <row r="26" spans="1:26" ht="15" customHeight="1" x14ac:dyDescent="0.35">
      <c r="A26" s="152" t="s">
        <v>19</v>
      </c>
      <c r="B26" s="133"/>
      <c r="C26" s="153"/>
      <c r="D26" s="122"/>
      <c r="E26" s="123"/>
      <c r="F26" s="107"/>
      <c r="G26" s="107"/>
      <c r="H26" s="107"/>
      <c r="I26" s="107"/>
      <c r="J26" s="87"/>
      <c r="K26" s="87"/>
      <c r="L26" s="87"/>
      <c r="M26" s="87"/>
      <c r="N26" s="87"/>
      <c r="O26" s="87"/>
      <c r="P26" s="87"/>
      <c r="Q26" s="87"/>
      <c r="R26" s="87"/>
      <c r="S26" s="87"/>
      <c r="T26" s="87"/>
      <c r="U26" s="87"/>
      <c r="V26" s="87"/>
      <c r="W26" s="87"/>
      <c r="X26" s="87"/>
      <c r="Y26" s="87"/>
      <c r="Z26" s="87"/>
    </row>
    <row r="27" spans="1:26" ht="17.25" customHeight="1" x14ac:dyDescent="0.35">
      <c r="A27" s="148" t="s">
        <v>20</v>
      </c>
      <c r="B27" s="133"/>
      <c r="C27" s="140"/>
      <c r="D27" s="122"/>
      <c r="E27" s="123"/>
      <c r="F27" s="107"/>
      <c r="G27" s="112"/>
      <c r="H27" s="112"/>
      <c r="I27" s="112"/>
      <c r="J27" s="87"/>
      <c r="K27" s="87"/>
      <c r="L27" s="87"/>
      <c r="M27" s="87"/>
      <c r="N27" s="87"/>
      <c r="O27" s="87"/>
      <c r="P27" s="87"/>
      <c r="Q27" s="87"/>
      <c r="R27" s="87"/>
      <c r="S27" s="87"/>
      <c r="T27" s="87"/>
      <c r="U27" s="87"/>
      <c r="V27" s="87"/>
      <c r="W27" s="87"/>
      <c r="X27" s="87"/>
      <c r="Y27" s="87"/>
      <c r="Z27" s="87"/>
    </row>
    <row r="28" spans="1:26" ht="35.25" customHeight="1" x14ac:dyDescent="0.35">
      <c r="A28" s="146" t="s">
        <v>22</v>
      </c>
      <c r="B28" s="128"/>
      <c r="C28" s="128"/>
      <c r="D28" s="128"/>
      <c r="E28" s="128"/>
      <c r="F28" s="128"/>
      <c r="G28" s="128"/>
      <c r="H28" s="128"/>
      <c r="I28" s="128"/>
      <c r="J28" s="87"/>
      <c r="K28" s="87"/>
      <c r="L28" s="87"/>
      <c r="M28" s="87"/>
      <c r="N28" s="87"/>
      <c r="O28" s="87"/>
      <c r="P28" s="87"/>
      <c r="Q28" s="87"/>
      <c r="R28" s="87"/>
      <c r="S28" s="87"/>
      <c r="T28" s="87"/>
      <c r="U28" s="87"/>
      <c r="V28" s="87"/>
      <c r="W28" s="87"/>
      <c r="X28" s="87"/>
      <c r="Y28" s="87"/>
      <c r="Z28" s="87"/>
    </row>
    <row r="29" spans="1:26" ht="14.25" customHeight="1" x14ac:dyDescent="0.35">
      <c r="A29" s="148" t="s">
        <v>16</v>
      </c>
      <c r="B29" s="133"/>
      <c r="C29" s="140"/>
      <c r="D29" s="122"/>
      <c r="E29" s="123"/>
      <c r="F29" s="105"/>
      <c r="G29" s="158"/>
      <c r="H29" s="159"/>
      <c r="I29" s="160"/>
      <c r="J29" s="87"/>
      <c r="K29" s="87"/>
      <c r="L29" s="87"/>
      <c r="M29" s="87"/>
      <c r="N29" s="87"/>
      <c r="O29" s="87"/>
      <c r="P29" s="87"/>
      <c r="Q29" s="87"/>
      <c r="R29" s="87"/>
      <c r="S29" s="87"/>
      <c r="T29" s="87"/>
      <c r="U29" s="87"/>
      <c r="V29" s="87"/>
      <c r="W29" s="87"/>
      <c r="X29" s="87"/>
      <c r="Y29" s="87"/>
      <c r="Z29" s="87"/>
    </row>
    <row r="30" spans="1:26" ht="12" customHeight="1" x14ac:dyDescent="0.35">
      <c r="A30" s="148" t="s">
        <v>17</v>
      </c>
      <c r="B30" s="133"/>
      <c r="C30" s="140"/>
      <c r="D30" s="122"/>
      <c r="E30" s="123"/>
      <c r="F30" s="105"/>
      <c r="G30" s="107" t="s">
        <v>18</v>
      </c>
      <c r="H30" s="105"/>
      <c r="I30" s="105"/>
      <c r="J30" s="87"/>
      <c r="K30" s="87"/>
      <c r="L30" s="87"/>
      <c r="M30" s="87"/>
      <c r="N30" s="87"/>
      <c r="O30" s="87"/>
      <c r="P30" s="87"/>
      <c r="Q30" s="87"/>
      <c r="R30" s="87"/>
      <c r="S30" s="87"/>
      <c r="T30" s="87"/>
      <c r="U30" s="87"/>
      <c r="V30" s="87"/>
      <c r="W30" s="87"/>
      <c r="X30" s="87"/>
      <c r="Y30" s="87"/>
      <c r="Z30" s="87"/>
    </row>
    <row r="31" spans="1:26" ht="15" customHeight="1" x14ac:dyDescent="0.35">
      <c r="A31" s="152" t="s">
        <v>19</v>
      </c>
      <c r="B31" s="133"/>
      <c r="C31" s="153"/>
      <c r="D31" s="122"/>
      <c r="E31" s="123"/>
      <c r="F31" s="105"/>
      <c r="G31" s="105"/>
      <c r="H31" s="105"/>
      <c r="I31" s="105"/>
      <c r="J31" s="87"/>
      <c r="K31" s="87"/>
      <c r="L31" s="87"/>
      <c r="M31" s="87"/>
      <c r="N31" s="87"/>
      <c r="O31" s="87"/>
      <c r="P31" s="87"/>
      <c r="Q31" s="87"/>
      <c r="R31" s="87"/>
      <c r="S31" s="87"/>
      <c r="T31" s="87"/>
      <c r="U31" s="87"/>
      <c r="V31" s="87"/>
      <c r="W31" s="87"/>
      <c r="X31" s="87"/>
      <c r="Y31" s="87"/>
      <c r="Z31" s="87"/>
    </row>
    <row r="32" spans="1:26" ht="15.75" customHeight="1" x14ac:dyDescent="0.35">
      <c r="A32" s="148" t="s">
        <v>20</v>
      </c>
      <c r="B32" s="133"/>
      <c r="C32" s="140"/>
      <c r="D32" s="122"/>
      <c r="E32" s="123"/>
      <c r="F32" s="105"/>
      <c r="G32" s="105"/>
      <c r="H32" s="105"/>
      <c r="I32" s="105"/>
      <c r="J32" s="87"/>
      <c r="K32" s="87"/>
      <c r="L32" s="87"/>
      <c r="M32" s="87"/>
      <c r="N32" s="87"/>
      <c r="O32" s="87"/>
      <c r="P32" s="87"/>
      <c r="Q32" s="87"/>
      <c r="R32" s="87"/>
      <c r="S32" s="87"/>
      <c r="T32" s="87"/>
      <c r="U32" s="87"/>
      <c r="V32" s="87"/>
      <c r="W32" s="87"/>
      <c r="X32" s="87"/>
      <c r="Y32" s="87"/>
      <c r="Z32" s="87"/>
    </row>
    <row r="33" spans="1:26" ht="15.75" customHeight="1" x14ac:dyDescent="0.35">
      <c r="A33" s="105"/>
      <c r="B33" s="105"/>
      <c r="C33" s="105"/>
      <c r="D33" s="105"/>
      <c r="E33" s="105"/>
      <c r="F33" s="105"/>
      <c r="G33" s="105"/>
      <c r="H33" s="105"/>
      <c r="I33" s="105"/>
      <c r="J33" s="105"/>
      <c r="K33" s="87"/>
      <c r="L33" s="87"/>
      <c r="M33" s="87"/>
      <c r="N33" s="87"/>
      <c r="O33" s="87"/>
      <c r="P33" s="87"/>
      <c r="Q33" s="87"/>
      <c r="R33" s="87"/>
      <c r="S33" s="87"/>
      <c r="T33" s="87"/>
      <c r="U33" s="87"/>
      <c r="V33" s="87"/>
      <c r="W33" s="87"/>
      <c r="X33" s="87"/>
      <c r="Y33" s="87"/>
      <c r="Z33" s="87"/>
    </row>
    <row r="34" spans="1:26" ht="15.75" customHeight="1" x14ac:dyDescent="0.35">
      <c r="A34" s="105"/>
      <c r="B34" s="157"/>
      <c r="C34" s="155"/>
      <c r="D34" s="155"/>
      <c r="E34" s="155"/>
      <c r="F34" s="156"/>
      <c r="G34" s="105"/>
      <c r="H34" s="105"/>
      <c r="I34" s="105"/>
      <c r="J34" s="105"/>
      <c r="K34" s="87"/>
      <c r="L34" s="87"/>
      <c r="M34" s="87"/>
      <c r="N34" s="87"/>
      <c r="O34" s="87"/>
      <c r="P34" s="87"/>
      <c r="Q34" s="87"/>
      <c r="R34" s="87"/>
      <c r="S34" s="87"/>
      <c r="T34" s="87"/>
      <c r="U34" s="87"/>
      <c r="V34" s="87"/>
      <c r="W34" s="87"/>
      <c r="X34" s="87"/>
      <c r="Y34" s="87"/>
      <c r="Z34" s="87"/>
    </row>
    <row r="35" spans="1:26" ht="15.75" customHeight="1" x14ac:dyDescent="0.35">
      <c r="A35" s="105"/>
      <c r="B35" s="105"/>
      <c r="C35" s="105"/>
      <c r="D35" s="105"/>
      <c r="E35" s="105"/>
      <c r="F35" s="105"/>
      <c r="G35" s="105"/>
      <c r="H35" s="105"/>
      <c r="I35" s="105"/>
      <c r="J35" s="105"/>
      <c r="K35" s="87"/>
      <c r="L35" s="87"/>
      <c r="M35" s="87"/>
      <c r="N35" s="87"/>
      <c r="O35" s="87"/>
      <c r="P35" s="87"/>
      <c r="Q35" s="87"/>
      <c r="R35" s="87"/>
      <c r="S35" s="87"/>
      <c r="T35" s="87"/>
      <c r="U35" s="87"/>
      <c r="V35" s="87"/>
      <c r="W35" s="87"/>
      <c r="X35" s="87"/>
      <c r="Y35" s="87"/>
      <c r="Z35" s="87"/>
    </row>
    <row r="36" spans="1:26" ht="15.75" customHeight="1" x14ac:dyDescent="0.35">
      <c r="A36" s="105"/>
      <c r="B36" s="105"/>
      <c r="C36" s="105"/>
      <c r="D36" s="105"/>
      <c r="E36" s="105"/>
      <c r="F36" s="105"/>
      <c r="G36" s="105"/>
      <c r="H36" s="105"/>
      <c r="I36" s="105"/>
      <c r="J36" s="105"/>
      <c r="K36" s="87"/>
      <c r="L36" s="87"/>
      <c r="M36" s="87"/>
      <c r="N36" s="87"/>
      <c r="O36" s="87"/>
      <c r="P36" s="87"/>
      <c r="Q36" s="87"/>
      <c r="R36" s="87"/>
      <c r="S36" s="87"/>
      <c r="T36" s="87"/>
      <c r="U36" s="87"/>
      <c r="V36" s="87"/>
      <c r="W36" s="87"/>
      <c r="X36" s="87"/>
      <c r="Y36" s="87"/>
      <c r="Z36" s="87"/>
    </row>
    <row r="37" spans="1:26" ht="15.75" customHeight="1" x14ac:dyDescent="0.35">
      <c r="A37" s="105"/>
      <c r="B37" s="105"/>
      <c r="C37" s="105"/>
      <c r="D37" s="105"/>
      <c r="E37" s="105"/>
      <c r="F37" s="105"/>
      <c r="G37" s="105"/>
      <c r="H37" s="105"/>
      <c r="I37" s="105"/>
      <c r="J37" s="105"/>
      <c r="K37" s="87"/>
      <c r="L37" s="87"/>
      <c r="M37" s="87"/>
      <c r="N37" s="87"/>
      <c r="O37" s="87"/>
      <c r="P37" s="87"/>
      <c r="Q37" s="87"/>
      <c r="R37" s="87"/>
      <c r="S37" s="87"/>
      <c r="T37" s="87"/>
      <c r="U37" s="87"/>
      <c r="V37" s="87"/>
      <c r="W37" s="87"/>
      <c r="X37" s="87"/>
      <c r="Y37" s="87"/>
      <c r="Z37" s="87"/>
    </row>
    <row r="38" spans="1:26" ht="15.75" customHeight="1" x14ac:dyDescent="0.35">
      <c r="A38" s="105"/>
      <c r="B38" s="105"/>
      <c r="C38" s="105"/>
      <c r="D38" s="105"/>
      <c r="E38" s="105"/>
      <c r="F38" s="105"/>
      <c r="G38" s="105"/>
      <c r="H38" s="105"/>
      <c r="I38" s="105"/>
      <c r="J38" s="105"/>
      <c r="K38" s="87"/>
      <c r="L38" s="87"/>
      <c r="M38" s="87"/>
      <c r="N38" s="87"/>
      <c r="O38" s="87"/>
      <c r="P38" s="87"/>
      <c r="Q38" s="87"/>
      <c r="R38" s="87"/>
      <c r="S38" s="87"/>
      <c r="T38" s="87"/>
      <c r="U38" s="87"/>
      <c r="V38" s="87"/>
      <c r="W38" s="87"/>
      <c r="X38" s="87"/>
      <c r="Y38" s="87"/>
      <c r="Z38" s="87"/>
    </row>
    <row r="39" spans="1:26" ht="15.75" customHeight="1" x14ac:dyDescent="0.35">
      <c r="A39" s="105"/>
      <c r="B39" s="105"/>
      <c r="C39" s="105"/>
      <c r="D39" s="105"/>
      <c r="E39" s="105"/>
      <c r="F39" s="105"/>
      <c r="G39" s="105"/>
      <c r="H39" s="105"/>
      <c r="I39" s="105"/>
      <c r="J39" s="105"/>
      <c r="K39" s="87"/>
      <c r="L39" s="87"/>
      <c r="M39" s="87"/>
      <c r="N39" s="87"/>
      <c r="O39" s="87"/>
      <c r="P39" s="87"/>
      <c r="Q39" s="87"/>
      <c r="R39" s="87"/>
      <c r="S39" s="87"/>
      <c r="T39" s="87"/>
      <c r="U39" s="87"/>
      <c r="V39" s="87"/>
      <c r="W39" s="87"/>
      <c r="X39" s="87"/>
      <c r="Y39" s="87"/>
      <c r="Z39" s="87"/>
    </row>
    <row r="40" spans="1:26" ht="15.75" customHeight="1" x14ac:dyDescent="0.35">
      <c r="A40" s="105"/>
      <c r="B40" s="105"/>
      <c r="C40" s="105"/>
      <c r="D40" s="105"/>
      <c r="E40" s="105"/>
      <c r="F40" s="105"/>
      <c r="G40" s="105"/>
      <c r="H40" s="105"/>
      <c r="I40" s="105"/>
      <c r="J40" s="105"/>
      <c r="K40" s="87"/>
      <c r="L40" s="87"/>
      <c r="M40" s="87"/>
      <c r="N40" s="87"/>
      <c r="O40" s="87"/>
      <c r="P40" s="87"/>
      <c r="Q40" s="87"/>
      <c r="R40" s="87"/>
      <c r="S40" s="87"/>
      <c r="T40" s="87"/>
      <c r="U40" s="87"/>
      <c r="V40" s="87"/>
      <c r="W40" s="87"/>
      <c r="X40" s="87"/>
      <c r="Y40" s="87"/>
      <c r="Z40" s="87"/>
    </row>
    <row r="41" spans="1:26" ht="15.75" customHeight="1" x14ac:dyDescent="0.35">
      <c r="A41" s="105"/>
      <c r="B41" s="105"/>
      <c r="C41" s="105"/>
      <c r="D41" s="105"/>
      <c r="E41" s="105"/>
      <c r="F41" s="105"/>
      <c r="G41" s="105"/>
      <c r="H41" s="105"/>
      <c r="I41" s="105"/>
      <c r="J41" s="105"/>
      <c r="K41" s="87"/>
      <c r="L41" s="87"/>
      <c r="M41" s="87"/>
      <c r="N41" s="87"/>
      <c r="O41" s="87"/>
      <c r="P41" s="87"/>
      <c r="Q41" s="87"/>
      <c r="R41" s="87"/>
      <c r="S41" s="87"/>
      <c r="T41" s="87"/>
      <c r="U41" s="87"/>
      <c r="V41" s="87"/>
      <c r="W41" s="87"/>
      <c r="X41" s="87"/>
      <c r="Y41" s="87"/>
      <c r="Z41" s="87"/>
    </row>
    <row r="42" spans="1:26" ht="15.75" customHeight="1" x14ac:dyDescent="0.35">
      <c r="A42" s="105"/>
      <c r="B42" s="105"/>
      <c r="C42" s="105"/>
      <c r="D42" s="105"/>
      <c r="E42" s="105"/>
      <c r="F42" s="105"/>
      <c r="G42" s="105"/>
      <c r="H42" s="105"/>
      <c r="I42" s="105"/>
      <c r="J42" s="105"/>
      <c r="K42" s="87"/>
      <c r="L42" s="87"/>
      <c r="M42" s="87"/>
      <c r="N42" s="87"/>
      <c r="O42" s="87"/>
      <c r="P42" s="87"/>
      <c r="Q42" s="87"/>
      <c r="R42" s="87"/>
      <c r="S42" s="87"/>
      <c r="T42" s="87"/>
      <c r="U42" s="87"/>
      <c r="V42" s="87"/>
      <c r="W42" s="87"/>
      <c r="X42" s="87"/>
      <c r="Y42" s="87"/>
      <c r="Z42" s="87"/>
    </row>
    <row r="43" spans="1:26" ht="15.75" customHeight="1" x14ac:dyDescent="0.35">
      <c r="A43" s="105"/>
      <c r="B43" s="105"/>
      <c r="C43" s="105"/>
      <c r="D43" s="105"/>
      <c r="E43" s="105"/>
      <c r="F43" s="105"/>
      <c r="G43" s="105"/>
      <c r="H43" s="105"/>
      <c r="I43" s="105"/>
      <c r="J43" s="105"/>
      <c r="K43" s="87"/>
      <c r="L43" s="87"/>
      <c r="M43" s="87"/>
      <c r="N43" s="87"/>
      <c r="O43" s="87"/>
      <c r="P43" s="87"/>
      <c r="Q43" s="87"/>
      <c r="R43" s="87"/>
      <c r="S43" s="87"/>
      <c r="T43" s="87"/>
      <c r="U43" s="87"/>
      <c r="V43" s="87"/>
      <c r="W43" s="87"/>
      <c r="X43" s="87"/>
      <c r="Y43" s="87"/>
      <c r="Z43" s="87"/>
    </row>
    <row r="44" spans="1:26" ht="15.75" customHeight="1" x14ac:dyDescent="0.35">
      <c r="A44" s="105"/>
      <c r="B44" s="105"/>
      <c r="C44" s="105"/>
      <c r="D44" s="105"/>
      <c r="E44" s="105"/>
      <c r="F44" s="105"/>
      <c r="G44" s="105"/>
      <c r="H44" s="105"/>
      <c r="I44" s="105"/>
      <c r="J44" s="105"/>
      <c r="K44" s="87"/>
      <c r="L44" s="87"/>
      <c r="M44" s="87"/>
      <c r="N44" s="87"/>
      <c r="O44" s="87"/>
      <c r="P44" s="87"/>
      <c r="Q44" s="87"/>
      <c r="R44" s="87"/>
      <c r="S44" s="87"/>
      <c r="T44" s="87"/>
      <c r="U44" s="87"/>
      <c r="V44" s="87"/>
      <c r="W44" s="87"/>
      <c r="X44" s="87"/>
      <c r="Y44" s="87"/>
      <c r="Z44" s="87"/>
    </row>
    <row r="45" spans="1:26" ht="15.75" customHeight="1" x14ac:dyDescent="0.35">
      <c r="A45" s="105"/>
      <c r="B45" s="105"/>
      <c r="C45" s="105"/>
      <c r="D45" s="105"/>
      <c r="E45" s="105"/>
      <c r="F45" s="105"/>
      <c r="G45" s="105"/>
      <c r="H45" s="105"/>
      <c r="I45" s="105"/>
      <c r="J45" s="105"/>
      <c r="K45" s="87"/>
      <c r="L45" s="87"/>
      <c r="M45" s="87"/>
      <c r="N45" s="87"/>
      <c r="O45" s="87"/>
      <c r="P45" s="87"/>
      <c r="Q45" s="87"/>
      <c r="R45" s="87"/>
      <c r="S45" s="87"/>
      <c r="T45" s="87"/>
      <c r="U45" s="87"/>
      <c r="V45" s="87"/>
      <c r="W45" s="87"/>
      <c r="X45" s="87"/>
      <c r="Y45" s="87"/>
      <c r="Z45" s="87"/>
    </row>
    <row r="46" spans="1:26" ht="15.75" customHeight="1" x14ac:dyDescent="0.35">
      <c r="A46" s="105"/>
      <c r="B46" s="105"/>
      <c r="C46" s="105"/>
      <c r="D46" s="105"/>
      <c r="E46" s="105"/>
      <c r="F46" s="105"/>
      <c r="G46" s="105"/>
      <c r="H46" s="105"/>
      <c r="I46" s="105"/>
      <c r="J46" s="105"/>
      <c r="K46" s="87"/>
      <c r="L46" s="87"/>
      <c r="M46" s="87"/>
      <c r="N46" s="87"/>
      <c r="O46" s="87"/>
      <c r="P46" s="87"/>
      <c r="Q46" s="87"/>
      <c r="R46" s="87"/>
      <c r="S46" s="87"/>
      <c r="T46" s="87"/>
      <c r="U46" s="87"/>
      <c r="V46" s="87"/>
      <c r="W46" s="87"/>
      <c r="X46" s="87"/>
      <c r="Y46" s="87"/>
      <c r="Z46" s="87"/>
    </row>
    <row r="47" spans="1:26" ht="15.75" customHeight="1" x14ac:dyDescent="0.35">
      <c r="A47" s="105"/>
      <c r="B47" s="105"/>
      <c r="C47" s="105"/>
      <c r="D47" s="105"/>
      <c r="E47" s="105"/>
      <c r="F47" s="105"/>
      <c r="G47" s="105"/>
      <c r="H47" s="105"/>
      <c r="I47" s="105"/>
      <c r="J47" s="105"/>
      <c r="K47" s="87"/>
      <c r="L47" s="87"/>
      <c r="M47" s="87"/>
      <c r="N47" s="87"/>
      <c r="O47" s="87"/>
      <c r="P47" s="87"/>
      <c r="Q47" s="87"/>
      <c r="R47" s="87"/>
      <c r="S47" s="87"/>
      <c r="T47" s="87"/>
      <c r="U47" s="87"/>
      <c r="V47" s="87"/>
      <c r="W47" s="87"/>
      <c r="X47" s="87"/>
      <c r="Y47" s="87"/>
      <c r="Z47" s="87"/>
    </row>
    <row r="48" spans="1:26" ht="15.75" customHeight="1" x14ac:dyDescent="0.35">
      <c r="A48" s="105"/>
      <c r="B48" s="105"/>
      <c r="C48" s="105"/>
      <c r="D48" s="105"/>
      <c r="E48" s="105"/>
      <c r="F48" s="105"/>
      <c r="G48" s="105"/>
      <c r="H48" s="105"/>
      <c r="I48" s="105"/>
      <c r="J48" s="105"/>
      <c r="K48" s="87"/>
      <c r="L48" s="87"/>
      <c r="M48" s="87"/>
      <c r="N48" s="87"/>
      <c r="O48" s="87"/>
      <c r="P48" s="87"/>
      <c r="Q48" s="87"/>
      <c r="R48" s="87"/>
      <c r="S48" s="87"/>
      <c r="T48" s="87"/>
      <c r="U48" s="87"/>
      <c r="V48" s="87"/>
      <c r="W48" s="87"/>
      <c r="X48" s="87"/>
      <c r="Y48" s="87"/>
      <c r="Z48" s="87"/>
    </row>
    <row r="49" spans="1:26" ht="15.75" customHeight="1" x14ac:dyDescent="0.35">
      <c r="A49" s="105"/>
      <c r="B49" s="105"/>
      <c r="C49" s="105"/>
      <c r="D49" s="105"/>
      <c r="E49" s="105"/>
      <c r="F49" s="105"/>
      <c r="G49" s="105"/>
      <c r="H49" s="105"/>
      <c r="I49" s="105"/>
      <c r="J49" s="105"/>
      <c r="K49" s="87"/>
      <c r="L49" s="87"/>
      <c r="M49" s="87"/>
      <c r="N49" s="87"/>
      <c r="O49" s="87"/>
      <c r="P49" s="87"/>
      <c r="Q49" s="87"/>
      <c r="R49" s="87"/>
      <c r="S49" s="87"/>
      <c r="T49" s="87"/>
      <c r="U49" s="87"/>
      <c r="V49" s="87"/>
      <c r="W49" s="87"/>
      <c r="X49" s="87"/>
      <c r="Y49" s="87"/>
      <c r="Z49" s="87"/>
    </row>
    <row r="50" spans="1:26" ht="15.75" customHeight="1" x14ac:dyDescent="0.35">
      <c r="A50" s="105"/>
      <c r="B50" s="105"/>
      <c r="C50" s="105"/>
      <c r="D50" s="105"/>
      <c r="E50" s="105"/>
      <c r="F50" s="105"/>
      <c r="G50" s="105"/>
      <c r="H50" s="105"/>
      <c r="I50" s="105"/>
      <c r="J50" s="105"/>
      <c r="K50" s="87"/>
      <c r="L50" s="87"/>
      <c r="M50" s="87"/>
      <c r="N50" s="87"/>
      <c r="O50" s="87"/>
      <c r="P50" s="87"/>
      <c r="Q50" s="87"/>
      <c r="R50" s="87"/>
      <c r="S50" s="87"/>
      <c r="T50" s="87"/>
      <c r="U50" s="87"/>
      <c r="V50" s="87"/>
      <c r="W50" s="87"/>
      <c r="X50" s="87"/>
      <c r="Y50" s="87"/>
      <c r="Z50" s="87"/>
    </row>
    <row r="51" spans="1:26" ht="15.75" customHeight="1" x14ac:dyDescent="0.35">
      <c r="A51" s="105"/>
      <c r="B51" s="105"/>
      <c r="C51" s="105"/>
      <c r="D51" s="105"/>
      <c r="E51" s="105"/>
      <c r="F51" s="105"/>
      <c r="G51" s="105"/>
      <c r="H51" s="105"/>
      <c r="I51" s="105"/>
      <c r="J51" s="105"/>
      <c r="K51" s="87"/>
      <c r="L51" s="87"/>
      <c r="M51" s="87"/>
      <c r="N51" s="87"/>
      <c r="O51" s="87"/>
      <c r="P51" s="87"/>
      <c r="Q51" s="87"/>
      <c r="R51" s="87"/>
      <c r="S51" s="87"/>
      <c r="T51" s="87"/>
      <c r="U51" s="87"/>
      <c r="V51" s="87"/>
      <c r="W51" s="87"/>
      <c r="X51" s="87"/>
      <c r="Y51" s="87"/>
      <c r="Z51" s="87"/>
    </row>
    <row r="52" spans="1:26" ht="15.75" customHeight="1" x14ac:dyDescent="0.35">
      <c r="A52" s="105"/>
      <c r="B52" s="105"/>
      <c r="C52" s="105"/>
      <c r="D52" s="105"/>
      <c r="E52" s="105"/>
      <c r="F52" s="105"/>
      <c r="G52" s="105"/>
      <c r="H52" s="105"/>
      <c r="I52" s="105"/>
      <c r="J52" s="105"/>
      <c r="K52" s="87"/>
      <c r="L52" s="87"/>
      <c r="M52" s="87"/>
      <c r="N52" s="87"/>
      <c r="O52" s="87"/>
      <c r="P52" s="87"/>
      <c r="Q52" s="87"/>
      <c r="R52" s="87"/>
      <c r="S52" s="87"/>
      <c r="T52" s="87"/>
      <c r="U52" s="87"/>
      <c r="V52" s="87"/>
      <c r="W52" s="87"/>
      <c r="X52" s="87"/>
      <c r="Y52" s="87"/>
      <c r="Z52" s="87"/>
    </row>
    <row r="53" spans="1:26" ht="15.75" customHeight="1" x14ac:dyDescent="0.35">
      <c r="A53" s="105"/>
      <c r="B53" s="105"/>
      <c r="C53" s="105"/>
      <c r="D53" s="105"/>
      <c r="E53" s="105"/>
      <c r="F53" s="105"/>
      <c r="G53" s="105"/>
      <c r="H53" s="105"/>
      <c r="I53" s="105"/>
      <c r="J53" s="105"/>
      <c r="K53" s="87"/>
      <c r="L53" s="87"/>
      <c r="M53" s="87"/>
      <c r="N53" s="87"/>
      <c r="O53" s="87"/>
      <c r="P53" s="87"/>
      <c r="Q53" s="87"/>
      <c r="R53" s="87"/>
      <c r="S53" s="87"/>
      <c r="T53" s="87"/>
      <c r="U53" s="87"/>
      <c r="V53" s="87"/>
      <c r="W53" s="87"/>
      <c r="X53" s="87"/>
      <c r="Y53" s="87"/>
      <c r="Z53" s="87"/>
    </row>
    <row r="54" spans="1:26" ht="15.75" customHeight="1" x14ac:dyDescent="0.35">
      <c r="A54" s="105"/>
      <c r="B54" s="105"/>
      <c r="C54" s="105"/>
      <c r="D54" s="105"/>
      <c r="E54" s="105"/>
      <c r="F54" s="105"/>
      <c r="G54" s="105"/>
      <c r="H54" s="105"/>
      <c r="I54" s="105"/>
      <c r="J54" s="105"/>
      <c r="K54" s="87"/>
      <c r="L54" s="87"/>
      <c r="M54" s="87"/>
      <c r="N54" s="87"/>
      <c r="O54" s="87"/>
      <c r="P54" s="87"/>
      <c r="Q54" s="87"/>
      <c r="R54" s="87"/>
      <c r="S54" s="87"/>
      <c r="T54" s="87"/>
      <c r="U54" s="87"/>
      <c r="V54" s="87"/>
      <c r="W54" s="87"/>
      <c r="X54" s="87"/>
      <c r="Y54" s="87"/>
      <c r="Z54" s="87"/>
    </row>
    <row r="55" spans="1:26" ht="15.75" customHeight="1" x14ac:dyDescent="0.35">
      <c r="A55" s="105"/>
      <c r="B55" s="105"/>
      <c r="C55" s="105"/>
      <c r="D55" s="105"/>
      <c r="E55" s="105"/>
      <c r="F55" s="105"/>
      <c r="G55" s="105"/>
      <c r="H55" s="105"/>
      <c r="I55" s="105"/>
      <c r="J55" s="105"/>
      <c r="K55" s="87"/>
      <c r="L55" s="87"/>
      <c r="M55" s="87"/>
      <c r="N55" s="87"/>
      <c r="O55" s="87"/>
      <c r="P55" s="87"/>
      <c r="Q55" s="87"/>
      <c r="R55" s="87"/>
      <c r="S55" s="87"/>
      <c r="T55" s="87"/>
      <c r="U55" s="87"/>
      <c r="V55" s="87"/>
      <c r="W55" s="87"/>
      <c r="X55" s="87"/>
      <c r="Y55" s="87"/>
      <c r="Z55" s="87"/>
    </row>
    <row r="56" spans="1:26" ht="15.75" customHeight="1" x14ac:dyDescent="0.35">
      <c r="A56" s="105"/>
      <c r="B56" s="105"/>
      <c r="C56" s="105"/>
      <c r="D56" s="105"/>
      <c r="E56" s="105"/>
      <c r="F56" s="105"/>
      <c r="G56" s="105"/>
      <c r="H56" s="105"/>
      <c r="I56" s="105"/>
      <c r="J56" s="105"/>
      <c r="K56" s="87"/>
      <c r="L56" s="87"/>
      <c r="M56" s="87"/>
      <c r="N56" s="87"/>
      <c r="O56" s="87"/>
      <c r="P56" s="87"/>
      <c r="Q56" s="87"/>
      <c r="R56" s="87"/>
      <c r="S56" s="87"/>
      <c r="T56" s="87"/>
      <c r="U56" s="87"/>
      <c r="V56" s="87"/>
      <c r="W56" s="87"/>
      <c r="X56" s="87"/>
      <c r="Y56" s="87"/>
      <c r="Z56" s="87"/>
    </row>
    <row r="57" spans="1:26" ht="15.75" customHeight="1" x14ac:dyDescent="0.35">
      <c r="A57" s="105"/>
      <c r="B57" s="105"/>
      <c r="C57" s="105"/>
      <c r="D57" s="105"/>
      <c r="E57" s="105"/>
      <c r="F57" s="105"/>
      <c r="G57" s="105"/>
      <c r="H57" s="105"/>
      <c r="I57" s="105"/>
      <c r="J57" s="105"/>
      <c r="K57" s="87"/>
      <c r="L57" s="87"/>
      <c r="M57" s="87"/>
      <c r="N57" s="87"/>
      <c r="O57" s="87"/>
      <c r="P57" s="87"/>
      <c r="Q57" s="87"/>
      <c r="R57" s="87"/>
      <c r="S57" s="87"/>
      <c r="T57" s="87"/>
      <c r="U57" s="87"/>
      <c r="V57" s="87"/>
      <c r="W57" s="87"/>
      <c r="X57" s="87"/>
      <c r="Y57" s="87"/>
      <c r="Z57" s="87"/>
    </row>
    <row r="58" spans="1:26" ht="15.75" customHeight="1" x14ac:dyDescent="0.3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spans="1:26" ht="15.75" customHeight="1" x14ac:dyDescent="0.3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spans="1:26" ht="15.75" customHeight="1" x14ac:dyDescent="0.3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spans="1:26" ht="15.75" customHeight="1" x14ac:dyDescent="0.3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spans="1:26" ht="15.75" customHeight="1" x14ac:dyDescent="0.35">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spans="1:26" ht="15.75" customHeight="1" x14ac:dyDescent="0.35">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spans="1:26" ht="15.75" customHeight="1" x14ac:dyDescent="0.3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spans="1:26" ht="15.75" customHeight="1" x14ac:dyDescent="0.3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spans="1:26" ht="15.75" customHeight="1" x14ac:dyDescent="0.3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spans="1:26" ht="15.75" customHeight="1" x14ac:dyDescent="0.35">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ht="15.75" customHeight="1" x14ac:dyDescent="0.35">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ht="15.75" customHeight="1" x14ac:dyDescent="0.3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ht="15.75" customHeight="1" x14ac:dyDescent="0.3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ht="15.75" customHeight="1" x14ac:dyDescent="0.3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ht="15.75" customHeight="1" x14ac:dyDescent="0.35">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ht="15.75" customHeight="1" x14ac:dyDescent="0.35">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ht="15.75" customHeight="1" x14ac:dyDescent="0.3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ht="15.75" customHeight="1" x14ac:dyDescent="0.3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ht="15.75" customHeight="1" x14ac:dyDescent="0.3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spans="1:26" ht="15.75" customHeight="1" x14ac:dyDescent="0.3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spans="1:26" ht="15.75" customHeight="1" x14ac:dyDescent="0.3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spans="1:26" ht="15.75" customHeight="1" x14ac:dyDescent="0.3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spans="1:26" ht="15.75" customHeight="1" x14ac:dyDescent="0.3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spans="1:26" ht="15.75" customHeight="1" x14ac:dyDescent="0.3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spans="1:26" ht="15.75" customHeight="1" x14ac:dyDescent="0.3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spans="1:26" ht="15.75" customHeight="1" x14ac:dyDescent="0.3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spans="1:26" ht="15.75" customHeight="1" x14ac:dyDescent="0.3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spans="1:26" ht="15.75" customHeight="1" x14ac:dyDescent="0.3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spans="1:26" ht="15.75" customHeight="1" x14ac:dyDescent="0.3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spans="1:26" ht="15.75" customHeight="1" x14ac:dyDescent="0.3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spans="1:26" ht="15.75" customHeight="1" x14ac:dyDescent="0.3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spans="1:26" ht="15.75" customHeight="1" x14ac:dyDescent="0.3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spans="1:26" ht="15.75" customHeight="1" x14ac:dyDescent="0.35">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spans="1:26" ht="15.75" customHeight="1" x14ac:dyDescent="0.3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spans="1:26" ht="15.75" customHeight="1" x14ac:dyDescent="0.35">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spans="1:26" ht="15.75" customHeight="1" x14ac:dyDescent="0.35">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spans="1:26" ht="15.75" customHeight="1" x14ac:dyDescent="0.3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spans="1:26" ht="15.75" customHeight="1" x14ac:dyDescent="0.3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spans="1:26" ht="15.75" customHeight="1" x14ac:dyDescent="0.3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spans="1:26" ht="15.75" customHeight="1" x14ac:dyDescent="0.35">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ht="15.75" customHeight="1" x14ac:dyDescent="0.35">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spans="1:26" ht="15.75" customHeight="1" x14ac:dyDescent="0.35">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spans="1:26" ht="15.75" customHeight="1" x14ac:dyDescent="0.35">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spans="1:26" ht="15.75" customHeight="1" x14ac:dyDescent="0.3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spans="1:26" ht="15.75" customHeight="1" x14ac:dyDescent="0.3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spans="1:26" ht="15.75" customHeight="1" x14ac:dyDescent="0.3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ht="15.75" customHeight="1" x14ac:dyDescent="0.35">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6" ht="15.75" customHeight="1" x14ac:dyDescent="0.3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6" ht="15.75" customHeight="1" x14ac:dyDescent="0.3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ht="15.75" customHeight="1" x14ac:dyDescent="0.35">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spans="1:26" ht="15.75" customHeight="1" x14ac:dyDescent="0.35">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6" ht="15.75" customHeight="1" x14ac:dyDescent="0.35">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spans="1:26" ht="15.75" customHeight="1" x14ac:dyDescent="0.35">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6" ht="15.75" customHeight="1" x14ac:dyDescent="0.35">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spans="1:26" ht="15.75" customHeight="1" x14ac:dyDescent="0.3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spans="1:26" ht="15.75" customHeight="1" x14ac:dyDescent="0.35">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spans="1:26" ht="15.75" customHeight="1" x14ac:dyDescent="0.35">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spans="1:26" ht="15.75" customHeight="1" x14ac:dyDescent="0.3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spans="1:26" ht="15.75" customHeight="1" x14ac:dyDescent="0.3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spans="1:26" ht="15.75" customHeight="1" x14ac:dyDescent="0.3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ht="15.75" customHeight="1" x14ac:dyDescent="0.3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spans="1:26" ht="15.75" customHeight="1" x14ac:dyDescent="0.3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ht="15.75" customHeight="1" x14ac:dyDescent="0.3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spans="1:26" ht="15.75" customHeight="1" x14ac:dyDescent="0.3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ht="15.75" customHeight="1" x14ac:dyDescent="0.3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spans="1:26" ht="15.75" customHeight="1" x14ac:dyDescent="0.3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spans="1:26" ht="15.75" customHeight="1" x14ac:dyDescent="0.3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spans="1:26" ht="15.75" customHeight="1" x14ac:dyDescent="0.3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spans="1:26" ht="15.75" customHeight="1" x14ac:dyDescent="0.3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spans="1:26" ht="15.75" customHeight="1" x14ac:dyDescent="0.3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spans="1:26" ht="15.75" customHeight="1" x14ac:dyDescent="0.3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26" ht="15.75" customHeight="1" x14ac:dyDescent="0.3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spans="1:26" ht="15.75" customHeight="1" x14ac:dyDescent="0.3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spans="1:26" ht="15.75" customHeight="1" x14ac:dyDescent="0.3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spans="1:26" ht="15.75" customHeight="1" x14ac:dyDescent="0.35">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spans="1:26" ht="15.75" customHeight="1" x14ac:dyDescent="0.35">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26" ht="15.75" customHeight="1" x14ac:dyDescent="0.3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spans="1:26" ht="15.75" customHeight="1" x14ac:dyDescent="0.3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spans="1:26" ht="15.75" customHeight="1" x14ac:dyDescent="0.35">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spans="1:26" ht="15.75" customHeight="1" x14ac:dyDescent="0.35">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ht="15.75" customHeight="1" x14ac:dyDescent="0.35">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spans="1:26" ht="15.75" customHeight="1" x14ac:dyDescent="0.3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ht="15.75" customHeight="1" x14ac:dyDescent="0.35">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spans="1:26" ht="15.75" customHeight="1" x14ac:dyDescent="0.35">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ht="15.75" customHeight="1" x14ac:dyDescent="0.3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ht="15.75" customHeight="1" x14ac:dyDescent="0.3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ht="15.75" customHeight="1" x14ac:dyDescent="0.3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spans="1:26" ht="15.75" customHeight="1" x14ac:dyDescent="0.3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spans="1:26" ht="15.75" customHeight="1" x14ac:dyDescent="0.3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ht="15.75" customHeight="1" x14ac:dyDescent="0.3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ht="15.75" customHeight="1" x14ac:dyDescent="0.3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ht="15.75" customHeight="1" x14ac:dyDescent="0.3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spans="1:26" ht="15.75" customHeight="1" x14ac:dyDescent="0.3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ht="15.75" customHeight="1" x14ac:dyDescent="0.3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ht="15.75" customHeight="1" x14ac:dyDescent="0.3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ht="15.75" customHeight="1" x14ac:dyDescent="0.3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ht="15.75" customHeight="1" x14ac:dyDescent="0.3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ht="15.75" customHeight="1" x14ac:dyDescent="0.3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ht="15.75" customHeight="1" x14ac:dyDescent="0.3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15.75" customHeight="1" x14ac:dyDescent="0.3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ht="15.75" customHeight="1" x14ac:dyDescent="0.3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spans="1:26" ht="15.75" customHeight="1" x14ac:dyDescent="0.3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spans="1:26" ht="15.75" customHeight="1" x14ac:dyDescent="0.3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ht="15.75" customHeight="1" x14ac:dyDescent="0.3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spans="1:26" ht="15.75" customHeight="1" x14ac:dyDescent="0.3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ht="15.75" customHeight="1" x14ac:dyDescent="0.3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spans="1:26" ht="15.75" customHeight="1" x14ac:dyDescent="0.3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spans="1:26" ht="15.75" customHeight="1" x14ac:dyDescent="0.3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ht="15.75" customHeight="1" x14ac:dyDescent="0.3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spans="1:26" ht="15.75" customHeight="1" x14ac:dyDescent="0.3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ht="15.75" customHeight="1" x14ac:dyDescent="0.3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ht="15.75" customHeight="1" x14ac:dyDescent="0.3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spans="1:26" ht="15.75" customHeight="1" x14ac:dyDescent="0.3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spans="1:26" ht="15.75" customHeight="1" x14ac:dyDescent="0.3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spans="1:26" ht="15.75" customHeight="1" x14ac:dyDescent="0.3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spans="1:26" ht="15.75" customHeight="1" x14ac:dyDescent="0.3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ht="15.75" customHeight="1" x14ac:dyDescent="0.3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spans="1:26" ht="15.75" customHeight="1" x14ac:dyDescent="0.3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spans="1:26" ht="15.75" customHeight="1" x14ac:dyDescent="0.3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spans="1:26" ht="15.75" customHeight="1" x14ac:dyDescent="0.3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ht="15.75" customHeight="1" x14ac:dyDescent="0.3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ht="15.75" customHeight="1" x14ac:dyDescent="0.3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ht="15.75" customHeight="1" x14ac:dyDescent="0.3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ht="15.75" customHeight="1" x14ac:dyDescent="0.3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ht="15.75" customHeight="1" x14ac:dyDescent="0.3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ht="15.75" customHeight="1" x14ac:dyDescent="0.3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spans="1:26" ht="15.75" customHeight="1" x14ac:dyDescent="0.35">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spans="1:26" ht="15.75" customHeight="1" x14ac:dyDescent="0.35">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spans="1:26" ht="15.75" customHeight="1" x14ac:dyDescent="0.35">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spans="1:26" ht="15.75" customHeight="1" x14ac:dyDescent="0.35">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spans="1:26" ht="15.75" customHeight="1" x14ac:dyDescent="0.35">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spans="1:26" ht="15.75" customHeight="1" x14ac:dyDescent="0.35">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spans="1:26" ht="15.75" customHeight="1" x14ac:dyDescent="0.35">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spans="1:26" ht="15.75" customHeight="1" x14ac:dyDescent="0.35">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spans="1:26" ht="15.75" customHeight="1" x14ac:dyDescent="0.35">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spans="1:26" ht="15.75" customHeight="1" x14ac:dyDescent="0.35">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spans="1:26" ht="15.75" customHeight="1" x14ac:dyDescent="0.35">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spans="1:26" ht="15.75" customHeight="1" x14ac:dyDescent="0.35">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spans="1:26" ht="15.75" customHeight="1" x14ac:dyDescent="0.3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spans="1:26" ht="15.75" customHeight="1" x14ac:dyDescent="0.35">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ht="15.75" customHeight="1" x14ac:dyDescent="0.35">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ht="15.75" customHeight="1" x14ac:dyDescent="0.35">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ht="15.75" customHeight="1" x14ac:dyDescent="0.35">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spans="1:26" ht="15.75" customHeight="1" x14ac:dyDescent="0.35">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spans="1:26" ht="15.75" customHeight="1" x14ac:dyDescent="0.35">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spans="1:26" ht="15.75" customHeight="1" x14ac:dyDescent="0.35">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spans="1:26" ht="15.75" customHeight="1" x14ac:dyDescent="0.35">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spans="1:26" ht="15.75" customHeight="1" x14ac:dyDescent="0.35">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ht="15.75" customHeight="1" x14ac:dyDescent="0.35">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spans="1:26" ht="15.75" customHeight="1" x14ac:dyDescent="0.35">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spans="1:26" ht="15.75" customHeight="1" x14ac:dyDescent="0.35">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spans="1:26" ht="15.75" customHeight="1" x14ac:dyDescent="0.35">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spans="1:26" ht="15.75" customHeight="1" x14ac:dyDescent="0.35">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spans="1:26" ht="15.75" customHeight="1" x14ac:dyDescent="0.35">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spans="1:26" ht="15.75" customHeight="1" x14ac:dyDescent="0.3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spans="1:26" ht="15.75" customHeight="1" x14ac:dyDescent="0.35">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spans="1:26" ht="15.75" customHeight="1" x14ac:dyDescent="0.35">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spans="1:26" ht="15.75" customHeight="1" x14ac:dyDescent="0.35">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spans="1:26" ht="15.75" customHeight="1" x14ac:dyDescent="0.35">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spans="1:26" ht="15.75" customHeight="1" x14ac:dyDescent="0.35">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spans="1:26" ht="15.75" customHeight="1" x14ac:dyDescent="0.35">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spans="1:26" ht="15.75" customHeight="1" x14ac:dyDescent="0.3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spans="1:26" ht="15.75" customHeight="1" x14ac:dyDescent="0.3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spans="1:26" ht="15.75" customHeight="1" x14ac:dyDescent="0.3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spans="1:26" ht="15.75" customHeight="1" x14ac:dyDescent="0.3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spans="1:26" ht="15.75" customHeight="1" x14ac:dyDescent="0.3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spans="1:26" ht="15.75" customHeight="1" x14ac:dyDescent="0.3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spans="1:26" ht="15.75" customHeight="1" x14ac:dyDescent="0.3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spans="1:26" ht="15.75" customHeight="1" x14ac:dyDescent="0.3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spans="1:26" ht="15.75" customHeight="1" x14ac:dyDescent="0.3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spans="1:26" ht="15.75" customHeight="1" x14ac:dyDescent="0.3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spans="1:26" ht="15.75" customHeight="1" x14ac:dyDescent="0.35">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spans="1:26" ht="15.75" customHeight="1" x14ac:dyDescent="0.35">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spans="1:26" ht="15.75" customHeight="1" x14ac:dyDescent="0.35">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spans="1:26" ht="15.75" customHeight="1" x14ac:dyDescent="0.35">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spans="1:26" ht="15.75" customHeight="1" x14ac:dyDescent="0.35">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spans="1:26" ht="15.75" customHeight="1" x14ac:dyDescent="0.35">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spans="1:26" ht="15.75" customHeight="1" x14ac:dyDescent="0.3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spans="1:26" ht="15.75" customHeight="1" x14ac:dyDescent="0.35">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spans="1:26" ht="15.75" customHeight="1" x14ac:dyDescent="0.35">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spans="1:26" ht="15.75" customHeight="1" x14ac:dyDescent="0.35">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spans="1:26" ht="15.75" customHeight="1" x14ac:dyDescent="0.35">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spans="1:26" ht="15.75" customHeight="1" x14ac:dyDescent="0.35">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spans="1:26" ht="15.75" customHeight="1" x14ac:dyDescent="0.35">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spans="1:26" ht="15.75" customHeight="1" x14ac:dyDescent="0.35">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spans="1:26" ht="15.75" customHeight="1" x14ac:dyDescent="0.35">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spans="1:26" ht="15.75" customHeight="1" x14ac:dyDescent="0.35">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spans="1:26" ht="15.75" customHeight="1" x14ac:dyDescent="0.3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spans="1:26" ht="15.75" customHeight="1" x14ac:dyDescent="0.35">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spans="1:26" ht="15.75" customHeight="1" x14ac:dyDescent="0.35">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spans="1:26" ht="15.75" customHeight="1" x14ac:dyDescent="0.3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spans="1:26" ht="15.75" customHeight="1" x14ac:dyDescent="0.35">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spans="1:26" ht="15.75" customHeight="1" x14ac:dyDescent="0.3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spans="1:26" ht="15.75" customHeight="1" x14ac:dyDescent="0.35">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spans="1:26" ht="15.75" customHeight="1" x14ac:dyDescent="0.35">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spans="1:26" ht="15.75" customHeight="1" x14ac:dyDescent="0.35">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spans="1:26" ht="15.75" customHeight="1" x14ac:dyDescent="0.35">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spans="1:26" ht="15.75" customHeight="1" x14ac:dyDescent="0.3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spans="1:26" ht="15.75" customHeight="1" x14ac:dyDescent="0.35">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spans="1:26" ht="15.75" customHeight="1" x14ac:dyDescent="0.35">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spans="1:26" ht="15.75" customHeight="1" x14ac:dyDescent="0.35">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spans="1:26" ht="15.75" customHeight="1" x14ac:dyDescent="0.35">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spans="1:26" ht="15.75" customHeight="1" x14ac:dyDescent="0.35">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spans="1:26" ht="15.75" customHeight="1" x14ac:dyDescent="0.35">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spans="1:26" ht="15.75" customHeight="1" x14ac:dyDescent="0.35">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spans="1:26" ht="15.75" customHeight="1" x14ac:dyDescent="0.35">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spans="1:26" ht="15.75" customHeight="1" x14ac:dyDescent="0.35">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spans="1:26" ht="15.75" customHeight="1" x14ac:dyDescent="0.3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spans="1:26" ht="15.75" customHeight="1" x14ac:dyDescent="0.3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spans="1:26" ht="15.75" customHeight="1" x14ac:dyDescent="0.3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spans="1:26" ht="15.75" customHeight="1" x14ac:dyDescent="0.3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spans="1:26" ht="15.75" customHeight="1" x14ac:dyDescent="0.3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spans="1:26" ht="15.75" customHeight="1" x14ac:dyDescent="0.3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spans="1:26" ht="15.75" customHeight="1" x14ac:dyDescent="0.3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spans="1:26" ht="15.75" customHeight="1" x14ac:dyDescent="0.3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spans="1:26" ht="15.75" customHeight="1" x14ac:dyDescent="0.35">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spans="1:26" ht="15.75" customHeight="1" x14ac:dyDescent="0.35">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spans="1:26" ht="15.75" customHeight="1" x14ac:dyDescent="0.3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spans="1:26" ht="15.75" customHeight="1" x14ac:dyDescent="0.35">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spans="1:26" ht="15.75" customHeight="1" x14ac:dyDescent="0.35">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spans="1:26" ht="15.75" customHeight="1" x14ac:dyDescent="0.35">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spans="1:26" ht="15.75" customHeight="1" x14ac:dyDescent="0.35">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spans="1:26" ht="15.75" customHeight="1" x14ac:dyDescent="0.35">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spans="1:26" ht="15.75" customHeight="1" x14ac:dyDescent="0.35">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spans="1:26" ht="15.75" customHeight="1" x14ac:dyDescent="0.35">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spans="1:26" ht="15.75" customHeight="1" x14ac:dyDescent="0.35">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spans="1:26" ht="15.75" customHeight="1" x14ac:dyDescent="0.3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spans="1:26" ht="15.75" customHeight="1" x14ac:dyDescent="0.3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spans="1:26" ht="15.75" customHeight="1" x14ac:dyDescent="0.35">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spans="1:26" ht="15.75" customHeight="1" x14ac:dyDescent="0.35">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spans="1:26" ht="15.75" customHeight="1" x14ac:dyDescent="0.35">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spans="1:26" ht="15.75" customHeight="1" x14ac:dyDescent="0.35">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spans="1:26" ht="15.75" customHeight="1" x14ac:dyDescent="0.35">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spans="1:26" ht="15.75" customHeight="1" x14ac:dyDescent="0.35">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spans="1:26" ht="15.75" customHeight="1" x14ac:dyDescent="0.35">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spans="1:26" ht="15.75" customHeight="1" x14ac:dyDescent="0.35">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spans="1:26" ht="15.75" customHeight="1" x14ac:dyDescent="0.35">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spans="1:26" ht="15.75" customHeight="1" x14ac:dyDescent="0.3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spans="1:26" ht="15.75" customHeight="1" x14ac:dyDescent="0.35">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spans="1:26" ht="15.75" customHeight="1" x14ac:dyDescent="0.35">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spans="1:26" ht="15.75" customHeight="1" x14ac:dyDescent="0.35">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spans="1:26" ht="15.75" customHeight="1" x14ac:dyDescent="0.35">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spans="1:26" ht="15.75" customHeight="1" x14ac:dyDescent="0.35">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spans="1:26" ht="15.75" customHeight="1" x14ac:dyDescent="0.35">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spans="1:26" ht="15.75" customHeight="1" x14ac:dyDescent="0.35">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spans="1:26" ht="15.75" customHeight="1" x14ac:dyDescent="0.35">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spans="1:26" ht="15.75" customHeight="1" x14ac:dyDescent="0.35">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spans="1:26" ht="15.75" customHeight="1" x14ac:dyDescent="0.3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spans="1:26" ht="15.75" customHeight="1" x14ac:dyDescent="0.35">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spans="1:26" ht="15.75" customHeight="1" x14ac:dyDescent="0.35">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spans="1:26" ht="15.75" customHeight="1" x14ac:dyDescent="0.35">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spans="1:26" ht="15.75" customHeight="1" x14ac:dyDescent="0.35">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spans="1:26" ht="15.75" customHeight="1" x14ac:dyDescent="0.35">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spans="1:26" ht="15.75" customHeight="1" x14ac:dyDescent="0.35">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spans="1:26" ht="15.75" customHeight="1" x14ac:dyDescent="0.35">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spans="1:26" ht="15.75" customHeight="1" x14ac:dyDescent="0.35">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spans="1:26" ht="15.75" customHeight="1" x14ac:dyDescent="0.35">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spans="1:26" ht="15.75" customHeight="1" x14ac:dyDescent="0.3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spans="1:26" ht="15.75" customHeight="1" x14ac:dyDescent="0.35">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spans="1:26" ht="15.75" customHeight="1" x14ac:dyDescent="0.35">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spans="1:26" ht="15.75" customHeight="1" x14ac:dyDescent="0.35">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spans="1:26" ht="15.75" customHeight="1" x14ac:dyDescent="0.3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spans="1:26" ht="15.75" customHeight="1" x14ac:dyDescent="0.3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spans="1:26" ht="15.75" customHeight="1" x14ac:dyDescent="0.3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spans="1:26" ht="15.75" customHeight="1" x14ac:dyDescent="0.3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spans="1:26" ht="15.75" customHeight="1" x14ac:dyDescent="0.3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spans="1:26" ht="15.75" customHeight="1" x14ac:dyDescent="0.3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spans="1:26" ht="15.75" customHeight="1" x14ac:dyDescent="0.3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spans="1:26" ht="15.75" customHeight="1" x14ac:dyDescent="0.35">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spans="1:26" ht="15.75" customHeight="1" x14ac:dyDescent="0.35">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spans="1:26" ht="15.75" customHeight="1" x14ac:dyDescent="0.35">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spans="1:26" ht="15.75" customHeight="1" x14ac:dyDescent="0.35">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spans="1:26" ht="15.75" customHeight="1" x14ac:dyDescent="0.3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spans="1:26" ht="15.75" customHeight="1" x14ac:dyDescent="0.35">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spans="1:26" ht="15.75" customHeight="1" x14ac:dyDescent="0.3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spans="1:26" ht="15.75" customHeight="1" x14ac:dyDescent="0.35">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spans="1:26" ht="15.75" customHeight="1" x14ac:dyDescent="0.3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spans="1:26" ht="15.75" customHeight="1" x14ac:dyDescent="0.3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spans="1:26" ht="15.75" customHeight="1" x14ac:dyDescent="0.35">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spans="1:26" ht="15.75" customHeight="1" x14ac:dyDescent="0.35">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spans="1:26" ht="15.75" customHeight="1" x14ac:dyDescent="0.35">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spans="1:26" ht="15.75" customHeight="1" x14ac:dyDescent="0.3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spans="1:26" ht="15.75" customHeight="1" x14ac:dyDescent="0.35">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spans="1:26" ht="15.75" customHeight="1" x14ac:dyDescent="0.3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spans="1:26" ht="15.75" customHeight="1" x14ac:dyDescent="0.35">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spans="1:26" ht="15.75" customHeight="1" x14ac:dyDescent="0.3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spans="1:26" ht="15.75" customHeight="1" x14ac:dyDescent="0.35">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spans="1:26" ht="15.75" customHeight="1" x14ac:dyDescent="0.3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spans="1:26" ht="15.75" customHeight="1" x14ac:dyDescent="0.35">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spans="1:26" ht="15.75" customHeight="1" x14ac:dyDescent="0.35">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spans="1:26" ht="15.75" customHeight="1" x14ac:dyDescent="0.35">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spans="1:26" ht="15.75" customHeight="1" x14ac:dyDescent="0.35">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spans="1:26" ht="15.75" customHeight="1" x14ac:dyDescent="0.35">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spans="1:26" ht="15.75" customHeight="1" x14ac:dyDescent="0.35">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spans="1:26" ht="15.75" customHeight="1" x14ac:dyDescent="0.35">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spans="1:26" ht="15.75" customHeight="1" x14ac:dyDescent="0.35">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spans="1:26" ht="15.75" customHeight="1" x14ac:dyDescent="0.35">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spans="1:26" ht="15.75" customHeight="1" x14ac:dyDescent="0.3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spans="1:26" ht="15.75" customHeight="1" x14ac:dyDescent="0.35">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spans="1:26" ht="15.75" customHeight="1" x14ac:dyDescent="0.35">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spans="1:26" ht="15.75" customHeight="1" x14ac:dyDescent="0.35">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spans="1:26" ht="15.75" customHeight="1" x14ac:dyDescent="0.35">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spans="1:26" ht="15.75" customHeight="1" x14ac:dyDescent="0.35">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spans="1:26" ht="15.75" customHeight="1" x14ac:dyDescent="0.35">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spans="1:26" ht="15.75" customHeight="1" x14ac:dyDescent="0.35">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spans="1:26" ht="15.75" customHeight="1" x14ac:dyDescent="0.35">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spans="1:26" ht="15.75" customHeight="1" x14ac:dyDescent="0.35">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spans="1:26" ht="15.75" customHeight="1" x14ac:dyDescent="0.3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spans="1:26" ht="15.75" customHeight="1" x14ac:dyDescent="0.35">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spans="1:26" ht="15.75" customHeight="1" x14ac:dyDescent="0.35">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spans="1:26" ht="15.75" customHeight="1" x14ac:dyDescent="0.35">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spans="1:26" ht="15.75" customHeight="1" x14ac:dyDescent="0.35">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spans="1:26" ht="15.75" customHeight="1" x14ac:dyDescent="0.35">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spans="1:26" ht="15.75" customHeight="1" x14ac:dyDescent="0.35">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spans="1:26" ht="15.75" customHeight="1" x14ac:dyDescent="0.35">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spans="1:26" ht="15.75" customHeight="1" x14ac:dyDescent="0.35">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spans="1:26" ht="15.75" customHeight="1" x14ac:dyDescent="0.35">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spans="1:26" ht="15.75" customHeight="1" x14ac:dyDescent="0.3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spans="1:26" ht="15.75" customHeight="1" x14ac:dyDescent="0.35">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spans="1:26" ht="15.75" customHeight="1" x14ac:dyDescent="0.35">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spans="1:26" ht="15.75" customHeight="1" x14ac:dyDescent="0.35">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spans="1:26" ht="15.75" customHeight="1" x14ac:dyDescent="0.35">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spans="1:26" ht="15.75" customHeight="1" x14ac:dyDescent="0.35">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spans="1:26" ht="15.75" customHeight="1" x14ac:dyDescent="0.35">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spans="1:26" ht="15.75" customHeight="1" x14ac:dyDescent="0.35">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spans="1:26" ht="15.75" customHeight="1" x14ac:dyDescent="0.35">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spans="1:26" ht="15.75" customHeight="1" x14ac:dyDescent="0.35">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spans="1:26" ht="15.75" customHeight="1" x14ac:dyDescent="0.3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spans="1:26" ht="15.75" customHeight="1" x14ac:dyDescent="0.35">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spans="1:26" ht="15.75" customHeight="1" x14ac:dyDescent="0.35">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spans="1:26" ht="15.75" customHeight="1" x14ac:dyDescent="0.35">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spans="1:26" ht="15.75" customHeight="1" x14ac:dyDescent="0.35">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spans="1:26" ht="15.75" customHeight="1" x14ac:dyDescent="0.35">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spans="1:26" ht="15.75" customHeight="1" x14ac:dyDescent="0.35">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spans="1:26" ht="15.75" customHeight="1" x14ac:dyDescent="0.35">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spans="1:26" ht="15.75" customHeight="1" x14ac:dyDescent="0.35">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spans="1:26" ht="15.75" customHeight="1" x14ac:dyDescent="0.35">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spans="1:26" ht="15.75" customHeight="1" x14ac:dyDescent="0.3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spans="1:26" ht="15.75" customHeight="1" x14ac:dyDescent="0.35">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spans="1:26" ht="15.75" customHeight="1" x14ac:dyDescent="0.35">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spans="1:26" ht="15.75" customHeight="1" x14ac:dyDescent="0.35">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spans="1:26" ht="15.75" customHeight="1" x14ac:dyDescent="0.35">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spans="1:26" ht="15.75" customHeight="1" x14ac:dyDescent="0.35">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spans="1:26" ht="15.75" customHeight="1" x14ac:dyDescent="0.35">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spans="1:26" ht="15.75" customHeight="1" x14ac:dyDescent="0.35">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spans="1:26" ht="15.75" customHeight="1" x14ac:dyDescent="0.35">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spans="1:26" ht="15.75" customHeight="1" x14ac:dyDescent="0.35">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spans="1:26" ht="15.75" customHeight="1" x14ac:dyDescent="0.3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spans="1:26" ht="15.75" customHeight="1" x14ac:dyDescent="0.35">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spans="1:26" ht="15.75" customHeight="1" x14ac:dyDescent="0.35">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spans="1:26" ht="15.75" customHeight="1" x14ac:dyDescent="0.35">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spans="1:26" ht="15.75" customHeight="1" x14ac:dyDescent="0.35">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spans="1:26" ht="15.75" customHeight="1" x14ac:dyDescent="0.35">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spans="1:26" ht="15.75" customHeight="1" x14ac:dyDescent="0.35">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spans="1:26" ht="15.75" customHeight="1" x14ac:dyDescent="0.35">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spans="1:26" ht="15.75" customHeight="1" x14ac:dyDescent="0.35">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spans="1:26" ht="15.75" customHeight="1" x14ac:dyDescent="0.35">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spans="1:26" ht="15.75" customHeight="1" x14ac:dyDescent="0.3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spans="1:26" ht="15.75" customHeight="1" x14ac:dyDescent="0.35">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spans="1:26" ht="15.75" customHeight="1" x14ac:dyDescent="0.35">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spans="1:26" ht="15.75" customHeight="1" x14ac:dyDescent="0.35">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spans="1:26" ht="15.75" customHeight="1" x14ac:dyDescent="0.35">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spans="1:26" ht="15.75" customHeight="1" x14ac:dyDescent="0.35">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spans="1:26" ht="15.75" customHeight="1" x14ac:dyDescent="0.35">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spans="1:26" ht="15.75" customHeight="1" x14ac:dyDescent="0.35">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spans="1:26" ht="15.75" customHeight="1" x14ac:dyDescent="0.35">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spans="1:26" ht="15.75" customHeight="1" x14ac:dyDescent="0.35">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spans="1:26" ht="15.75" customHeight="1" x14ac:dyDescent="0.3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spans="1:26" ht="15.75" customHeight="1" x14ac:dyDescent="0.35">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spans="1:26" ht="15.75" customHeight="1" x14ac:dyDescent="0.35">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spans="1:26" ht="15.75" customHeight="1" x14ac:dyDescent="0.35">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spans="1:26" ht="15.75" customHeight="1" x14ac:dyDescent="0.35">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spans="1:26" ht="15.75" customHeight="1" x14ac:dyDescent="0.35">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spans="1:26" ht="15.75" customHeight="1" x14ac:dyDescent="0.35">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spans="1:26" ht="15.75" customHeight="1" x14ac:dyDescent="0.35">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spans="1:26" ht="15.75" customHeight="1" x14ac:dyDescent="0.35">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spans="1:26" ht="15.75" customHeight="1" x14ac:dyDescent="0.35">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spans="1:26" ht="15.75" customHeight="1" x14ac:dyDescent="0.3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spans="1:26" ht="15.75" customHeight="1" x14ac:dyDescent="0.35">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spans="1:26" ht="15.75" customHeight="1" x14ac:dyDescent="0.35">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spans="1:26" ht="15.75" customHeight="1" x14ac:dyDescent="0.35">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spans="1:26" ht="15.75" customHeight="1" x14ac:dyDescent="0.35">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spans="1:26" ht="15.75" customHeight="1" x14ac:dyDescent="0.35">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spans="1:26" ht="15.75" customHeight="1" x14ac:dyDescent="0.35">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spans="1:26" ht="15.75" customHeight="1" x14ac:dyDescent="0.35">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spans="1:26" ht="15.75" customHeight="1" x14ac:dyDescent="0.35">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spans="1:26" ht="15.75" customHeight="1" x14ac:dyDescent="0.35">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spans="1:26" ht="15.75" customHeight="1" x14ac:dyDescent="0.3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spans="1:26" ht="15.75" customHeight="1" x14ac:dyDescent="0.35">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spans="1:26" ht="15.75" customHeight="1" x14ac:dyDescent="0.35">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spans="1:26" ht="15.75" customHeight="1" x14ac:dyDescent="0.35">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spans="1:26" ht="15.75" customHeight="1" x14ac:dyDescent="0.35">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spans="1:26" ht="15.75" customHeight="1" x14ac:dyDescent="0.35">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spans="1:26" ht="15.75" customHeight="1" x14ac:dyDescent="0.35">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spans="1:26" ht="15.75" customHeight="1" x14ac:dyDescent="0.35">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spans="1:26" ht="15.75" customHeight="1" x14ac:dyDescent="0.35">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spans="1:26" ht="15.75" customHeight="1" x14ac:dyDescent="0.35">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spans="1:26" ht="15.75" customHeight="1" x14ac:dyDescent="0.3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spans="1:26" ht="15.75" customHeight="1" x14ac:dyDescent="0.35">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spans="1:26" ht="15.75" customHeight="1" x14ac:dyDescent="0.35">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spans="1:26" ht="15.75" customHeight="1" x14ac:dyDescent="0.35">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spans="1:26" ht="15.75" customHeight="1" x14ac:dyDescent="0.35">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spans="1:26" ht="15.75" customHeight="1" x14ac:dyDescent="0.35">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spans="1:26" ht="15.75" customHeight="1" x14ac:dyDescent="0.35">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spans="1:26" ht="15.75" customHeight="1" x14ac:dyDescent="0.35">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spans="1:26" ht="15.75" customHeight="1" x14ac:dyDescent="0.35">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spans="1:26" ht="15.75" customHeight="1" x14ac:dyDescent="0.35">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spans="1:26" ht="15.75" customHeight="1" x14ac:dyDescent="0.3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spans="1:26" ht="15.75" customHeight="1" x14ac:dyDescent="0.35">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spans="1:26" ht="15.75" customHeight="1" x14ac:dyDescent="0.35">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spans="1:26" ht="15.75" customHeight="1" x14ac:dyDescent="0.35">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spans="1:26" ht="15.75" customHeight="1" x14ac:dyDescent="0.35">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spans="1:26" ht="15.75" customHeight="1" x14ac:dyDescent="0.35">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spans="1:26" ht="15.75" customHeight="1" x14ac:dyDescent="0.35">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spans="1:26" ht="15.75" customHeight="1" x14ac:dyDescent="0.35">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spans="1:26" ht="15.75" customHeight="1" x14ac:dyDescent="0.35">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spans="1:26" ht="15.75" customHeight="1" x14ac:dyDescent="0.35">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spans="1:26" ht="15.75" customHeight="1" x14ac:dyDescent="0.3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spans="1:26" ht="15.75" customHeight="1" x14ac:dyDescent="0.35">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spans="1:26" ht="15.75" customHeight="1" x14ac:dyDescent="0.35">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spans="1:26" ht="15.75" customHeight="1" x14ac:dyDescent="0.35">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spans="1:26" ht="15.75" customHeight="1" x14ac:dyDescent="0.35">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spans="1:26" ht="15.75" customHeight="1" x14ac:dyDescent="0.35">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spans="1:26" ht="15.75" customHeight="1" x14ac:dyDescent="0.35">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spans="1:26" ht="15.75" customHeight="1" x14ac:dyDescent="0.35">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spans="1:26" ht="15.75" customHeight="1" x14ac:dyDescent="0.35">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spans="1:26" ht="15.75" customHeight="1" x14ac:dyDescent="0.35">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spans="1:26" ht="15.75" customHeight="1" x14ac:dyDescent="0.3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spans="1:26" ht="15.75" customHeight="1" x14ac:dyDescent="0.35">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spans="1:26" ht="15.75" customHeight="1" x14ac:dyDescent="0.35">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spans="1:26" ht="15.75" customHeight="1" x14ac:dyDescent="0.35">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spans="1:26" ht="15.75" customHeight="1" x14ac:dyDescent="0.35">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spans="1:26" ht="15.75" customHeight="1" x14ac:dyDescent="0.35">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spans="1:26" ht="15.75" customHeight="1" x14ac:dyDescent="0.35">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spans="1:26" ht="15.75" customHeight="1" x14ac:dyDescent="0.35">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spans="1:26" ht="15.75" customHeight="1" x14ac:dyDescent="0.35">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spans="1:26" ht="15.75" customHeight="1" x14ac:dyDescent="0.35">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spans="1:26" ht="15.75" customHeight="1" x14ac:dyDescent="0.3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spans="1:26" ht="15.75" customHeight="1" x14ac:dyDescent="0.35">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spans="1:26" ht="15.75" customHeight="1" x14ac:dyDescent="0.35">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spans="1:26" ht="15.75" customHeight="1" x14ac:dyDescent="0.35">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spans="1:26" ht="15.75" customHeight="1" x14ac:dyDescent="0.35">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spans="1:26" ht="15.75" customHeight="1" x14ac:dyDescent="0.35">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spans="1:26" ht="15.75" customHeight="1" x14ac:dyDescent="0.35">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spans="1:26" ht="15.75" customHeight="1" x14ac:dyDescent="0.35">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spans="1:26" ht="15.75" customHeight="1" x14ac:dyDescent="0.35">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spans="1:26" ht="15.75" customHeight="1" x14ac:dyDescent="0.35">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spans="1:26" ht="15.75" customHeight="1" x14ac:dyDescent="0.3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spans="1:26" ht="15.75" customHeight="1" x14ac:dyDescent="0.35">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spans="1:26" ht="15.75" customHeight="1" x14ac:dyDescent="0.35">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spans="1:26" ht="15.75" customHeight="1" x14ac:dyDescent="0.35">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spans="1:26" ht="15.75" customHeight="1" x14ac:dyDescent="0.35">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spans="1:26" ht="15.75" customHeight="1" x14ac:dyDescent="0.35">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spans="1:26" ht="15.75" customHeight="1" x14ac:dyDescent="0.35">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spans="1:26" ht="15.75" customHeight="1" x14ac:dyDescent="0.35">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spans="1:26" ht="15.75" customHeight="1" x14ac:dyDescent="0.35">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spans="1:26" ht="15.75" customHeight="1" x14ac:dyDescent="0.35">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spans="1:26" ht="15.75" customHeight="1" x14ac:dyDescent="0.3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spans="1:26" ht="15.75" customHeight="1" x14ac:dyDescent="0.35">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spans="1:26" ht="15.75" customHeight="1" x14ac:dyDescent="0.35">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spans="1:26" ht="15.75" customHeight="1" x14ac:dyDescent="0.35">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spans="1:26" ht="15.75" customHeight="1" x14ac:dyDescent="0.35">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spans="1:26" ht="15.75" customHeight="1" x14ac:dyDescent="0.35">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spans="1:26" ht="15.75" customHeight="1" x14ac:dyDescent="0.35">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spans="1:26" ht="15.75" customHeight="1" x14ac:dyDescent="0.35">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spans="1:26" ht="15.75" customHeight="1" x14ac:dyDescent="0.35">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spans="1:26" ht="15.75" customHeight="1" x14ac:dyDescent="0.35">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spans="1:26" ht="15.75" customHeight="1" x14ac:dyDescent="0.3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spans="1:26" ht="15.75" customHeight="1" x14ac:dyDescent="0.35">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spans="1:26" ht="15.75" customHeight="1" x14ac:dyDescent="0.35">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spans="1:26" ht="15.75" customHeight="1" x14ac:dyDescent="0.35">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spans="1:26" ht="15.75" customHeight="1" x14ac:dyDescent="0.35">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spans="1:26" ht="15.75" customHeight="1" x14ac:dyDescent="0.35">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spans="1:26" ht="15.75" customHeight="1" x14ac:dyDescent="0.35">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spans="1:26" ht="15.75" customHeight="1" x14ac:dyDescent="0.35">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spans="1:26" ht="15.75" customHeight="1" x14ac:dyDescent="0.35">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spans="1:26" ht="15.75" customHeight="1" x14ac:dyDescent="0.35">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spans="1:26" ht="15.75" customHeight="1" x14ac:dyDescent="0.3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spans="1:26" ht="15.75" customHeight="1" x14ac:dyDescent="0.35">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spans="1:26" ht="15.75" customHeight="1" x14ac:dyDescent="0.35">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spans="1:26" ht="15.75" customHeight="1" x14ac:dyDescent="0.35">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spans="1:26" ht="15.75" customHeight="1" x14ac:dyDescent="0.35">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spans="1:26" ht="15.75" customHeight="1" x14ac:dyDescent="0.35">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spans="1:26" ht="15.75" customHeight="1" x14ac:dyDescent="0.35">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spans="1:26" ht="15.75" customHeight="1" x14ac:dyDescent="0.35">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spans="1:26" ht="15.75" customHeight="1" x14ac:dyDescent="0.35">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spans="1:26" ht="15.75" customHeight="1" x14ac:dyDescent="0.35">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spans="1:26" ht="15.75" customHeight="1" x14ac:dyDescent="0.3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spans="1:26" ht="15.75" customHeight="1" x14ac:dyDescent="0.35">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spans="1:26" ht="15.75" customHeight="1" x14ac:dyDescent="0.35">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spans="1:26" ht="15.75" customHeight="1" x14ac:dyDescent="0.35">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spans="1:26" ht="15.75" customHeight="1" x14ac:dyDescent="0.35">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spans="1:26" ht="15.75" customHeight="1" x14ac:dyDescent="0.35">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spans="1:26" ht="15.75" customHeight="1" x14ac:dyDescent="0.35">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spans="1:26" ht="15.75" customHeight="1" x14ac:dyDescent="0.35">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spans="1:26" ht="15.75" customHeight="1" x14ac:dyDescent="0.35">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spans="1:26" ht="15.75" customHeight="1" x14ac:dyDescent="0.35">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spans="1:26" ht="15.75" customHeight="1" x14ac:dyDescent="0.3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spans="1:26" ht="15.75" customHeight="1" x14ac:dyDescent="0.35">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spans="1:26" ht="15.75" customHeight="1" x14ac:dyDescent="0.35">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spans="1:26" ht="15.75" customHeight="1" x14ac:dyDescent="0.35">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spans="1:26" ht="15.75" customHeight="1" x14ac:dyDescent="0.35">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spans="1:26" ht="15.75" customHeight="1" x14ac:dyDescent="0.35">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spans="1:26" ht="15.75" customHeight="1" x14ac:dyDescent="0.35">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spans="1:26" ht="15.75" customHeight="1" x14ac:dyDescent="0.35">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spans="1:26" ht="15.75" customHeight="1" x14ac:dyDescent="0.35">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spans="1:26" ht="15.75" customHeight="1" x14ac:dyDescent="0.35">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spans="1:26" ht="15.75" customHeight="1" x14ac:dyDescent="0.3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spans="1:26" ht="15.75" customHeight="1" x14ac:dyDescent="0.35">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spans="1:26" ht="15.75" customHeight="1" x14ac:dyDescent="0.35">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spans="1:26" ht="15.75" customHeight="1" x14ac:dyDescent="0.35">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spans="1:26" ht="15.75" customHeight="1" x14ac:dyDescent="0.35">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spans="1:26" ht="15.75" customHeight="1" x14ac:dyDescent="0.35">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spans="1:26" ht="15.75" customHeight="1" x14ac:dyDescent="0.35">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spans="1:26" ht="15.75" customHeight="1" x14ac:dyDescent="0.35">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spans="1:26" ht="15.75" customHeight="1" x14ac:dyDescent="0.35">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spans="1:26" ht="15.75" customHeight="1" x14ac:dyDescent="0.35">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spans="1:26" ht="15.75" customHeight="1" x14ac:dyDescent="0.3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spans="1:26" ht="15.75" customHeight="1" x14ac:dyDescent="0.35">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spans="1:26" ht="15.75" customHeight="1" x14ac:dyDescent="0.35">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spans="1:26" ht="15.75" customHeight="1" x14ac:dyDescent="0.35">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spans="1:26" ht="15.75" customHeight="1" x14ac:dyDescent="0.35">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spans="1:26" ht="15.75" customHeight="1" x14ac:dyDescent="0.35">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spans="1:26" ht="15.75" customHeight="1" x14ac:dyDescent="0.35">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spans="1:26" ht="15.75" customHeight="1" x14ac:dyDescent="0.35">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spans="1:26" ht="15.75" customHeight="1" x14ac:dyDescent="0.35">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spans="1:26" ht="15.75" customHeight="1" x14ac:dyDescent="0.35">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spans="1:26" ht="15.75" customHeight="1" x14ac:dyDescent="0.3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spans="1:26" ht="15.75" customHeight="1" x14ac:dyDescent="0.35">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spans="1:26" ht="15.75" customHeight="1" x14ac:dyDescent="0.35">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spans="1:26" ht="15.75" customHeight="1" x14ac:dyDescent="0.35">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spans="1:26" ht="15.75" customHeight="1" x14ac:dyDescent="0.35">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spans="1:26" ht="15.75" customHeight="1" x14ac:dyDescent="0.35">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spans="1:26" ht="15.75" customHeight="1" x14ac:dyDescent="0.35">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spans="1:26" ht="15.75" customHeight="1" x14ac:dyDescent="0.35">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spans="1:26" ht="15.75" customHeight="1" x14ac:dyDescent="0.35">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spans="1:26" ht="15.75" customHeight="1" x14ac:dyDescent="0.35">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spans="1:26" ht="15.75" customHeight="1" x14ac:dyDescent="0.3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spans="1:26" ht="15.75" customHeight="1" x14ac:dyDescent="0.35">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spans="1:26" ht="15.75" customHeight="1" x14ac:dyDescent="0.35">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spans="1:26" ht="15.75" customHeight="1" x14ac:dyDescent="0.35">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spans="1:26" ht="15.75" customHeight="1" x14ac:dyDescent="0.35">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spans="1:26" ht="15.75" customHeight="1" x14ac:dyDescent="0.35">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spans="1:26" ht="15.75" customHeight="1" x14ac:dyDescent="0.35">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spans="1:26" ht="15.75" customHeight="1" x14ac:dyDescent="0.35">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spans="1:26" ht="15.75" customHeight="1" x14ac:dyDescent="0.35">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spans="1:26" ht="15.75" customHeight="1" x14ac:dyDescent="0.35">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spans="1:26" ht="15.75" customHeight="1" x14ac:dyDescent="0.3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spans="1:26" ht="15.75" customHeight="1" x14ac:dyDescent="0.35">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spans="1:26" ht="15.75" customHeight="1" x14ac:dyDescent="0.35">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spans="1:26" ht="15.75" customHeight="1" x14ac:dyDescent="0.35">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spans="1:26" ht="15.75" customHeight="1" x14ac:dyDescent="0.35">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spans="1:26" ht="15.75" customHeight="1" x14ac:dyDescent="0.35">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spans="1:26" ht="15.75" customHeight="1" x14ac:dyDescent="0.35">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spans="1:26" ht="15.75" customHeight="1" x14ac:dyDescent="0.35">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spans="1:26" ht="15.75" customHeight="1" x14ac:dyDescent="0.35">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spans="1:26" ht="15.75" customHeight="1" x14ac:dyDescent="0.35">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spans="1:26" ht="15.75" customHeight="1" x14ac:dyDescent="0.3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spans="1:26" ht="15.75" customHeight="1" x14ac:dyDescent="0.35">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spans="1:26" ht="15.75" customHeight="1" x14ac:dyDescent="0.35">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spans="1:26" ht="15.75" customHeight="1" x14ac:dyDescent="0.35">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spans="1:26" ht="15.75" customHeight="1" x14ac:dyDescent="0.35">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spans="1:26" ht="15.75" customHeight="1" x14ac:dyDescent="0.35">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spans="1:26" ht="15.75" customHeight="1" x14ac:dyDescent="0.35">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spans="1:26" ht="15.75" customHeight="1" x14ac:dyDescent="0.35">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spans="1:26" ht="15.75" customHeight="1" x14ac:dyDescent="0.35">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spans="1:26" ht="15.75" customHeight="1" x14ac:dyDescent="0.35">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spans="1:26" ht="15.75" customHeight="1" x14ac:dyDescent="0.3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spans="1:26" ht="15.75" customHeight="1" x14ac:dyDescent="0.35">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spans="1:26" ht="15.75" customHeight="1" x14ac:dyDescent="0.35">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spans="1:26" ht="15.75" customHeight="1" x14ac:dyDescent="0.35">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spans="1:26" ht="15.75" customHeight="1" x14ac:dyDescent="0.35">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spans="1:26" ht="15.75" customHeight="1" x14ac:dyDescent="0.35">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spans="1:26" ht="15.75" customHeight="1" x14ac:dyDescent="0.35">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spans="1:26" ht="15.75" customHeight="1" x14ac:dyDescent="0.35">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spans="1:26" ht="15.75" customHeight="1" x14ac:dyDescent="0.35">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spans="1:26" ht="15.75" customHeight="1" x14ac:dyDescent="0.35">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spans="1:26" ht="15.75" customHeight="1" x14ac:dyDescent="0.3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spans="1:26" ht="15.75" customHeight="1" x14ac:dyDescent="0.35">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spans="1:26" ht="15.75" customHeight="1" x14ac:dyDescent="0.35">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spans="1:26" ht="15.75" customHeight="1" x14ac:dyDescent="0.35">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spans="1:26" ht="15.75" customHeight="1" x14ac:dyDescent="0.35">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spans="1:26" ht="15.75" customHeight="1" x14ac:dyDescent="0.35">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spans="1:26" ht="15.75" customHeight="1" x14ac:dyDescent="0.35">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spans="1:26" ht="15.75" customHeight="1" x14ac:dyDescent="0.35">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spans="1:26" ht="15.75" customHeight="1" x14ac:dyDescent="0.35">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spans="1:26" ht="15.75" customHeight="1" x14ac:dyDescent="0.35">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spans="1:26" ht="15.75" customHeight="1" x14ac:dyDescent="0.3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spans="1:26" ht="15.75" customHeight="1" x14ac:dyDescent="0.35">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spans="1:26" ht="15.75" customHeight="1" x14ac:dyDescent="0.35">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spans="1:26" ht="15.75" customHeight="1" x14ac:dyDescent="0.35">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spans="1:26" ht="15.75" customHeight="1" x14ac:dyDescent="0.35">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spans="1:26" ht="15.75" customHeight="1" x14ac:dyDescent="0.35">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spans="1:26" ht="15.75" customHeight="1" x14ac:dyDescent="0.35">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spans="1:26" ht="15.75" customHeight="1" x14ac:dyDescent="0.35">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spans="1:26" ht="15.75" customHeight="1" x14ac:dyDescent="0.35">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spans="1:26" ht="15.75" customHeight="1" x14ac:dyDescent="0.35">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spans="1:26" ht="15.75" customHeight="1" x14ac:dyDescent="0.3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spans="1:26" ht="15.75" customHeight="1" x14ac:dyDescent="0.35">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spans="1:26" ht="15.75" customHeight="1" x14ac:dyDescent="0.35">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spans="1:26" ht="15.75" customHeight="1" x14ac:dyDescent="0.35">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spans="1:26" ht="15.75" customHeight="1" x14ac:dyDescent="0.35">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spans="1:26" ht="15.75" customHeight="1" x14ac:dyDescent="0.35">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spans="1:26" ht="15.75" customHeight="1" x14ac:dyDescent="0.35">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spans="1:26" ht="15.75" customHeight="1" x14ac:dyDescent="0.35">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spans="1:26" ht="15.75" customHeight="1" x14ac:dyDescent="0.35">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spans="1:26" ht="15.75" customHeight="1" x14ac:dyDescent="0.35">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spans="1:26" ht="15.75" customHeight="1" x14ac:dyDescent="0.3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spans="1:26" ht="15.75" customHeight="1" x14ac:dyDescent="0.35">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spans="1:26" ht="15.75" customHeight="1" x14ac:dyDescent="0.35">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spans="1:26" ht="15.75" customHeight="1" x14ac:dyDescent="0.35">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spans="1:26" ht="15.75" customHeight="1" x14ac:dyDescent="0.35">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spans="1:26" ht="15.75" customHeight="1" x14ac:dyDescent="0.35">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spans="1:26" ht="15.75" customHeight="1" x14ac:dyDescent="0.35">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spans="1:26" ht="15.75" customHeight="1" x14ac:dyDescent="0.35">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spans="1:26" ht="15.75" customHeight="1" x14ac:dyDescent="0.35">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spans="1:26" ht="15.75" customHeight="1" x14ac:dyDescent="0.35">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spans="1:26" ht="15.75" customHeight="1" x14ac:dyDescent="0.3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spans="1:26" ht="15.75" customHeight="1" x14ac:dyDescent="0.35">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spans="1:26" ht="15.75" customHeight="1" x14ac:dyDescent="0.35">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spans="1:26" ht="15.75" customHeight="1" x14ac:dyDescent="0.35">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spans="1:26" ht="15.75" customHeight="1" x14ac:dyDescent="0.35">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spans="1:26" ht="15.75" customHeight="1" x14ac:dyDescent="0.35">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spans="1:26" ht="15.75" customHeight="1" x14ac:dyDescent="0.35">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spans="1:26" ht="15.75" customHeight="1" x14ac:dyDescent="0.35">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spans="1:26" ht="15.75" customHeight="1" x14ac:dyDescent="0.35">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spans="1:26" ht="15.75" customHeight="1" x14ac:dyDescent="0.35">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spans="1:26" ht="15.75" customHeight="1" x14ac:dyDescent="0.3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spans="1:26" ht="15.75" customHeight="1" x14ac:dyDescent="0.35">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spans="1:26" ht="15.75" customHeight="1" x14ac:dyDescent="0.35">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spans="1:26" ht="15.75" customHeight="1" x14ac:dyDescent="0.35">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spans="1:26" ht="15.75" customHeight="1" x14ac:dyDescent="0.35">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spans="1:26" ht="15.75" customHeight="1" x14ac:dyDescent="0.35">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spans="1:26" ht="15.75" customHeight="1" x14ac:dyDescent="0.35">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spans="1:26" ht="15.75" customHeight="1" x14ac:dyDescent="0.35">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spans="1:26" ht="15.75" customHeight="1" x14ac:dyDescent="0.35">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spans="1:26" ht="15.75" customHeight="1" x14ac:dyDescent="0.35">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spans="1:26" ht="15.75" customHeight="1" x14ac:dyDescent="0.3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spans="1:26" ht="15.75" customHeight="1" x14ac:dyDescent="0.35">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spans="1:26" ht="15.75" customHeight="1" x14ac:dyDescent="0.35">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spans="1:26" ht="15.75" customHeight="1" x14ac:dyDescent="0.35">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spans="1:26" ht="15.75" customHeight="1" x14ac:dyDescent="0.35">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spans="1:26" ht="15.75" customHeight="1" x14ac:dyDescent="0.35">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spans="1:26" ht="15.75" customHeight="1" x14ac:dyDescent="0.35">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spans="1:26" ht="15.75" customHeight="1" x14ac:dyDescent="0.35">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spans="1:26" ht="15.75" customHeight="1" x14ac:dyDescent="0.35">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spans="1:26" ht="15.75" customHeight="1" x14ac:dyDescent="0.35">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spans="1:26" ht="15.75" customHeight="1" x14ac:dyDescent="0.3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spans="1:26" ht="15.75" customHeight="1" x14ac:dyDescent="0.35">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spans="1:26" ht="15.75" customHeight="1" x14ac:dyDescent="0.35">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spans="1:26" ht="15.75" customHeight="1" x14ac:dyDescent="0.35">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spans="1:26" ht="15.75" customHeight="1" x14ac:dyDescent="0.35">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spans="1:26" ht="15.75" customHeight="1" x14ac:dyDescent="0.35">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spans="1:26" ht="15.75" customHeight="1" x14ac:dyDescent="0.35">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spans="1:26" ht="15.75" customHeight="1" x14ac:dyDescent="0.35">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spans="1:26" ht="15.75" customHeight="1" x14ac:dyDescent="0.35">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spans="1:26" ht="15.75" customHeight="1" x14ac:dyDescent="0.35">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spans="1:26" ht="15.75" customHeight="1" x14ac:dyDescent="0.3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spans="1:26" ht="15.75" customHeight="1" x14ac:dyDescent="0.35">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spans="1:26" ht="15.75" customHeight="1" x14ac:dyDescent="0.35">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spans="1:26" ht="15.75" customHeight="1" x14ac:dyDescent="0.35">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spans="1:26" ht="15.75" customHeight="1" x14ac:dyDescent="0.35">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spans="1:26" ht="15.75" customHeight="1" x14ac:dyDescent="0.35">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spans="1:26" ht="15.75" customHeight="1" x14ac:dyDescent="0.35">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spans="1:26" ht="15.75" customHeight="1" x14ac:dyDescent="0.35">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spans="1:26" ht="15.75" customHeight="1" x14ac:dyDescent="0.35">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spans="1:26" ht="15.75" customHeight="1" x14ac:dyDescent="0.35">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spans="1:26" ht="15.75" customHeight="1" x14ac:dyDescent="0.3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spans="1:26" ht="15.75" customHeight="1" x14ac:dyDescent="0.35">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spans="1:26" ht="15.75" customHeight="1" x14ac:dyDescent="0.35">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spans="1:26" ht="15.75" customHeight="1" x14ac:dyDescent="0.35">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spans="1:26" ht="15.75" customHeight="1" x14ac:dyDescent="0.35">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spans="1:26" ht="15.75" customHeight="1" x14ac:dyDescent="0.35">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spans="1:26" ht="15.75" customHeight="1" x14ac:dyDescent="0.35">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spans="1:26" ht="15.75" customHeight="1" x14ac:dyDescent="0.35">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spans="1:26" ht="15.75" customHeight="1" x14ac:dyDescent="0.35">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spans="1:26" ht="15.75" customHeight="1" x14ac:dyDescent="0.35">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spans="1:26" ht="15.75" customHeight="1" x14ac:dyDescent="0.3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spans="1:26" ht="15.75" customHeight="1" x14ac:dyDescent="0.35">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spans="1:26" ht="15.75" customHeight="1" x14ac:dyDescent="0.35">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spans="1:26" ht="15.75" customHeight="1" x14ac:dyDescent="0.35">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spans="1:26" ht="15.75" customHeight="1" x14ac:dyDescent="0.35">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spans="1:26" ht="15.75" customHeight="1" x14ac:dyDescent="0.35">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spans="1:26" ht="15.75" customHeight="1" x14ac:dyDescent="0.35">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spans="1:26" ht="15.75" customHeight="1" x14ac:dyDescent="0.35">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spans="1:26" ht="15.75" customHeight="1" x14ac:dyDescent="0.35">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spans="1:26" ht="15.75" customHeight="1" x14ac:dyDescent="0.35">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spans="1:26" ht="15.75" customHeight="1" x14ac:dyDescent="0.3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spans="1:26" ht="15.75" customHeight="1" x14ac:dyDescent="0.35">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spans="1:26" ht="15.75" customHeight="1" x14ac:dyDescent="0.35">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spans="1:26" ht="15.75" customHeight="1" x14ac:dyDescent="0.35">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spans="1:26" ht="15.75" customHeight="1" x14ac:dyDescent="0.35">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spans="1:26" ht="15.75" customHeight="1" x14ac:dyDescent="0.35">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spans="1:26" ht="15.75" customHeight="1" x14ac:dyDescent="0.35">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spans="1:26" ht="15.75" customHeight="1" x14ac:dyDescent="0.35">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spans="1:26" ht="15.75" customHeight="1" x14ac:dyDescent="0.35">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spans="1:26" ht="15.75" customHeight="1" x14ac:dyDescent="0.35">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spans="1:26" ht="15.75" customHeight="1" x14ac:dyDescent="0.3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spans="1:26" ht="15.75" customHeight="1" x14ac:dyDescent="0.35">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spans="1:26" ht="15.75" customHeight="1" x14ac:dyDescent="0.35">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spans="1:26" ht="15.75" customHeight="1" x14ac:dyDescent="0.35">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spans="1:26" ht="15.75" customHeight="1" x14ac:dyDescent="0.35">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spans="1:26" ht="15.75" customHeight="1" x14ac:dyDescent="0.35">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spans="1:26" ht="15.75" customHeight="1" x14ac:dyDescent="0.35">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spans="1:26" ht="15.75" customHeight="1" x14ac:dyDescent="0.35">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spans="1:26" ht="15.75" customHeight="1" x14ac:dyDescent="0.35">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spans="1:26" ht="15.75" customHeight="1" x14ac:dyDescent="0.35">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spans="1:26" ht="15.75" customHeight="1" x14ac:dyDescent="0.3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spans="1:26" ht="15.75" customHeight="1" x14ac:dyDescent="0.35">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spans="1:26" ht="15.75" customHeight="1" x14ac:dyDescent="0.35">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spans="1:26" ht="15.75" customHeight="1" x14ac:dyDescent="0.35">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spans="1:26" ht="15.75" customHeight="1" x14ac:dyDescent="0.35">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spans="1:26" ht="15.75" customHeight="1" x14ac:dyDescent="0.35">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spans="1:26" ht="15.75" customHeight="1" x14ac:dyDescent="0.35">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spans="1:26" ht="15.75" customHeight="1" x14ac:dyDescent="0.35">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spans="1:26" ht="15.75" customHeight="1" x14ac:dyDescent="0.35">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spans="1:26" ht="15.75" customHeight="1" x14ac:dyDescent="0.35">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spans="1:26" ht="15.75" customHeight="1" x14ac:dyDescent="0.3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spans="1:26" ht="15.75" customHeight="1" x14ac:dyDescent="0.35">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spans="1:26" ht="15.75" customHeight="1" x14ac:dyDescent="0.35">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spans="1:26" ht="15.75" customHeight="1" x14ac:dyDescent="0.35">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spans="1:26" ht="15.75" customHeight="1" x14ac:dyDescent="0.35">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spans="1:26" ht="15.75" customHeight="1" x14ac:dyDescent="0.35">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spans="1:26" ht="15.75" customHeight="1" x14ac:dyDescent="0.35">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spans="1:26" ht="15.75" customHeight="1" x14ac:dyDescent="0.35">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spans="1:26" ht="15.75" customHeight="1" x14ac:dyDescent="0.35">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spans="1:26" ht="15.75" customHeight="1" x14ac:dyDescent="0.35">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spans="1:26" ht="15.75" customHeight="1" x14ac:dyDescent="0.3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spans="1:26" ht="15.75" customHeight="1" x14ac:dyDescent="0.35">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spans="1:26" ht="15.75" customHeight="1" x14ac:dyDescent="0.35">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spans="1:26" ht="15.75" customHeight="1" x14ac:dyDescent="0.35">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spans="1:26" ht="15.75" customHeight="1" x14ac:dyDescent="0.35">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spans="1:26" ht="15.75" customHeight="1" x14ac:dyDescent="0.35">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spans="1:26" ht="15.75" customHeight="1" x14ac:dyDescent="0.35">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spans="1:26" ht="15.75" customHeight="1" x14ac:dyDescent="0.35">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spans="1:26" ht="15.75" customHeight="1" x14ac:dyDescent="0.35">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spans="1:26" ht="15.75" customHeight="1" x14ac:dyDescent="0.35">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spans="1:26" ht="15.75" customHeight="1" x14ac:dyDescent="0.3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spans="1:26" ht="15.75" customHeight="1" x14ac:dyDescent="0.35">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spans="1:26" ht="15.75" customHeight="1" x14ac:dyDescent="0.35">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spans="1:26" ht="15.75" customHeight="1" x14ac:dyDescent="0.35">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spans="1:26" ht="15.75" customHeight="1" x14ac:dyDescent="0.35">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spans="1:26" ht="15.75" customHeight="1" x14ac:dyDescent="0.35">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spans="1:26" ht="15.75" customHeight="1" x14ac:dyDescent="0.35">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spans="1:26" ht="15.75" customHeight="1" x14ac:dyDescent="0.35">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spans="1:26" ht="15.75" customHeight="1" x14ac:dyDescent="0.35">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spans="1:26" ht="15.75" customHeight="1" x14ac:dyDescent="0.35">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spans="1:26" ht="15.75" customHeight="1" x14ac:dyDescent="0.3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spans="1:26" ht="15.75" customHeight="1" x14ac:dyDescent="0.35">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spans="1:26" ht="15.75" customHeight="1" x14ac:dyDescent="0.35">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spans="1:26" ht="15.75" customHeight="1" x14ac:dyDescent="0.35">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spans="1:26" ht="15.75" customHeight="1" x14ac:dyDescent="0.35">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spans="1:26" ht="15.75" customHeight="1" x14ac:dyDescent="0.35">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spans="1:26" ht="15.75" customHeight="1" x14ac:dyDescent="0.35">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spans="1:26" ht="15.75" customHeight="1" x14ac:dyDescent="0.35">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spans="1:26" ht="15.75" customHeight="1" x14ac:dyDescent="0.35">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spans="1:26" ht="15.75" customHeight="1" x14ac:dyDescent="0.35">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spans="1:26" ht="15.75" customHeight="1" x14ac:dyDescent="0.3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spans="1:26" ht="15.75" customHeight="1" x14ac:dyDescent="0.35">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spans="1:26" ht="15.75" customHeight="1" x14ac:dyDescent="0.35">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spans="1:26" ht="15.75" customHeight="1" x14ac:dyDescent="0.35">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spans="1:26" ht="15.75" customHeight="1" x14ac:dyDescent="0.35">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spans="1:26" ht="15.75" customHeight="1" x14ac:dyDescent="0.35">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spans="1:26" ht="15.75" customHeight="1" x14ac:dyDescent="0.35">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spans="1:26" ht="15.75" customHeight="1" x14ac:dyDescent="0.35">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spans="1:26" ht="15.75" customHeight="1" x14ac:dyDescent="0.35">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spans="1:26" ht="15.75" customHeight="1" x14ac:dyDescent="0.35">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spans="1:26" ht="15.75" customHeight="1" x14ac:dyDescent="0.3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spans="1:26" ht="15.75" customHeight="1" x14ac:dyDescent="0.35">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spans="1:26" ht="15.75" customHeight="1" x14ac:dyDescent="0.35">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spans="1:26" ht="15.75" customHeight="1" x14ac:dyDescent="0.35">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spans="1:26" ht="15.75" customHeight="1" x14ac:dyDescent="0.35">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spans="1:26" ht="15.75" customHeight="1" x14ac:dyDescent="0.35">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spans="1:26" ht="15.75" customHeight="1" x14ac:dyDescent="0.35">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spans="1:26" ht="15.75" customHeight="1" x14ac:dyDescent="0.35">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spans="1:26" ht="15.75" customHeight="1" x14ac:dyDescent="0.35">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spans="1:26" ht="15.75" customHeight="1" x14ac:dyDescent="0.35">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spans="1:26" ht="15.75" customHeight="1" x14ac:dyDescent="0.3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spans="1:26" ht="15.75" customHeight="1" x14ac:dyDescent="0.35">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spans="1:26" ht="15.75" customHeight="1" x14ac:dyDescent="0.35">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spans="1:26" ht="15.75" customHeight="1" x14ac:dyDescent="0.35">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spans="1:26" ht="15.75" customHeight="1" x14ac:dyDescent="0.35">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spans="1:26" ht="15.75" customHeight="1" x14ac:dyDescent="0.35">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spans="1:26" ht="15.75" customHeight="1" x14ac:dyDescent="0.35">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spans="1:26" ht="15.75" customHeight="1" x14ac:dyDescent="0.35">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spans="1:26" ht="15.75" customHeight="1" x14ac:dyDescent="0.35">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spans="1:26" ht="15.75" customHeight="1" x14ac:dyDescent="0.35">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spans="1:26" ht="15.75" customHeight="1" x14ac:dyDescent="0.3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spans="1:26" ht="15.75" customHeight="1" x14ac:dyDescent="0.35">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spans="1:26" ht="15.75" customHeight="1" x14ac:dyDescent="0.35">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spans="1:26" ht="15.75" customHeight="1" x14ac:dyDescent="0.35">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spans="1:26" ht="15.75" customHeight="1" x14ac:dyDescent="0.35">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spans="1:26" ht="15.75" customHeight="1" x14ac:dyDescent="0.35">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spans="1:26" ht="15.75" customHeight="1" x14ac:dyDescent="0.35">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spans="1:26" ht="15.75" customHeight="1" x14ac:dyDescent="0.35">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spans="1:26" ht="15.75" customHeight="1" x14ac:dyDescent="0.35">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spans="1:26" ht="15.75" customHeight="1" x14ac:dyDescent="0.35">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spans="1:26" ht="15.75" customHeight="1" x14ac:dyDescent="0.3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spans="1:26" ht="15.75" customHeight="1" x14ac:dyDescent="0.35">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spans="1:26" ht="15.75" customHeight="1" x14ac:dyDescent="0.35">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spans="1:26" ht="15.75" customHeight="1" x14ac:dyDescent="0.35">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spans="1:26" ht="15.75" customHeight="1" x14ac:dyDescent="0.35">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spans="1:26" ht="15.75" customHeight="1" x14ac:dyDescent="0.35">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spans="1:26" ht="15.75" customHeight="1" x14ac:dyDescent="0.35">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spans="1:26" ht="15.75" customHeight="1" x14ac:dyDescent="0.35">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spans="1:26" ht="15.75" customHeight="1" x14ac:dyDescent="0.35">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spans="1:26" ht="15.75" customHeight="1" x14ac:dyDescent="0.35">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spans="1:26" ht="15.75" customHeight="1" x14ac:dyDescent="0.3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spans="1:26" ht="15.75" customHeight="1" x14ac:dyDescent="0.35">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spans="1:26" ht="15.75" customHeight="1" x14ac:dyDescent="0.35">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spans="1:26" ht="15.75" customHeight="1" x14ac:dyDescent="0.35">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spans="1:26" ht="15.75" customHeight="1" x14ac:dyDescent="0.35">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spans="1:26" ht="15.75" customHeight="1" x14ac:dyDescent="0.35">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spans="1:26" ht="15.75" customHeight="1" x14ac:dyDescent="0.35">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spans="1:26" ht="15.75" customHeight="1" x14ac:dyDescent="0.35">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spans="1:26" ht="15.75" customHeight="1" x14ac:dyDescent="0.35">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spans="1:26" ht="15.75" customHeight="1" x14ac:dyDescent="0.35">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spans="1:26" ht="15.75" customHeight="1" x14ac:dyDescent="0.3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spans="1:26" ht="15.75" customHeight="1" x14ac:dyDescent="0.35">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spans="1:26" ht="15.75" customHeight="1" x14ac:dyDescent="0.35">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spans="1:26" ht="15.75" customHeight="1" x14ac:dyDescent="0.35">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spans="1:26" ht="15.75" customHeight="1" x14ac:dyDescent="0.35">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spans="1:26" ht="15.75" customHeight="1" x14ac:dyDescent="0.35">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spans="1:26" ht="15.75" customHeight="1" x14ac:dyDescent="0.35">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spans="1:26" ht="15.75" customHeight="1" x14ac:dyDescent="0.35">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spans="1:26" ht="15.75" customHeight="1" x14ac:dyDescent="0.35">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spans="1:26" ht="15.75" customHeight="1" x14ac:dyDescent="0.35">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spans="1:26" ht="15.75" customHeight="1" x14ac:dyDescent="0.3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spans="1:26" ht="15.75" customHeight="1" x14ac:dyDescent="0.35">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spans="1:26" ht="15.75" customHeight="1" x14ac:dyDescent="0.35">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spans="1:26" ht="15.75" customHeight="1" x14ac:dyDescent="0.35">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spans="1:26" ht="15.75" customHeight="1" x14ac:dyDescent="0.35">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spans="1:26" ht="15.75" customHeight="1" x14ac:dyDescent="0.35">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spans="1:26" ht="15.75" customHeight="1" x14ac:dyDescent="0.35">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spans="1:26" ht="15.75" customHeight="1" x14ac:dyDescent="0.35">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spans="1:26" ht="15.75" customHeight="1" x14ac:dyDescent="0.35">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spans="1:26" ht="15.75" customHeight="1" x14ac:dyDescent="0.35">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spans="1:26" ht="15.75" customHeight="1" x14ac:dyDescent="0.3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spans="1:26" ht="15.75" customHeight="1" x14ac:dyDescent="0.35">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spans="1:26" ht="15.75" customHeight="1" x14ac:dyDescent="0.35">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spans="1:26" ht="15.75" customHeight="1" x14ac:dyDescent="0.35">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spans="1:26" ht="15.75" customHeight="1" x14ac:dyDescent="0.35">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spans="1:26" ht="15.75" customHeight="1" x14ac:dyDescent="0.35">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spans="1:26" ht="15.75" customHeight="1" x14ac:dyDescent="0.35">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spans="1:26" ht="15.75" customHeight="1" x14ac:dyDescent="0.35">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spans="1:26" ht="15.75" customHeight="1" x14ac:dyDescent="0.35">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spans="1:26" ht="15.75" customHeight="1" x14ac:dyDescent="0.35">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spans="1:26" ht="15.75" customHeight="1" x14ac:dyDescent="0.3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spans="1:26" ht="15.75" customHeight="1" x14ac:dyDescent="0.35">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spans="1:26" ht="15.75" customHeight="1" x14ac:dyDescent="0.35">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spans="1:26" ht="15.75" customHeight="1" x14ac:dyDescent="0.35">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spans="1:26" ht="15.75" customHeight="1" x14ac:dyDescent="0.35">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spans="1:26" ht="15.75" customHeight="1" x14ac:dyDescent="0.35">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spans="1:26" ht="15.75" customHeight="1" x14ac:dyDescent="0.35">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spans="1:26" ht="15.75" customHeight="1" x14ac:dyDescent="0.35">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spans="1:26" ht="15.75" customHeight="1" x14ac:dyDescent="0.35">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spans="1:26" ht="15.75" customHeight="1" x14ac:dyDescent="0.35">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spans="1:26" ht="15.75" customHeight="1" x14ac:dyDescent="0.3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spans="1:26" ht="15.75" customHeight="1" x14ac:dyDescent="0.35">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spans="1:26" ht="15.75" customHeight="1" x14ac:dyDescent="0.35">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spans="1:26" ht="15.75" customHeight="1" x14ac:dyDescent="0.35">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spans="1:26" ht="15.75" customHeight="1" x14ac:dyDescent="0.35">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spans="1:26" ht="15.75" customHeight="1" x14ac:dyDescent="0.35">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spans="1:26" ht="15.75" customHeight="1" x14ac:dyDescent="0.35">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spans="1:26" ht="15.75" customHeight="1" x14ac:dyDescent="0.35">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spans="1:26" ht="15.75" customHeight="1" x14ac:dyDescent="0.35">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spans="1:26" ht="15.75" customHeight="1" x14ac:dyDescent="0.35">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spans="1:26" ht="15.75" customHeight="1" x14ac:dyDescent="0.3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spans="1:26" ht="15.75" customHeight="1" x14ac:dyDescent="0.35">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spans="1:26" ht="15.75" customHeight="1" x14ac:dyDescent="0.35">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spans="1:26" ht="15.75" customHeight="1" x14ac:dyDescent="0.35">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spans="1:26" ht="15.75" customHeight="1" x14ac:dyDescent="0.35">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spans="1:26" ht="15.75" customHeight="1" x14ac:dyDescent="0.35">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spans="1:26" ht="15.75" customHeight="1" x14ac:dyDescent="0.35">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spans="1:26" ht="15.75" customHeight="1" x14ac:dyDescent="0.35">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spans="1:26" ht="15.75" customHeight="1" x14ac:dyDescent="0.35">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spans="1:26" ht="15.75" customHeight="1" x14ac:dyDescent="0.35">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spans="1:26" ht="15.75" customHeight="1" x14ac:dyDescent="0.3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spans="1:26" ht="15.75" customHeight="1" x14ac:dyDescent="0.35">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spans="1:26" ht="15.75" customHeight="1" x14ac:dyDescent="0.35">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spans="1:26" ht="15.75" customHeight="1" x14ac:dyDescent="0.35">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spans="1:26" ht="15.75" customHeight="1" x14ac:dyDescent="0.35">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spans="1:26" ht="15.75" customHeight="1" x14ac:dyDescent="0.35">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spans="1:26" ht="15.75" customHeight="1" x14ac:dyDescent="0.35">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spans="1:26" ht="15.75" customHeight="1" x14ac:dyDescent="0.35">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spans="1:26" ht="15.75" customHeight="1" x14ac:dyDescent="0.35">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spans="1:26" ht="15.75" customHeight="1" x14ac:dyDescent="0.35">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spans="1:26" ht="15.75" customHeight="1" x14ac:dyDescent="0.3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spans="1:26" ht="15.75" customHeight="1" x14ac:dyDescent="0.35">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spans="1:26" ht="15.75" customHeight="1" x14ac:dyDescent="0.35">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spans="1:26" ht="15.75" customHeight="1" x14ac:dyDescent="0.35">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spans="1:26" ht="15.75" customHeight="1" x14ac:dyDescent="0.35">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spans="1:26" ht="15.75" customHeight="1" x14ac:dyDescent="0.35">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spans="1:26" ht="15.75" customHeight="1" x14ac:dyDescent="0.35">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spans="1:26" ht="15.75" customHeight="1" x14ac:dyDescent="0.35">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spans="1:26" ht="15.75" customHeight="1" x14ac:dyDescent="0.35">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spans="1:26" ht="15.75" customHeight="1" x14ac:dyDescent="0.35">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spans="1:26" ht="15.75" customHeight="1" x14ac:dyDescent="0.3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spans="1:26" ht="15.75" customHeight="1" x14ac:dyDescent="0.35">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spans="1:26" ht="15.75" customHeight="1" x14ac:dyDescent="0.35">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spans="1:26" ht="15.75" customHeight="1" x14ac:dyDescent="0.35">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spans="1:26" ht="15.75" customHeight="1" x14ac:dyDescent="0.35">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spans="1:26" ht="15.75" customHeight="1" x14ac:dyDescent="0.35">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spans="1:26" ht="15.75" customHeight="1" x14ac:dyDescent="0.35">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spans="1:26" ht="15.75" customHeight="1" x14ac:dyDescent="0.35">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spans="1:26" ht="15.75" customHeight="1" x14ac:dyDescent="0.35">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spans="1:26" ht="15.75" customHeight="1" x14ac:dyDescent="0.35">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spans="1:26" ht="15.75" customHeight="1" x14ac:dyDescent="0.3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spans="1:26" ht="15.75" customHeight="1" x14ac:dyDescent="0.35">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spans="1:26" ht="15.75" customHeight="1" x14ac:dyDescent="0.35">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spans="1:26" ht="15.75" customHeight="1" x14ac:dyDescent="0.35">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spans="1:26" ht="15.75" customHeight="1" x14ac:dyDescent="0.35">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spans="1:26" ht="15.75" customHeight="1" x14ac:dyDescent="0.35">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spans="1:26" ht="15.75" customHeight="1" x14ac:dyDescent="0.35">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spans="1:26" ht="15.75" customHeight="1" x14ac:dyDescent="0.35">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spans="1:26" ht="15.75" customHeight="1" x14ac:dyDescent="0.35">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spans="1:26" ht="15.75" customHeight="1" x14ac:dyDescent="0.35">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spans="1:26" ht="15.75" customHeight="1" x14ac:dyDescent="0.3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spans="1:26" ht="15.75" customHeight="1" x14ac:dyDescent="0.35">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spans="1:26" ht="15.75" customHeight="1" x14ac:dyDescent="0.35">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spans="1:26" ht="15.75" customHeight="1" x14ac:dyDescent="0.35">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spans="1:26" ht="15.75" customHeight="1" x14ac:dyDescent="0.35">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spans="1:26" ht="15.75" customHeight="1" x14ac:dyDescent="0.35">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spans="1:26" ht="15.75" customHeight="1" x14ac:dyDescent="0.35">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spans="1:26" ht="15.75" customHeight="1" x14ac:dyDescent="0.35">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spans="1:26" ht="15.75" customHeight="1" x14ac:dyDescent="0.35">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spans="1:26" ht="15.75" customHeight="1" x14ac:dyDescent="0.35">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spans="1:26" ht="15.75" customHeight="1" x14ac:dyDescent="0.35">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spans="1:26" ht="15.75" customHeight="1" x14ac:dyDescent="0.35">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spans="1:26" ht="15.75" customHeight="1" x14ac:dyDescent="0.35">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spans="1:26" ht="15.75" customHeight="1" x14ac:dyDescent="0.35">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spans="1:26" ht="15.75" customHeight="1" x14ac:dyDescent="0.35">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spans="1:26" ht="15.75" customHeight="1" x14ac:dyDescent="0.35">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spans="1:26" ht="15.75" customHeight="1" x14ac:dyDescent="0.35">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spans="1:26" ht="15.75" customHeight="1" x14ac:dyDescent="0.35">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spans="1:26" ht="15.75" customHeight="1" x14ac:dyDescent="0.35">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spans="1:26" ht="15.75" customHeight="1" x14ac:dyDescent="0.35">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row>
    <row r="995" spans="1:26" ht="15.75" customHeight="1" x14ac:dyDescent="0.35">
      <c r="A995" s="87"/>
      <c r="B995" s="87"/>
      <c r="C995" s="87"/>
      <c r="D995" s="87"/>
      <c r="E995" s="87"/>
      <c r="F995" s="87"/>
      <c r="G995" s="87"/>
      <c r="H995" s="87"/>
      <c r="I995" s="87"/>
      <c r="J995" s="87"/>
      <c r="K995" s="87"/>
      <c r="L995" s="87"/>
      <c r="M995" s="87"/>
      <c r="N995" s="87"/>
      <c r="O995" s="87"/>
      <c r="P995" s="87"/>
      <c r="Q995" s="87"/>
      <c r="R995" s="87"/>
      <c r="S995" s="87"/>
      <c r="T995" s="87"/>
      <c r="U995" s="87"/>
      <c r="V995" s="87"/>
      <c r="W995" s="87"/>
      <c r="X995" s="87"/>
      <c r="Y995" s="87"/>
      <c r="Z995" s="87"/>
    </row>
    <row r="996" spans="1:26" ht="15.75" customHeight="1" x14ac:dyDescent="0.35">
      <c r="A996" s="87"/>
      <c r="B996" s="87"/>
      <c r="C996" s="87"/>
      <c r="D996" s="87"/>
      <c r="E996" s="87"/>
      <c r="F996" s="87"/>
      <c r="G996" s="87"/>
      <c r="H996" s="87"/>
      <c r="I996" s="87"/>
      <c r="J996" s="87"/>
      <c r="K996" s="87"/>
      <c r="L996" s="87"/>
      <c r="M996" s="87"/>
      <c r="N996" s="87"/>
      <c r="O996" s="87"/>
      <c r="P996" s="87"/>
      <c r="Q996" s="87"/>
      <c r="R996" s="87"/>
      <c r="S996" s="87"/>
      <c r="T996" s="87"/>
      <c r="U996" s="87"/>
      <c r="V996" s="87"/>
      <c r="W996" s="87"/>
      <c r="X996" s="87"/>
      <c r="Y996" s="87"/>
      <c r="Z996" s="87"/>
    </row>
    <row r="997" spans="1:26" ht="15.75" customHeight="1" x14ac:dyDescent="0.35">
      <c r="A997" s="87"/>
      <c r="B997" s="87"/>
      <c r="C997" s="87"/>
      <c r="D997" s="87"/>
      <c r="E997" s="87"/>
      <c r="F997" s="87"/>
      <c r="G997" s="87"/>
      <c r="H997" s="87"/>
      <c r="I997" s="87"/>
      <c r="J997" s="87"/>
      <c r="K997" s="87"/>
      <c r="L997" s="87"/>
      <c r="M997" s="87"/>
      <c r="N997" s="87"/>
      <c r="O997" s="87"/>
      <c r="P997" s="87"/>
      <c r="Q997" s="87"/>
      <c r="R997" s="87"/>
      <c r="S997" s="87"/>
      <c r="T997" s="87"/>
      <c r="U997" s="87"/>
      <c r="V997" s="87"/>
      <c r="W997" s="87"/>
      <c r="X997" s="87"/>
      <c r="Y997" s="87"/>
      <c r="Z997" s="87"/>
    </row>
    <row r="998" spans="1:26" ht="15.75" customHeight="1" x14ac:dyDescent="0.35">
      <c r="A998" s="87"/>
      <c r="B998" s="87"/>
      <c r="C998" s="87"/>
      <c r="D998" s="87"/>
      <c r="E998" s="87"/>
      <c r="F998" s="87"/>
      <c r="G998" s="87"/>
      <c r="H998" s="87"/>
      <c r="I998" s="87"/>
      <c r="J998" s="87"/>
      <c r="K998" s="87"/>
      <c r="L998" s="87"/>
      <c r="M998" s="87"/>
      <c r="N998" s="87"/>
      <c r="O998" s="87"/>
      <c r="P998" s="87"/>
      <c r="Q998" s="87"/>
      <c r="R998" s="87"/>
      <c r="S998" s="87"/>
      <c r="T998" s="87"/>
      <c r="U998" s="87"/>
      <c r="V998" s="87"/>
      <c r="W998" s="87"/>
      <c r="X998" s="87"/>
      <c r="Y998" s="87"/>
      <c r="Z998" s="87"/>
    </row>
    <row r="999" spans="1:26" ht="15.75" customHeight="1" x14ac:dyDescent="0.35">
      <c r="A999" s="87"/>
      <c r="B999" s="87"/>
      <c r="C999" s="87"/>
      <c r="D999" s="87"/>
      <c r="E999" s="87"/>
      <c r="F999" s="87"/>
      <c r="G999" s="87"/>
      <c r="H999" s="87"/>
      <c r="I999" s="87"/>
      <c r="J999" s="87"/>
      <c r="K999" s="87"/>
      <c r="L999" s="87"/>
      <c r="M999" s="87"/>
      <c r="N999" s="87"/>
      <c r="O999" s="87"/>
      <c r="P999" s="87"/>
      <c r="Q999" s="87"/>
      <c r="R999" s="87"/>
      <c r="S999" s="87"/>
      <c r="T999" s="87"/>
      <c r="U999" s="87"/>
      <c r="V999" s="87"/>
      <c r="W999" s="87"/>
      <c r="X999" s="87"/>
      <c r="Y999" s="87"/>
      <c r="Z999" s="87"/>
    </row>
    <row r="1000" spans="1:26" ht="15.75" customHeight="1" x14ac:dyDescent="0.35">
      <c r="A1000" s="87"/>
      <c r="B1000" s="87"/>
      <c r="C1000" s="87"/>
      <c r="D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sheetProtection sheet="1" objects="1" scenarios="1" selectLockedCells="1"/>
  <mergeCells count="47">
    <mergeCell ref="A28:I28"/>
    <mergeCell ref="A32:B32"/>
    <mergeCell ref="C32:E32"/>
    <mergeCell ref="B34:F34"/>
    <mergeCell ref="A29:B29"/>
    <mergeCell ref="C29:E29"/>
    <mergeCell ref="G29:I29"/>
    <mergeCell ref="A30:B30"/>
    <mergeCell ref="C30:E30"/>
    <mergeCell ref="A31:B31"/>
    <mergeCell ref="C31:E31"/>
    <mergeCell ref="A25:B25"/>
    <mergeCell ref="C25:E25"/>
    <mergeCell ref="A26:B26"/>
    <mergeCell ref="C26:E26"/>
    <mergeCell ref="A27:B27"/>
    <mergeCell ref="C27:E27"/>
    <mergeCell ref="C24:E24"/>
    <mergeCell ref="G24:I24"/>
    <mergeCell ref="A21:B21"/>
    <mergeCell ref="C21:E21"/>
    <mergeCell ref="F21:I21"/>
    <mergeCell ref="A22:B22"/>
    <mergeCell ref="C22:E22"/>
    <mergeCell ref="A23:I23"/>
    <mergeCell ref="A24:B24"/>
    <mergeCell ref="A19:B19"/>
    <mergeCell ref="C19:E19"/>
    <mergeCell ref="G19:I19"/>
    <mergeCell ref="A20:B20"/>
    <mergeCell ref="C20:E20"/>
    <mergeCell ref="C14:E14"/>
    <mergeCell ref="G14:I14"/>
    <mergeCell ref="A16:B16"/>
    <mergeCell ref="C16:I16"/>
    <mergeCell ref="A18:I18"/>
    <mergeCell ref="G10:I10"/>
    <mergeCell ref="C10:E10"/>
    <mergeCell ref="C11:E11"/>
    <mergeCell ref="G11:I11"/>
    <mergeCell ref="G13:I13"/>
    <mergeCell ref="A1:D1"/>
    <mergeCell ref="A5:C5"/>
    <mergeCell ref="G5:I6"/>
    <mergeCell ref="G8:I8"/>
    <mergeCell ref="C9:E9"/>
    <mergeCell ref="G9:I9"/>
  </mergeCells>
  <pageMargins left="0.7" right="0.7" top="0.75" bottom="0.7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203200</xdr:colOff>
                    <xdr:row>7</xdr:row>
                    <xdr:rowOff>184150</xdr:rowOff>
                  </from>
                  <to>
                    <xdr:col>1</xdr:col>
                    <xdr:colOff>514350</xdr:colOff>
                    <xdr:row>9</xdr:row>
                    <xdr:rowOff>31750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209550</xdr:colOff>
                    <xdr:row>8</xdr:row>
                    <xdr:rowOff>152400</xdr:rowOff>
                  </from>
                  <to>
                    <xdr:col>1</xdr:col>
                    <xdr:colOff>527050</xdr:colOff>
                    <xdr:row>10</xdr:row>
                    <xdr:rowOff>50800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222250</xdr:colOff>
                    <xdr:row>10</xdr:row>
                    <xdr:rowOff>0</xdr:rowOff>
                  </from>
                  <to>
                    <xdr:col>1</xdr:col>
                    <xdr:colOff>469900</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Info!$A$1:$A$3</xm:f>
          </x14:formula1>
          <xm:sqref>C14</xm:sqref>
        </x14:dataValidation>
        <x14:dataValidation type="list" allowBlank="1" showErrorMessage="1" xr:uid="{00000000-0002-0000-0000-000001000000}">
          <x14:formula1>
            <xm:f>Database!$A:$A</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Z1000"/>
  <sheetViews>
    <sheetView showGridLines="0" topLeftCell="A40" workbookViewId="0">
      <selection activeCell="B40" sqref="B40:C40"/>
    </sheetView>
  </sheetViews>
  <sheetFormatPr defaultColWidth="12.58203125" defaultRowHeight="15" customHeight="1" x14ac:dyDescent="0.3"/>
  <cols>
    <col min="1" max="1" width="16.33203125" customWidth="1"/>
    <col min="2" max="2" width="9" customWidth="1"/>
    <col min="3" max="3" width="10.5" customWidth="1"/>
    <col min="4" max="4" width="2.25" customWidth="1"/>
    <col min="5" max="5" width="16" customWidth="1"/>
    <col min="6" max="6" width="8" customWidth="1"/>
    <col min="7" max="7" width="11.83203125" customWidth="1"/>
    <col min="8" max="8" width="4.75" customWidth="1"/>
    <col min="9" max="26" width="8.58203125" customWidth="1"/>
  </cols>
  <sheetData>
    <row r="1" spans="1:26" ht="14.25" customHeight="1" x14ac:dyDescent="0.35">
      <c r="A1" s="172" t="s">
        <v>23</v>
      </c>
      <c r="B1" s="173"/>
      <c r="C1" s="173"/>
      <c r="D1" s="173"/>
      <c r="E1" s="173"/>
      <c r="F1" s="173"/>
      <c r="G1" s="174"/>
      <c r="H1" s="3"/>
      <c r="I1" s="1"/>
      <c r="J1" s="1"/>
      <c r="K1" s="1"/>
      <c r="L1" s="1"/>
      <c r="M1" s="1"/>
      <c r="N1" s="1"/>
      <c r="O1" s="1"/>
      <c r="P1" s="1"/>
      <c r="Q1" s="1"/>
      <c r="R1" s="1"/>
      <c r="S1" s="1"/>
      <c r="T1" s="1"/>
      <c r="U1" s="1"/>
      <c r="V1" s="1"/>
      <c r="W1" s="1"/>
      <c r="X1" s="1"/>
      <c r="Y1" s="1"/>
      <c r="Z1" s="1"/>
    </row>
    <row r="2" spans="1:26" ht="18.75" customHeight="1" x14ac:dyDescent="0.35">
      <c r="A2" s="175" t="s">
        <v>24</v>
      </c>
      <c r="B2" s="176"/>
      <c r="C2" s="176"/>
      <c r="D2" s="176"/>
      <c r="E2" s="176"/>
      <c r="F2" s="176"/>
      <c r="G2" s="177"/>
      <c r="H2" s="4"/>
      <c r="I2" s="1"/>
      <c r="J2" s="1"/>
      <c r="K2" s="1"/>
      <c r="L2" s="1"/>
      <c r="M2" s="1"/>
      <c r="N2" s="1"/>
      <c r="O2" s="1"/>
      <c r="P2" s="1"/>
      <c r="Q2" s="1"/>
      <c r="R2" s="1"/>
      <c r="S2" s="1"/>
      <c r="T2" s="1"/>
      <c r="U2" s="1"/>
      <c r="V2" s="1"/>
      <c r="W2" s="1"/>
      <c r="X2" s="1"/>
      <c r="Y2" s="1"/>
      <c r="Z2" s="1"/>
    </row>
    <row r="3" spans="1:26" ht="6.75" customHeight="1" x14ac:dyDescent="0.35">
      <c r="A3" s="1"/>
      <c r="B3" s="1"/>
      <c r="C3" s="1"/>
      <c r="D3" s="1"/>
      <c r="E3" s="1"/>
      <c r="F3" s="1"/>
      <c r="G3" s="1"/>
      <c r="H3" s="1"/>
      <c r="I3" s="1"/>
      <c r="J3" s="1"/>
      <c r="K3" s="1"/>
      <c r="L3" s="1"/>
      <c r="M3" s="1"/>
      <c r="N3" s="1"/>
      <c r="O3" s="1"/>
      <c r="P3" s="1"/>
      <c r="Q3" s="1"/>
      <c r="R3" s="1"/>
      <c r="S3" s="1"/>
      <c r="T3" s="1"/>
      <c r="U3" s="1"/>
      <c r="V3" s="1"/>
      <c r="W3" s="1"/>
      <c r="X3" s="1"/>
      <c r="Y3" s="1"/>
      <c r="Z3" s="1"/>
    </row>
    <row r="4" spans="1:26" ht="14.5" x14ac:dyDescent="0.35">
      <c r="A4" s="5" t="s">
        <v>25</v>
      </c>
      <c r="B4" s="169"/>
      <c r="C4" s="170"/>
      <c r="D4" s="2"/>
      <c r="E4" s="5" t="s">
        <v>25</v>
      </c>
      <c r="F4" s="169"/>
      <c r="G4" s="170"/>
      <c r="H4" s="2"/>
      <c r="I4" s="1"/>
      <c r="J4" s="1"/>
      <c r="K4" s="1"/>
      <c r="L4" s="1"/>
      <c r="M4" s="1"/>
      <c r="N4" s="1"/>
      <c r="O4" s="1"/>
      <c r="P4" s="1"/>
      <c r="Q4" s="1"/>
      <c r="R4" s="1"/>
      <c r="S4" s="1"/>
      <c r="T4" s="1"/>
      <c r="U4" s="1"/>
      <c r="V4" s="1"/>
      <c r="W4" s="1"/>
      <c r="X4" s="1"/>
      <c r="Y4" s="1"/>
      <c r="Z4" s="1"/>
    </row>
    <row r="5" spans="1:26" ht="14.5" x14ac:dyDescent="0.35">
      <c r="A5" s="6" t="s">
        <v>26</v>
      </c>
      <c r="B5" s="140"/>
      <c r="C5" s="171"/>
      <c r="D5" s="2"/>
      <c r="E5" s="6" t="s">
        <v>26</v>
      </c>
      <c r="F5" s="140"/>
      <c r="G5" s="171"/>
      <c r="H5" s="2"/>
      <c r="I5" s="1"/>
      <c r="J5" s="1"/>
      <c r="K5" s="1"/>
      <c r="L5" s="1"/>
      <c r="M5" s="1"/>
      <c r="N5" s="1"/>
      <c r="O5" s="1"/>
      <c r="P5" s="1"/>
      <c r="Q5" s="1"/>
      <c r="R5" s="1"/>
      <c r="S5" s="1"/>
      <c r="T5" s="1"/>
      <c r="U5" s="1"/>
      <c r="V5" s="1"/>
      <c r="W5" s="1"/>
      <c r="X5" s="1"/>
      <c r="Y5" s="1"/>
      <c r="Z5" s="1"/>
    </row>
    <row r="6" spans="1:26" ht="14.5" x14ac:dyDescent="0.35">
      <c r="A6" s="161"/>
      <c r="B6" s="162"/>
      <c r="C6" s="163"/>
      <c r="D6" s="1"/>
      <c r="E6" s="161"/>
      <c r="F6" s="162"/>
      <c r="G6" s="163"/>
      <c r="H6" s="1"/>
      <c r="I6" s="1"/>
      <c r="J6" s="1"/>
      <c r="K6" s="1"/>
      <c r="L6" s="1"/>
      <c r="M6" s="1"/>
      <c r="N6" s="1"/>
      <c r="O6" s="1"/>
      <c r="P6" s="1"/>
      <c r="Q6" s="1"/>
      <c r="R6" s="1"/>
      <c r="S6" s="1"/>
      <c r="T6" s="1"/>
      <c r="U6" s="1"/>
      <c r="V6" s="1"/>
      <c r="W6" s="1"/>
      <c r="X6" s="1"/>
      <c r="Y6" s="1"/>
      <c r="Z6" s="1"/>
    </row>
    <row r="7" spans="1:26" ht="14.5" x14ac:dyDescent="0.35">
      <c r="A7" s="164"/>
      <c r="B7" s="165"/>
      <c r="C7" s="166"/>
      <c r="D7" s="1"/>
      <c r="E7" s="164"/>
      <c r="F7" s="165"/>
      <c r="G7" s="166"/>
      <c r="H7" s="1"/>
      <c r="I7" s="1"/>
      <c r="J7" s="1"/>
      <c r="K7" s="1"/>
      <c r="L7" s="1"/>
      <c r="M7" s="1"/>
      <c r="N7" s="1"/>
      <c r="O7" s="1"/>
      <c r="P7" s="1"/>
      <c r="Q7" s="1"/>
      <c r="R7" s="1"/>
      <c r="S7" s="1"/>
      <c r="T7" s="1"/>
      <c r="U7" s="1"/>
      <c r="V7" s="1"/>
      <c r="W7" s="1"/>
      <c r="X7" s="1"/>
      <c r="Y7" s="1"/>
      <c r="Z7" s="1"/>
    </row>
    <row r="8" spans="1:26" ht="18.75" customHeight="1" x14ac:dyDescent="0.35">
      <c r="A8" s="7" t="s">
        <v>18</v>
      </c>
      <c r="B8" s="8"/>
      <c r="C8" s="9"/>
      <c r="D8" s="1"/>
      <c r="E8" s="7" t="s">
        <v>18</v>
      </c>
      <c r="F8" s="8"/>
      <c r="G8" s="9"/>
      <c r="H8" s="1"/>
      <c r="I8" s="1"/>
      <c r="J8" s="1"/>
      <c r="K8" s="1"/>
      <c r="L8" s="1"/>
      <c r="M8" s="1"/>
      <c r="N8" s="1"/>
      <c r="O8" s="1"/>
      <c r="P8" s="1"/>
      <c r="Q8" s="1"/>
      <c r="R8" s="1"/>
      <c r="S8" s="1"/>
      <c r="T8" s="1"/>
      <c r="U8" s="1"/>
      <c r="V8" s="1"/>
      <c r="W8" s="1"/>
      <c r="X8" s="1"/>
      <c r="Y8" s="1"/>
      <c r="Z8" s="1"/>
    </row>
    <row r="9" spans="1:26" ht="15.75" customHeight="1" x14ac:dyDescent="0.35">
      <c r="A9" s="167"/>
      <c r="B9" s="168"/>
      <c r="C9" s="168"/>
      <c r="D9" s="168"/>
      <c r="E9" s="168"/>
      <c r="F9" s="168"/>
      <c r="G9" s="168"/>
      <c r="H9" s="1"/>
      <c r="I9" s="1"/>
      <c r="J9" s="1"/>
      <c r="K9" s="1"/>
      <c r="L9" s="1"/>
      <c r="M9" s="1"/>
      <c r="N9" s="1"/>
      <c r="O9" s="1"/>
      <c r="P9" s="1"/>
      <c r="Q9" s="1"/>
      <c r="R9" s="1"/>
      <c r="S9" s="1"/>
      <c r="T9" s="1"/>
      <c r="U9" s="1"/>
      <c r="V9" s="1"/>
      <c r="W9" s="1"/>
      <c r="X9" s="1"/>
      <c r="Y9" s="1"/>
      <c r="Z9" s="1"/>
    </row>
    <row r="10" spans="1:26" ht="14.5" x14ac:dyDescent="0.35">
      <c r="A10" s="5" t="s">
        <v>25</v>
      </c>
      <c r="B10" s="169"/>
      <c r="C10" s="170"/>
      <c r="D10" s="1"/>
      <c r="E10" s="5" t="s">
        <v>25</v>
      </c>
      <c r="F10" s="169"/>
      <c r="G10" s="170"/>
      <c r="H10" s="1"/>
      <c r="I10" s="1"/>
      <c r="J10" s="1"/>
      <c r="K10" s="1"/>
      <c r="L10" s="1"/>
      <c r="M10" s="1"/>
      <c r="N10" s="1"/>
      <c r="O10" s="1"/>
      <c r="P10" s="1"/>
      <c r="Q10" s="1"/>
      <c r="R10" s="1"/>
      <c r="S10" s="1"/>
      <c r="T10" s="1"/>
      <c r="U10" s="1"/>
      <c r="V10" s="1"/>
      <c r="W10" s="1"/>
      <c r="X10" s="1"/>
      <c r="Y10" s="1"/>
      <c r="Z10" s="1"/>
    </row>
    <row r="11" spans="1:26" ht="14.5" x14ac:dyDescent="0.35">
      <c r="A11" s="6" t="s">
        <v>26</v>
      </c>
      <c r="B11" s="140"/>
      <c r="C11" s="171"/>
      <c r="D11" s="1"/>
      <c r="E11" s="6" t="s">
        <v>26</v>
      </c>
      <c r="F11" s="140"/>
      <c r="G11" s="171"/>
      <c r="H11" s="1"/>
      <c r="I11" s="1"/>
      <c r="J11" s="1"/>
      <c r="K11" s="1"/>
      <c r="L11" s="1"/>
      <c r="M11" s="1"/>
      <c r="N11" s="1"/>
      <c r="O11" s="1"/>
      <c r="P11" s="1"/>
      <c r="Q11" s="1"/>
      <c r="R11" s="1"/>
      <c r="S11" s="1"/>
      <c r="T11" s="1"/>
      <c r="U11" s="1"/>
      <c r="V11" s="1"/>
      <c r="W11" s="1"/>
      <c r="X11" s="1"/>
      <c r="Y11" s="1"/>
      <c r="Z11" s="1"/>
    </row>
    <row r="12" spans="1:26" ht="14.5" x14ac:dyDescent="0.35">
      <c r="A12" s="161"/>
      <c r="B12" s="162"/>
      <c r="C12" s="163"/>
      <c r="D12" s="1"/>
      <c r="E12" s="161"/>
      <c r="F12" s="162"/>
      <c r="G12" s="163"/>
      <c r="H12" s="1"/>
      <c r="I12" s="1"/>
      <c r="J12" s="1"/>
      <c r="K12" s="1"/>
      <c r="L12" s="1"/>
      <c r="M12" s="1"/>
      <c r="N12" s="1"/>
      <c r="O12" s="1"/>
      <c r="P12" s="1"/>
      <c r="Q12" s="1"/>
      <c r="R12" s="1"/>
      <c r="S12" s="1"/>
      <c r="T12" s="1"/>
      <c r="U12" s="1"/>
      <c r="V12" s="1"/>
      <c r="W12" s="1"/>
      <c r="X12" s="1"/>
      <c r="Y12" s="1"/>
      <c r="Z12" s="1"/>
    </row>
    <row r="13" spans="1:26" ht="14.5" x14ac:dyDescent="0.35">
      <c r="A13" s="164"/>
      <c r="B13" s="165"/>
      <c r="C13" s="166"/>
      <c r="D13" s="1"/>
      <c r="E13" s="164"/>
      <c r="F13" s="165"/>
      <c r="G13" s="166"/>
      <c r="H13" s="1"/>
      <c r="I13" s="1"/>
      <c r="J13" s="1"/>
      <c r="K13" s="1"/>
      <c r="L13" s="1"/>
      <c r="M13" s="1"/>
      <c r="N13" s="1"/>
      <c r="O13" s="1"/>
      <c r="P13" s="1"/>
      <c r="Q13" s="1"/>
      <c r="R13" s="1"/>
      <c r="S13" s="1"/>
      <c r="T13" s="1"/>
      <c r="U13" s="1"/>
      <c r="V13" s="1"/>
      <c r="W13" s="1"/>
      <c r="X13" s="1"/>
      <c r="Y13" s="1"/>
      <c r="Z13" s="1"/>
    </row>
    <row r="14" spans="1:26" ht="20.25" customHeight="1" x14ac:dyDescent="0.35">
      <c r="A14" s="7" t="s">
        <v>18</v>
      </c>
      <c r="B14" s="8"/>
      <c r="C14" s="9"/>
      <c r="D14" s="1"/>
      <c r="E14" s="7" t="s">
        <v>18</v>
      </c>
      <c r="F14" s="8"/>
      <c r="G14" s="9"/>
      <c r="H14" s="1"/>
      <c r="I14" s="1"/>
      <c r="J14" s="1"/>
      <c r="K14" s="1"/>
      <c r="L14" s="1"/>
      <c r="M14" s="1"/>
      <c r="N14" s="1"/>
      <c r="O14" s="1"/>
      <c r="P14" s="1"/>
      <c r="Q14" s="1"/>
      <c r="R14" s="1"/>
      <c r="S14" s="1"/>
      <c r="T14" s="1"/>
      <c r="U14" s="1"/>
      <c r="V14" s="1"/>
      <c r="W14" s="1"/>
      <c r="X14" s="1"/>
      <c r="Y14" s="1"/>
      <c r="Z14" s="1"/>
    </row>
    <row r="15" spans="1:26" ht="16.5" customHeight="1" x14ac:dyDescent="0.35">
      <c r="A15" s="167"/>
      <c r="B15" s="168"/>
      <c r="C15" s="168"/>
      <c r="D15" s="168"/>
      <c r="E15" s="168"/>
      <c r="F15" s="168"/>
      <c r="G15" s="168"/>
      <c r="H15" s="1"/>
      <c r="I15" s="1"/>
      <c r="J15" s="1"/>
      <c r="K15" s="1"/>
      <c r="L15" s="1"/>
      <c r="M15" s="1"/>
      <c r="N15" s="1"/>
      <c r="O15" s="1"/>
      <c r="P15" s="1"/>
      <c r="Q15" s="1"/>
      <c r="R15" s="1"/>
      <c r="S15" s="1"/>
      <c r="T15" s="1"/>
      <c r="U15" s="1"/>
      <c r="V15" s="1"/>
      <c r="W15" s="1"/>
      <c r="X15" s="1"/>
      <c r="Y15" s="1"/>
      <c r="Z15" s="1"/>
    </row>
    <row r="16" spans="1:26" ht="14.5" x14ac:dyDescent="0.35">
      <c r="A16" s="5" t="s">
        <v>25</v>
      </c>
      <c r="B16" s="169"/>
      <c r="C16" s="170"/>
      <c r="D16" s="1"/>
      <c r="E16" s="5" t="s">
        <v>25</v>
      </c>
      <c r="F16" s="169"/>
      <c r="G16" s="170"/>
      <c r="H16" s="1"/>
      <c r="I16" s="1"/>
      <c r="J16" s="1"/>
      <c r="K16" s="1"/>
      <c r="L16" s="1"/>
      <c r="M16" s="1"/>
      <c r="N16" s="1"/>
      <c r="O16" s="1"/>
      <c r="P16" s="1"/>
      <c r="Q16" s="1"/>
      <c r="R16" s="1"/>
      <c r="S16" s="1"/>
      <c r="T16" s="1"/>
      <c r="U16" s="1"/>
      <c r="V16" s="1"/>
      <c r="W16" s="1"/>
      <c r="X16" s="1"/>
      <c r="Y16" s="1"/>
      <c r="Z16" s="1"/>
    </row>
    <row r="17" spans="1:26" ht="14.5" x14ac:dyDescent="0.35">
      <c r="A17" s="6" t="s">
        <v>26</v>
      </c>
      <c r="B17" s="140"/>
      <c r="C17" s="171"/>
      <c r="D17" s="1"/>
      <c r="E17" s="6" t="s">
        <v>26</v>
      </c>
      <c r="F17" s="140"/>
      <c r="G17" s="171"/>
      <c r="H17" s="1"/>
      <c r="I17" s="1"/>
      <c r="J17" s="1"/>
      <c r="K17" s="1"/>
      <c r="L17" s="1"/>
      <c r="M17" s="1"/>
      <c r="N17" s="1"/>
      <c r="O17" s="1"/>
      <c r="P17" s="1"/>
      <c r="Q17" s="1"/>
      <c r="R17" s="1"/>
      <c r="S17" s="1"/>
      <c r="T17" s="1"/>
      <c r="U17" s="1"/>
      <c r="V17" s="1"/>
      <c r="W17" s="1"/>
      <c r="X17" s="1"/>
      <c r="Y17" s="1"/>
      <c r="Z17" s="1"/>
    </row>
    <row r="18" spans="1:26" ht="14.5" x14ac:dyDescent="0.35">
      <c r="A18" s="161"/>
      <c r="B18" s="162"/>
      <c r="C18" s="163"/>
      <c r="D18" s="1"/>
      <c r="E18" s="161"/>
      <c r="F18" s="162"/>
      <c r="G18" s="163"/>
      <c r="H18" s="1"/>
      <c r="I18" s="1"/>
      <c r="J18" s="1"/>
      <c r="K18" s="1"/>
      <c r="L18" s="1"/>
      <c r="M18" s="1"/>
      <c r="N18" s="1"/>
      <c r="O18" s="1"/>
      <c r="P18" s="1"/>
      <c r="Q18" s="1"/>
      <c r="R18" s="1"/>
      <c r="S18" s="1"/>
      <c r="T18" s="1"/>
      <c r="U18" s="1"/>
      <c r="V18" s="1"/>
      <c r="W18" s="1"/>
      <c r="X18" s="1"/>
      <c r="Y18" s="1"/>
      <c r="Z18" s="1"/>
    </row>
    <row r="19" spans="1:26" ht="14.5" x14ac:dyDescent="0.35">
      <c r="A19" s="164"/>
      <c r="B19" s="165"/>
      <c r="C19" s="166"/>
      <c r="D19" s="1"/>
      <c r="E19" s="164"/>
      <c r="F19" s="165"/>
      <c r="G19" s="166"/>
      <c r="H19" s="1"/>
      <c r="I19" s="1"/>
      <c r="J19" s="1"/>
      <c r="K19" s="1"/>
      <c r="L19" s="1"/>
      <c r="M19" s="1"/>
      <c r="N19" s="1"/>
      <c r="O19" s="1"/>
      <c r="P19" s="1"/>
      <c r="Q19" s="1"/>
      <c r="R19" s="1"/>
      <c r="S19" s="1"/>
      <c r="T19" s="1"/>
      <c r="U19" s="1"/>
      <c r="V19" s="1"/>
      <c r="W19" s="1"/>
      <c r="X19" s="1"/>
      <c r="Y19" s="1"/>
      <c r="Z19" s="1"/>
    </row>
    <row r="20" spans="1:26" ht="21" customHeight="1" x14ac:dyDescent="0.35">
      <c r="A20" s="7" t="s">
        <v>18</v>
      </c>
      <c r="B20" s="8"/>
      <c r="C20" s="9"/>
      <c r="D20" s="1"/>
      <c r="E20" s="7" t="s">
        <v>18</v>
      </c>
      <c r="F20" s="8"/>
      <c r="G20" s="9"/>
      <c r="H20" s="1"/>
      <c r="I20" s="1"/>
      <c r="J20" s="1"/>
      <c r="K20" s="1"/>
      <c r="L20" s="1"/>
      <c r="M20" s="1"/>
      <c r="N20" s="1"/>
      <c r="O20" s="1"/>
      <c r="P20" s="1"/>
      <c r="Q20" s="1"/>
      <c r="R20" s="1"/>
      <c r="S20" s="1"/>
      <c r="T20" s="1"/>
      <c r="U20" s="1"/>
      <c r="V20" s="1"/>
      <c r="W20" s="1"/>
      <c r="X20" s="1"/>
      <c r="Y20" s="1"/>
      <c r="Z20" s="1"/>
    </row>
    <row r="21" spans="1:26" ht="15" customHeight="1" x14ac:dyDescent="0.35">
      <c r="A21" s="167"/>
      <c r="B21" s="168"/>
      <c r="C21" s="168"/>
      <c r="D21" s="168"/>
      <c r="E21" s="168"/>
      <c r="F21" s="168"/>
      <c r="G21" s="168"/>
      <c r="H21" s="1"/>
      <c r="I21" s="1"/>
      <c r="J21" s="1"/>
      <c r="K21" s="1"/>
      <c r="L21" s="1"/>
      <c r="M21" s="1"/>
      <c r="N21" s="1"/>
      <c r="O21" s="1"/>
      <c r="P21" s="1"/>
      <c r="Q21" s="1"/>
      <c r="R21" s="1"/>
      <c r="S21" s="1"/>
      <c r="T21" s="1"/>
      <c r="U21" s="1"/>
      <c r="V21" s="1"/>
      <c r="W21" s="1"/>
      <c r="X21" s="1"/>
      <c r="Y21" s="1"/>
      <c r="Z21" s="1"/>
    </row>
    <row r="22" spans="1:26" ht="15.75" customHeight="1" x14ac:dyDescent="0.35">
      <c r="A22" s="5" t="s">
        <v>25</v>
      </c>
      <c r="B22" s="169"/>
      <c r="C22" s="170"/>
      <c r="D22" s="1"/>
      <c r="E22" s="5" t="s">
        <v>25</v>
      </c>
      <c r="F22" s="169"/>
      <c r="G22" s="170"/>
      <c r="H22" s="1"/>
      <c r="I22" s="1"/>
      <c r="J22" s="1"/>
      <c r="K22" s="1"/>
      <c r="L22" s="1"/>
      <c r="M22" s="1"/>
      <c r="N22" s="1"/>
      <c r="O22" s="1"/>
      <c r="P22" s="1"/>
      <c r="Q22" s="1"/>
      <c r="R22" s="1"/>
      <c r="S22" s="1"/>
      <c r="T22" s="1"/>
      <c r="U22" s="1"/>
      <c r="V22" s="1"/>
      <c r="W22" s="1"/>
      <c r="X22" s="1"/>
      <c r="Y22" s="1"/>
      <c r="Z22" s="1"/>
    </row>
    <row r="23" spans="1:26" ht="15.75" customHeight="1" x14ac:dyDescent="0.35">
      <c r="A23" s="6" t="s">
        <v>26</v>
      </c>
      <c r="B23" s="140"/>
      <c r="C23" s="171"/>
      <c r="D23" s="1"/>
      <c r="E23" s="6" t="s">
        <v>26</v>
      </c>
      <c r="F23" s="140"/>
      <c r="G23" s="171"/>
      <c r="H23" s="1"/>
      <c r="I23" s="1"/>
      <c r="J23" s="1"/>
      <c r="K23" s="1"/>
      <c r="L23" s="1"/>
      <c r="M23" s="1"/>
      <c r="N23" s="1"/>
      <c r="O23" s="1"/>
      <c r="P23" s="1"/>
      <c r="Q23" s="1"/>
      <c r="R23" s="1"/>
      <c r="S23" s="1"/>
      <c r="T23" s="1"/>
      <c r="U23" s="1"/>
      <c r="V23" s="1"/>
      <c r="W23" s="1"/>
      <c r="X23" s="1"/>
      <c r="Y23" s="1"/>
      <c r="Z23" s="1"/>
    </row>
    <row r="24" spans="1:26" ht="15.75" customHeight="1" x14ac:dyDescent="0.35">
      <c r="A24" s="161"/>
      <c r="B24" s="162"/>
      <c r="C24" s="163"/>
      <c r="D24" s="1"/>
      <c r="E24" s="161"/>
      <c r="F24" s="162"/>
      <c r="G24" s="163"/>
      <c r="H24" s="1"/>
      <c r="I24" s="1"/>
      <c r="J24" s="1"/>
      <c r="K24" s="1"/>
      <c r="L24" s="1"/>
      <c r="M24" s="1"/>
      <c r="N24" s="1"/>
      <c r="O24" s="1"/>
      <c r="P24" s="1"/>
      <c r="Q24" s="1"/>
      <c r="R24" s="1"/>
      <c r="S24" s="1"/>
      <c r="T24" s="1"/>
      <c r="U24" s="1"/>
      <c r="V24" s="1"/>
      <c r="W24" s="1"/>
      <c r="X24" s="1"/>
      <c r="Y24" s="1"/>
      <c r="Z24" s="1"/>
    </row>
    <row r="25" spans="1:26" ht="15.75" customHeight="1" x14ac:dyDescent="0.35">
      <c r="A25" s="164"/>
      <c r="B25" s="165"/>
      <c r="C25" s="166"/>
      <c r="D25" s="1"/>
      <c r="E25" s="164"/>
      <c r="F25" s="165"/>
      <c r="G25" s="166"/>
      <c r="H25" s="1"/>
      <c r="I25" s="1"/>
      <c r="J25" s="1"/>
      <c r="K25" s="1"/>
      <c r="L25" s="1"/>
      <c r="M25" s="1"/>
      <c r="N25" s="1"/>
      <c r="O25" s="1"/>
      <c r="P25" s="1"/>
      <c r="Q25" s="1"/>
      <c r="R25" s="1"/>
      <c r="S25" s="1"/>
      <c r="T25" s="1"/>
      <c r="U25" s="1"/>
      <c r="V25" s="1"/>
      <c r="W25" s="1"/>
      <c r="X25" s="1"/>
      <c r="Y25" s="1"/>
      <c r="Z25" s="1"/>
    </row>
    <row r="26" spans="1:26" ht="21" customHeight="1" x14ac:dyDescent="0.35">
      <c r="A26" s="7" t="s">
        <v>18</v>
      </c>
      <c r="B26" s="8"/>
      <c r="C26" s="9"/>
      <c r="D26" s="1"/>
      <c r="E26" s="7" t="s">
        <v>18</v>
      </c>
      <c r="F26" s="8"/>
      <c r="G26" s="9"/>
      <c r="H26" s="1"/>
      <c r="I26" s="1"/>
      <c r="J26" s="1"/>
      <c r="K26" s="1"/>
      <c r="L26" s="1"/>
      <c r="M26" s="1"/>
      <c r="N26" s="1"/>
      <c r="O26" s="1"/>
      <c r="P26" s="1"/>
      <c r="Q26" s="1"/>
      <c r="R26" s="1"/>
      <c r="S26" s="1"/>
      <c r="T26" s="1"/>
      <c r="U26" s="1"/>
      <c r="V26" s="1"/>
      <c r="W26" s="1"/>
      <c r="X26" s="1"/>
      <c r="Y26" s="1"/>
      <c r="Z26" s="1"/>
    </row>
    <row r="27" spans="1:26" ht="14.25" customHeight="1" x14ac:dyDescent="0.35">
      <c r="A27" s="167"/>
      <c r="B27" s="168"/>
      <c r="C27" s="168"/>
      <c r="D27" s="168"/>
      <c r="E27" s="168"/>
      <c r="F27" s="168"/>
      <c r="G27" s="168"/>
      <c r="H27" s="1"/>
      <c r="I27" s="1"/>
      <c r="J27" s="1"/>
      <c r="K27" s="1"/>
      <c r="L27" s="1"/>
      <c r="M27" s="1"/>
      <c r="N27" s="1"/>
      <c r="O27" s="1"/>
      <c r="P27" s="1"/>
      <c r="Q27" s="1"/>
      <c r="R27" s="1"/>
      <c r="S27" s="1"/>
      <c r="T27" s="1"/>
      <c r="U27" s="1"/>
      <c r="V27" s="1"/>
      <c r="W27" s="1"/>
      <c r="X27" s="1"/>
      <c r="Y27" s="1"/>
      <c r="Z27" s="1"/>
    </row>
    <row r="28" spans="1:26" ht="15.75" customHeight="1" x14ac:dyDescent="0.35">
      <c r="A28" s="5" t="s">
        <v>25</v>
      </c>
      <c r="B28" s="169"/>
      <c r="C28" s="170"/>
      <c r="D28" s="1"/>
      <c r="E28" s="5" t="s">
        <v>25</v>
      </c>
      <c r="F28" s="169"/>
      <c r="G28" s="170"/>
      <c r="H28" s="1"/>
      <c r="I28" s="1"/>
      <c r="J28" s="1"/>
      <c r="K28" s="1"/>
      <c r="L28" s="1"/>
      <c r="M28" s="1"/>
      <c r="N28" s="1"/>
      <c r="O28" s="1"/>
      <c r="P28" s="1"/>
      <c r="Q28" s="1"/>
      <c r="R28" s="1"/>
      <c r="S28" s="1"/>
      <c r="T28" s="1"/>
      <c r="U28" s="1"/>
      <c r="V28" s="1"/>
      <c r="W28" s="1"/>
      <c r="X28" s="1"/>
      <c r="Y28" s="1"/>
      <c r="Z28" s="1"/>
    </row>
    <row r="29" spans="1:26" ht="15.75" customHeight="1" x14ac:dyDescent="0.35">
      <c r="A29" s="6" t="s">
        <v>26</v>
      </c>
      <c r="B29" s="140"/>
      <c r="C29" s="171"/>
      <c r="D29" s="1"/>
      <c r="E29" s="6" t="s">
        <v>26</v>
      </c>
      <c r="F29" s="140"/>
      <c r="G29" s="171"/>
      <c r="H29" s="1"/>
      <c r="I29" s="1"/>
      <c r="J29" s="1"/>
      <c r="K29" s="1"/>
      <c r="L29" s="1"/>
      <c r="M29" s="1"/>
      <c r="N29" s="1"/>
      <c r="O29" s="1"/>
      <c r="P29" s="1"/>
      <c r="Q29" s="1"/>
      <c r="R29" s="1"/>
      <c r="S29" s="1"/>
      <c r="T29" s="1"/>
      <c r="U29" s="1"/>
      <c r="V29" s="1"/>
      <c r="W29" s="1"/>
      <c r="X29" s="1"/>
      <c r="Y29" s="1"/>
      <c r="Z29" s="1"/>
    </row>
    <row r="30" spans="1:26" ht="15.75" customHeight="1" x14ac:dyDescent="0.35">
      <c r="A30" s="161"/>
      <c r="B30" s="162"/>
      <c r="C30" s="163"/>
      <c r="D30" s="1"/>
      <c r="E30" s="161"/>
      <c r="F30" s="162"/>
      <c r="G30" s="163"/>
      <c r="H30" s="1"/>
      <c r="I30" s="1"/>
      <c r="J30" s="1"/>
      <c r="K30" s="1"/>
      <c r="L30" s="1"/>
      <c r="M30" s="1"/>
      <c r="N30" s="1"/>
      <c r="O30" s="1"/>
      <c r="P30" s="1"/>
      <c r="Q30" s="1"/>
      <c r="R30" s="1"/>
      <c r="S30" s="1"/>
      <c r="T30" s="1"/>
      <c r="U30" s="1"/>
      <c r="V30" s="1"/>
      <c r="W30" s="1"/>
      <c r="X30" s="1"/>
      <c r="Y30" s="1"/>
      <c r="Z30" s="1"/>
    </row>
    <row r="31" spans="1:26" ht="15.75" customHeight="1" x14ac:dyDescent="0.35">
      <c r="A31" s="164"/>
      <c r="B31" s="165"/>
      <c r="C31" s="166"/>
      <c r="D31" s="1"/>
      <c r="E31" s="164"/>
      <c r="F31" s="165"/>
      <c r="G31" s="166"/>
      <c r="H31" s="1"/>
      <c r="I31" s="1"/>
      <c r="J31" s="1"/>
      <c r="K31" s="1"/>
      <c r="L31" s="1"/>
      <c r="M31" s="1"/>
      <c r="N31" s="1"/>
      <c r="O31" s="1"/>
      <c r="P31" s="1"/>
      <c r="Q31" s="1"/>
      <c r="R31" s="1"/>
      <c r="S31" s="1"/>
      <c r="T31" s="1"/>
      <c r="U31" s="1"/>
      <c r="V31" s="1"/>
      <c r="W31" s="1"/>
      <c r="X31" s="1"/>
      <c r="Y31" s="1"/>
      <c r="Z31" s="1"/>
    </row>
    <row r="32" spans="1:26" ht="24.75" customHeight="1" x14ac:dyDescent="0.35">
      <c r="A32" s="7" t="s">
        <v>18</v>
      </c>
      <c r="B32" s="8"/>
      <c r="C32" s="9"/>
      <c r="D32" s="1"/>
      <c r="E32" s="7" t="s">
        <v>18</v>
      </c>
      <c r="F32" s="8"/>
      <c r="G32" s="9"/>
      <c r="H32" s="1"/>
      <c r="I32" s="1"/>
      <c r="J32" s="1"/>
      <c r="K32" s="1"/>
      <c r="L32" s="1"/>
      <c r="M32" s="1"/>
      <c r="N32" s="1"/>
      <c r="O32" s="1"/>
      <c r="P32" s="1"/>
      <c r="Q32" s="1"/>
      <c r="R32" s="1"/>
      <c r="S32" s="1"/>
      <c r="T32" s="1"/>
      <c r="U32" s="1"/>
      <c r="V32" s="1"/>
      <c r="W32" s="1"/>
      <c r="X32" s="1"/>
      <c r="Y32" s="1"/>
      <c r="Z32" s="1"/>
    </row>
    <row r="33" spans="1:26" ht="13.5" customHeight="1" x14ac:dyDescent="0.35">
      <c r="A33" s="167"/>
      <c r="B33" s="168"/>
      <c r="C33" s="168"/>
      <c r="D33" s="168"/>
      <c r="E33" s="168"/>
      <c r="F33" s="168"/>
      <c r="G33" s="168"/>
      <c r="H33" s="1"/>
      <c r="I33" s="1"/>
      <c r="J33" s="1"/>
      <c r="K33" s="1"/>
      <c r="L33" s="1"/>
      <c r="M33" s="1"/>
      <c r="N33" s="1"/>
      <c r="O33" s="1"/>
      <c r="P33" s="1"/>
      <c r="Q33" s="1"/>
      <c r="R33" s="1"/>
      <c r="S33" s="1"/>
      <c r="T33" s="1"/>
      <c r="U33" s="1"/>
      <c r="V33" s="1"/>
      <c r="W33" s="1"/>
      <c r="X33" s="1"/>
      <c r="Y33" s="1"/>
      <c r="Z33" s="1"/>
    </row>
    <row r="34" spans="1:26" ht="15.75" customHeight="1" x14ac:dyDescent="0.35">
      <c r="A34" s="5" t="s">
        <v>25</v>
      </c>
      <c r="B34" s="169"/>
      <c r="C34" s="170"/>
      <c r="D34" s="2"/>
      <c r="E34" s="5" t="s">
        <v>25</v>
      </c>
      <c r="F34" s="169"/>
      <c r="G34" s="170"/>
      <c r="H34" s="1"/>
      <c r="I34" s="1"/>
      <c r="J34" s="1"/>
      <c r="K34" s="1"/>
      <c r="L34" s="1"/>
      <c r="M34" s="1"/>
      <c r="N34" s="1"/>
      <c r="O34" s="1"/>
      <c r="P34" s="1"/>
      <c r="Q34" s="1"/>
      <c r="R34" s="1"/>
      <c r="S34" s="1"/>
      <c r="T34" s="1"/>
      <c r="U34" s="1"/>
      <c r="V34" s="1"/>
      <c r="W34" s="1"/>
      <c r="X34" s="1"/>
      <c r="Y34" s="1"/>
      <c r="Z34" s="1"/>
    </row>
    <row r="35" spans="1:26" ht="15.75" customHeight="1" x14ac:dyDescent="0.35">
      <c r="A35" s="6" t="s">
        <v>26</v>
      </c>
      <c r="B35" s="140"/>
      <c r="C35" s="171"/>
      <c r="D35" s="2"/>
      <c r="E35" s="6" t="s">
        <v>26</v>
      </c>
      <c r="F35" s="140"/>
      <c r="G35" s="171"/>
      <c r="H35" s="1"/>
      <c r="I35" s="1"/>
      <c r="J35" s="1"/>
      <c r="K35" s="1"/>
      <c r="L35" s="1"/>
      <c r="M35" s="1"/>
      <c r="N35" s="1"/>
      <c r="O35" s="1"/>
      <c r="P35" s="1"/>
      <c r="Q35" s="1"/>
      <c r="R35" s="1"/>
      <c r="S35" s="1"/>
      <c r="T35" s="1"/>
      <c r="U35" s="1"/>
      <c r="V35" s="1"/>
      <c r="W35" s="1"/>
      <c r="X35" s="1"/>
      <c r="Y35" s="1"/>
      <c r="Z35" s="1"/>
    </row>
    <row r="36" spans="1:26" ht="15.75" customHeight="1" x14ac:dyDescent="0.35">
      <c r="A36" s="161"/>
      <c r="B36" s="162"/>
      <c r="C36" s="163"/>
      <c r="D36" s="1"/>
      <c r="E36" s="161"/>
      <c r="F36" s="162"/>
      <c r="G36" s="163"/>
      <c r="H36" s="1"/>
      <c r="I36" s="1"/>
      <c r="J36" s="1"/>
      <c r="K36" s="1"/>
      <c r="L36" s="1"/>
      <c r="M36" s="1"/>
      <c r="N36" s="1"/>
      <c r="O36" s="1"/>
      <c r="P36" s="1"/>
      <c r="Q36" s="1"/>
      <c r="R36" s="1"/>
      <c r="S36" s="1"/>
      <c r="T36" s="1"/>
      <c r="U36" s="1"/>
      <c r="V36" s="1"/>
      <c r="W36" s="1"/>
      <c r="X36" s="1"/>
      <c r="Y36" s="1"/>
      <c r="Z36" s="1"/>
    </row>
    <row r="37" spans="1:26" ht="15.75" customHeight="1" x14ac:dyDescent="0.35">
      <c r="A37" s="164"/>
      <c r="B37" s="165"/>
      <c r="C37" s="166"/>
      <c r="D37" s="1"/>
      <c r="E37" s="164"/>
      <c r="F37" s="165"/>
      <c r="G37" s="166"/>
      <c r="H37" s="1"/>
      <c r="I37" s="1"/>
      <c r="J37" s="1"/>
      <c r="K37" s="1"/>
      <c r="L37" s="1"/>
      <c r="M37" s="1"/>
      <c r="N37" s="1"/>
      <c r="O37" s="1"/>
      <c r="P37" s="1"/>
      <c r="Q37" s="1"/>
      <c r="R37" s="1"/>
      <c r="S37" s="1"/>
      <c r="T37" s="1"/>
      <c r="U37" s="1"/>
      <c r="V37" s="1"/>
      <c r="W37" s="1"/>
      <c r="X37" s="1"/>
      <c r="Y37" s="1"/>
      <c r="Z37" s="1"/>
    </row>
    <row r="38" spans="1:26" ht="20.25" customHeight="1" x14ac:dyDescent="0.35">
      <c r="A38" s="7" t="s">
        <v>18</v>
      </c>
      <c r="B38" s="8"/>
      <c r="C38" s="9"/>
      <c r="D38" s="1"/>
      <c r="E38" s="7" t="s">
        <v>18</v>
      </c>
      <c r="F38" s="8"/>
      <c r="G38" s="9"/>
      <c r="H38" s="1"/>
      <c r="I38" s="1"/>
      <c r="J38" s="1"/>
      <c r="K38" s="1"/>
      <c r="L38" s="1"/>
      <c r="M38" s="1"/>
      <c r="N38" s="1"/>
      <c r="O38" s="1"/>
      <c r="P38" s="1"/>
      <c r="Q38" s="1"/>
      <c r="R38" s="1"/>
      <c r="S38" s="1"/>
      <c r="T38" s="1"/>
      <c r="U38" s="1"/>
      <c r="V38" s="1"/>
      <c r="W38" s="1"/>
      <c r="X38" s="1"/>
      <c r="Y38" s="1"/>
      <c r="Z38" s="1"/>
    </row>
    <row r="39" spans="1:26" ht="15.75" customHeight="1" x14ac:dyDescent="0.35">
      <c r="A39" s="167"/>
      <c r="B39" s="168"/>
      <c r="C39" s="168"/>
      <c r="D39" s="168"/>
      <c r="E39" s="168"/>
      <c r="F39" s="168"/>
      <c r="G39" s="168"/>
      <c r="H39" s="1"/>
      <c r="I39" s="1"/>
      <c r="J39" s="1"/>
      <c r="K39" s="1"/>
      <c r="L39" s="1"/>
      <c r="M39" s="1"/>
      <c r="N39" s="1"/>
      <c r="O39" s="1"/>
      <c r="P39" s="1"/>
      <c r="Q39" s="1"/>
      <c r="R39" s="1"/>
      <c r="S39" s="1"/>
      <c r="T39" s="1"/>
      <c r="U39" s="1"/>
      <c r="V39" s="1"/>
      <c r="W39" s="1"/>
      <c r="X39" s="1"/>
      <c r="Y39" s="1"/>
      <c r="Z39" s="1"/>
    </row>
    <row r="40" spans="1:26" ht="15.75" customHeight="1" x14ac:dyDescent="0.35">
      <c r="A40" s="5" t="s">
        <v>25</v>
      </c>
      <c r="B40" s="169"/>
      <c r="C40" s="170"/>
      <c r="D40" s="1"/>
      <c r="E40" s="5" t="s">
        <v>25</v>
      </c>
      <c r="F40" s="169"/>
      <c r="G40" s="170"/>
      <c r="H40" s="1"/>
      <c r="I40" s="1"/>
      <c r="J40" s="1"/>
      <c r="K40" s="1"/>
      <c r="L40" s="1"/>
      <c r="M40" s="1"/>
      <c r="N40" s="1"/>
      <c r="O40" s="1"/>
      <c r="P40" s="1"/>
      <c r="Q40" s="1"/>
      <c r="R40" s="1"/>
      <c r="S40" s="1"/>
      <c r="T40" s="1"/>
      <c r="U40" s="1"/>
      <c r="V40" s="1"/>
      <c r="W40" s="1"/>
      <c r="X40" s="1"/>
      <c r="Y40" s="1"/>
      <c r="Z40" s="1"/>
    </row>
    <row r="41" spans="1:26" ht="15.75" customHeight="1" x14ac:dyDescent="0.35">
      <c r="A41" s="6" t="s">
        <v>26</v>
      </c>
      <c r="B41" s="140"/>
      <c r="C41" s="171"/>
      <c r="D41" s="1"/>
      <c r="E41" s="6" t="s">
        <v>26</v>
      </c>
      <c r="F41" s="140"/>
      <c r="G41" s="171"/>
      <c r="H41" s="1"/>
      <c r="I41" s="1"/>
      <c r="J41" s="1"/>
      <c r="K41" s="1"/>
      <c r="L41" s="1"/>
      <c r="M41" s="1"/>
      <c r="N41" s="1"/>
      <c r="O41" s="1"/>
      <c r="P41" s="1"/>
      <c r="Q41" s="1"/>
      <c r="R41" s="1"/>
      <c r="S41" s="1"/>
      <c r="T41" s="1"/>
      <c r="U41" s="1"/>
      <c r="V41" s="1"/>
      <c r="W41" s="1"/>
      <c r="X41" s="1"/>
      <c r="Y41" s="1"/>
      <c r="Z41" s="1"/>
    </row>
    <row r="42" spans="1:26" ht="15.75" customHeight="1" x14ac:dyDescent="0.35">
      <c r="A42" s="161"/>
      <c r="B42" s="162"/>
      <c r="C42" s="163"/>
      <c r="D42" s="1"/>
      <c r="E42" s="161"/>
      <c r="F42" s="162"/>
      <c r="G42" s="163"/>
      <c r="H42" s="1"/>
      <c r="I42" s="1"/>
      <c r="J42" s="1"/>
      <c r="K42" s="1"/>
      <c r="L42" s="1"/>
      <c r="M42" s="1"/>
      <c r="N42" s="1"/>
      <c r="O42" s="1"/>
      <c r="P42" s="1"/>
      <c r="Q42" s="1"/>
      <c r="R42" s="1"/>
      <c r="S42" s="1"/>
      <c r="T42" s="1"/>
      <c r="U42" s="1"/>
      <c r="V42" s="1"/>
      <c r="W42" s="1"/>
      <c r="X42" s="1"/>
      <c r="Y42" s="1"/>
      <c r="Z42" s="1"/>
    </row>
    <row r="43" spans="1:26" ht="15.75" customHeight="1" x14ac:dyDescent="0.35">
      <c r="A43" s="164"/>
      <c r="B43" s="165"/>
      <c r="C43" s="166"/>
      <c r="D43" s="1"/>
      <c r="E43" s="164"/>
      <c r="F43" s="165"/>
      <c r="G43" s="166"/>
      <c r="H43" s="1"/>
      <c r="I43" s="1"/>
      <c r="J43" s="1"/>
      <c r="K43" s="1"/>
      <c r="L43" s="1"/>
      <c r="M43" s="1"/>
      <c r="N43" s="1"/>
      <c r="O43" s="1"/>
      <c r="P43" s="1"/>
      <c r="Q43" s="1"/>
      <c r="R43" s="1"/>
      <c r="S43" s="1"/>
      <c r="T43" s="1"/>
      <c r="U43" s="1"/>
      <c r="V43" s="1"/>
      <c r="W43" s="1"/>
      <c r="X43" s="1"/>
      <c r="Y43" s="1"/>
      <c r="Z43" s="1"/>
    </row>
    <row r="44" spans="1:26" ht="24.75" customHeight="1" x14ac:dyDescent="0.35">
      <c r="A44" s="7" t="s">
        <v>18</v>
      </c>
      <c r="B44" s="8"/>
      <c r="C44" s="9"/>
      <c r="D44" s="1"/>
      <c r="E44" s="7" t="s">
        <v>18</v>
      </c>
      <c r="F44" s="8"/>
      <c r="G44" s="9"/>
      <c r="H44" s="1"/>
      <c r="I44" s="1"/>
      <c r="J44" s="1"/>
      <c r="K44" s="1"/>
      <c r="L44" s="1"/>
      <c r="M44" s="1"/>
      <c r="N44" s="1"/>
      <c r="O44" s="1"/>
      <c r="P44" s="1"/>
      <c r="Q44" s="1"/>
      <c r="R44" s="1"/>
      <c r="S44" s="1"/>
      <c r="T44" s="1"/>
      <c r="U44" s="1"/>
      <c r="V44" s="1"/>
      <c r="W44" s="1"/>
      <c r="X44" s="1"/>
      <c r="Y44" s="1"/>
      <c r="Z44" s="1"/>
    </row>
    <row r="45" spans="1:26" ht="17.25" customHeight="1" x14ac:dyDescent="0.35">
      <c r="A45" s="167"/>
      <c r="B45" s="168"/>
      <c r="C45" s="168"/>
      <c r="D45" s="168"/>
      <c r="E45" s="168"/>
      <c r="F45" s="168"/>
      <c r="G45" s="168"/>
      <c r="H45" s="1"/>
      <c r="I45" s="1"/>
      <c r="J45" s="1"/>
      <c r="K45" s="1"/>
      <c r="L45" s="1"/>
      <c r="M45" s="1"/>
      <c r="N45" s="1"/>
      <c r="O45" s="1"/>
      <c r="P45" s="1"/>
      <c r="Q45" s="1"/>
      <c r="R45" s="1"/>
      <c r="S45" s="1"/>
      <c r="T45" s="1"/>
      <c r="U45" s="1"/>
      <c r="V45" s="1"/>
      <c r="W45" s="1"/>
      <c r="X45" s="1"/>
      <c r="Y45" s="1"/>
      <c r="Z45" s="1"/>
    </row>
    <row r="46" spans="1:26" ht="15.75" customHeight="1" x14ac:dyDescent="0.35">
      <c r="A46" s="5" t="s">
        <v>25</v>
      </c>
      <c r="B46" s="169"/>
      <c r="C46" s="170"/>
      <c r="D46" s="1"/>
      <c r="E46" s="5" t="s">
        <v>25</v>
      </c>
      <c r="F46" s="169"/>
      <c r="G46" s="170"/>
      <c r="H46" s="1"/>
      <c r="I46" s="1"/>
      <c r="J46" s="1"/>
      <c r="K46" s="1"/>
      <c r="L46" s="1"/>
      <c r="M46" s="1"/>
      <c r="N46" s="1"/>
      <c r="O46" s="1"/>
      <c r="P46" s="1"/>
      <c r="Q46" s="1"/>
      <c r="R46" s="1"/>
      <c r="S46" s="1"/>
      <c r="T46" s="1"/>
      <c r="U46" s="1"/>
      <c r="V46" s="1"/>
      <c r="W46" s="1"/>
      <c r="X46" s="1"/>
      <c r="Y46" s="1"/>
      <c r="Z46" s="1"/>
    </row>
    <row r="47" spans="1:26" ht="15.75" customHeight="1" x14ac:dyDescent="0.35">
      <c r="A47" s="6" t="s">
        <v>26</v>
      </c>
      <c r="B47" s="140"/>
      <c r="C47" s="171"/>
      <c r="D47" s="1"/>
      <c r="E47" s="6" t="s">
        <v>26</v>
      </c>
      <c r="F47" s="140"/>
      <c r="G47" s="171"/>
      <c r="H47" s="1"/>
      <c r="I47" s="1"/>
      <c r="J47" s="1"/>
      <c r="K47" s="1"/>
      <c r="L47" s="1"/>
      <c r="M47" s="1"/>
      <c r="N47" s="1"/>
      <c r="O47" s="1"/>
      <c r="P47" s="1"/>
      <c r="Q47" s="1"/>
      <c r="R47" s="1"/>
      <c r="S47" s="1"/>
      <c r="T47" s="1"/>
      <c r="U47" s="1"/>
      <c r="V47" s="1"/>
      <c r="W47" s="1"/>
      <c r="X47" s="1"/>
      <c r="Y47" s="1"/>
      <c r="Z47" s="1"/>
    </row>
    <row r="48" spans="1:26" ht="15.75" customHeight="1" x14ac:dyDescent="0.35">
      <c r="A48" s="161"/>
      <c r="B48" s="162"/>
      <c r="C48" s="163"/>
      <c r="D48" s="1"/>
      <c r="E48" s="161"/>
      <c r="F48" s="162"/>
      <c r="G48" s="163"/>
      <c r="H48" s="1"/>
      <c r="I48" s="1"/>
      <c r="J48" s="1"/>
      <c r="K48" s="1"/>
      <c r="L48" s="1"/>
      <c r="M48" s="1"/>
      <c r="N48" s="1"/>
      <c r="O48" s="1"/>
      <c r="P48" s="1"/>
      <c r="Q48" s="1"/>
      <c r="R48" s="1"/>
      <c r="S48" s="1"/>
      <c r="T48" s="1"/>
      <c r="U48" s="1"/>
      <c r="V48" s="1"/>
      <c r="W48" s="1"/>
      <c r="X48" s="1"/>
      <c r="Y48" s="1"/>
      <c r="Z48" s="1"/>
    </row>
    <row r="49" spans="1:26" ht="15.75" customHeight="1" x14ac:dyDescent="0.35">
      <c r="A49" s="164"/>
      <c r="B49" s="165"/>
      <c r="C49" s="166"/>
      <c r="D49" s="1"/>
      <c r="E49" s="164"/>
      <c r="F49" s="165"/>
      <c r="G49" s="166"/>
      <c r="H49" s="1"/>
      <c r="I49" s="1"/>
      <c r="J49" s="1"/>
      <c r="K49" s="1"/>
      <c r="L49" s="1"/>
      <c r="M49" s="1"/>
      <c r="N49" s="1"/>
      <c r="O49" s="1"/>
      <c r="P49" s="1"/>
      <c r="Q49" s="1"/>
      <c r="R49" s="1"/>
      <c r="S49" s="1"/>
      <c r="T49" s="1"/>
      <c r="U49" s="1"/>
      <c r="V49" s="1"/>
      <c r="W49" s="1"/>
      <c r="X49" s="1"/>
      <c r="Y49" s="1"/>
      <c r="Z49" s="1"/>
    </row>
    <row r="50" spans="1:26" ht="27" customHeight="1" x14ac:dyDescent="0.35">
      <c r="A50" s="7" t="s">
        <v>18</v>
      </c>
      <c r="B50" s="8"/>
      <c r="C50" s="9"/>
      <c r="D50" s="1"/>
      <c r="E50" s="7" t="s">
        <v>18</v>
      </c>
      <c r="F50" s="8"/>
      <c r="G50" s="9"/>
      <c r="H50" s="1"/>
      <c r="I50" s="1"/>
      <c r="J50" s="1"/>
      <c r="K50" s="1"/>
      <c r="L50" s="1"/>
      <c r="M50" s="1"/>
      <c r="N50" s="1"/>
      <c r="O50" s="1"/>
      <c r="P50" s="1"/>
      <c r="Q50" s="1"/>
      <c r="R50" s="1"/>
      <c r="S50" s="1"/>
      <c r="T50" s="1"/>
      <c r="U50" s="1"/>
      <c r="V50" s="1"/>
      <c r="W50" s="1"/>
      <c r="X50" s="1"/>
      <c r="Y50" s="1"/>
      <c r="Z50" s="1"/>
    </row>
    <row r="51" spans="1:26" ht="16.5" customHeight="1" x14ac:dyDescent="0.35">
      <c r="A51" s="167"/>
      <c r="B51" s="168"/>
      <c r="C51" s="168"/>
      <c r="D51" s="168"/>
      <c r="E51" s="168"/>
      <c r="F51" s="168"/>
      <c r="G51" s="168"/>
      <c r="H51" s="1"/>
      <c r="I51" s="1"/>
      <c r="J51" s="1"/>
      <c r="K51" s="1"/>
      <c r="L51" s="1"/>
      <c r="M51" s="1"/>
      <c r="N51" s="1"/>
      <c r="O51" s="1"/>
      <c r="P51" s="1"/>
      <c r="Q51" s="1"/>
      <c r="R51" s="1"/>
      <c r="S51" s="1"/>
      <c r="T51" s="1"/>
      <c r="U51" s="1"/>
      <c r="V51" s="1"/>
      <c r="W51" s="1"/>
      <c r="X51" s="1"/>
      <c r="Y51" s="1"/>
      <c r="Z51" s="1"/>
    </row>
    <row r="52" spans="1:26" ht="15.75" customHeight="1" x14ac:dyDescent="0.35">
      <c r="A52" s="5" t="s">
        <v>25</v>
      </c>
      <c r="B52" s="169"/>
      <c r="C52" s="170"/>
      <c r="D52" s="1"/>
      <c r="E52" s="5" t="s">
        <v>25</v>
      </c>
      <c r="F52" s="169"/>
      <c r="G52" s="170"/>
      <c r="H52" s="1"/>
      <c r="I52" s="1"/>
      <c r="J52" s="1"/>
      <c r="K52" s="1"/>
      <c r="L52" s="1"/>
      <c r="M52" s="1"/>
      <c r="N52" s="1"/>
      <c r="O52" s="1"/>
      <c r="P52" s="1"/>
      <c r="Q52" s="1"/>
      <c r="R52" s="1"/>
      <c r="S52" s="1"/>
      <c r="T52" s="1"/>
      <c r="U52" s="1"/>
      <c r="V52" s="1"/>
      <c r="W52" s="1"/>
      <c r="X52" s="1"/>
      <c r="Y52" s="1"/>
      <c r="Z52" s="1"/>
    </row>
    <row r="53" spans="1:26" ht="15.75" customHeight="1" x14ac:dyDescent="0.35">
      <c r="A53" s="6" t="s">
        <v>26</v>
      </c>
      <c r="B53" s="140"/>
      <c r="C53" s="171"/>
      <c r="D53" s="1"/>
      <c r="E53" s="6" t="s">
        <v>26</v>
      </c>
      <c r="F53" s="140"/>
      <c r="G53" s="171"/>
      <c r="H53" s="1"/>
      <c r="I53" s="1"/>
      <c r="J53" s="1"/>
      <c r="K53" s="1"/>
      <c r="L53" s="1"/>
      <c r="M53" s="1"/>
      <c r="N53" s="1"/>
      <c r="O53" s="1"/>
      <c r="P53" s="1"/>
      <c r="Q53" s="1"/>
      <c r="R53" s="1"/>
      <c r="S53" s="1"/>
      <c r="T53" s="1"/>
      <c r="U53" s="1"/>
      <c r="V53" s="1"/>
      <c r="W53" s="1"/>
      <c r="X53" s="1"/>
      <c r="Y53" s="1"/>
      <c r="Z53" s="1"/>
    </row>
    <row r="54" spans="1:26" ht="15.75" customHeight="1" x14ac:dyDescent="0.35">
      <c r="A54" s="161"/>
      <c r="B54" s="162"/>
      <c r="C54" s="163"/>
      <c r="D54" s="1"/>
      <c r="E54" s="161"/>
      <c r="F54" s="162"/>
      <c r="G54" s="163"/>
      <c r="H54" s="1"/>
      <c r="I54" s="1"/>
      <c r="J54" s="1"/>
      <c r="K54" s="1"/>
      <c r="L54" s="1"/>
      <c r="M54" s="1"/>
      <c r="N54" s="1"/>
      <c r="O54" s="1"/>
      <c r="P54" s="1"/>
      <c r="Q54" s="1"/>
      <c r="R54" s="1"/>
      <c r="S54" s="1"/>
      <c r="T54" s="1"/>
      <c r="U54" s="1"/>
      <c r="V54" s="1"/>
      <c r="W54" s="1"/>
      <c r="X54" s="1"/>
      <c r="Y54" s="1"/>
      <c r="Z54" s="1"/>
    </row>
    <row r="55" spans="1:26" ht="15.75" customHeight="1" x14ac:dyDescent="0.35">
      <c r="A55" s="164"/>
      <c r="B55" s="165"/>
      <c r="C55" s="166"/>
      <c r="D55" s="1"/>
      <c r="E55" s="164"/>
      <c r="F55" s="165"/>
      <c r="G55" s="166"/>
      <c r="H55" s="1"/>
      <c r="I55" s="1"/>
      <c r="J55" s="1"/>
      <c r="K55" s="1"/>
      <c r="L55" s="1"/>
      <c r="M55" s="1"/>
      <c r="N55" s="1"/>
      <c r="O55" s="1"/>
      <c r="P55" s="1"/>
      <c r="Q55" s="1"/>
      <c r="R55" s="1"/>
      <c r="S55" s="1"/>
      <c r="T55" s="1"/>
      <c r="U55" s="1"/>
      <c r="V55" s="1"/>
      <c r="W55" s="1"/>
      <c r="X55" s="1"/>
      <c r="Y55" s="1"/>
      <c r="Z55" s="1"/>
    </row>
    <row r="56" spans="1:26" ht="18.75" customHeight="1" x14ac:dyDescent="0.35">
      <c r="A56" s="7" t="s">
        <v>18</v>
      </c>
      <c r="B56" s="8"/>
      <c r="C56" s="9"/>
      <c r="D56" s="1"/>
      <c r="E56" s="7" t="s">
        <v>18</v>
      </c>
      <c r="F56" s="8"/>
      <c r="G56" s="9"/>
      <c r="H56" s="1"/>
      <c r="I56" s="1"/>
      <c r="J56" s="1"/>
      <c r="K56" s="1"/>
      <c r="L56" s="1"/>
      <c r="M56" s="1"/>
      <c r="N56" s="1"/>
      <c r="O56" s="1"/>
      <c r="P56" s="1"/>
      <c r="Q56" s="1"/>
      <c r="R56" s="1"/>
      <c r="S56" s="1"/>
      <c r="T56" s="1"/>
      <c r="U56" s="1"/>
      <c r="V56" s="1"/>
      <c r="W56" s="1"/>
      <c r="X56" s="1"/>
      <c r="Y56" s="1"/>
      <c r="Z56" s="1"/>
    </row>
    <row r="57" spans="1:26" ht="15" customHeight="1" x14ac:dyDescent="0.35">
      <c r="A57" s="167"/>
      <c r="B57" s="168"/>
      <c r="C57" s="168"/>
      <c r="D57" s="168"/>
      <c r="E57" s="168"/>
      <c r="F57" s="168"/>
      <c r="G57" s="168"/>
      <c r="H57" s="1"/>
      <c r="I57" s="1"/>
      <c r="J57" s="1"/>
      <c r="K57" s="1"/>
      <c r="L57" s="1"/>
      <c r="M57" s="1"/>
      <c r="N57" s="1"/>
      <c r="O57" s="1"/>
      <c r="P57" s="1"/>
      <c r="Q57" s="1"/>
      <c r="R57" s="1"/>
      <c r="S57" s="1"/>
      <c r="T57" s="1"/>
      <c r="U57" s="1"/>
      <c r="V57" s="1"/>
      <c r="W57" s="1"/>
      <c r="X57" s="1"/>
      <c r="Y57" s="1"/>
      <c r="Z57" s="1"/>
    </row>
    <row r="58" spans="1:26" ht="15" customHeight="1" x14ac:dyDescent="0.35">
      <c r="A58" s="5" t="s">
        <v>25</v>
      </c>
      <c r="B58" s="169"/>
      <c r="C58" s="170"/>
      <c r="D58" s="1"/>
      <c r="E58" s="5" t="s">
        <v>25</v>
      </c>
      <c r="F58" s="169"/>
      <c r="G58" s="170"/>
      <c r="H58" s="1"/>
      <c r="I58" s="1"/>
      <c r="J58" s="1"/>
      <c r="K58" s="1"/>
      <c r="L58" s="1"/>
      <c r="M58" s="1"/>
      <c r="N58" s="1"/>
      <c r="O58" s="1"/>
      <c r="P58" s="1"/>
      <c r="Q58" s="1"/>
      <c r="R58" s="1"/>
      <c r="S58" s="1"/>
      <c r="T58" s="1"/>
      <c r="U58" s="1"/>
      <c r="V58" s="1"/>
      <c r="W58" s="1"/>
      <c r="X58" s="1"/>
      <c r="Y58" s="1"/>
      <c r="Z58" s="1"/>
    </row>
    <row r="59" spans="1:26" ht="15.75" customHeight="1" x14ac:dyDescent="0.35">
      <c r="A59" s="6" t="s">
        <v>26</v>
      </c>
      <c r="B59" s="140"/>
      <c r="C59" s="171"/>
      <c r="D59" s="1"/>
      <c r="E59" s="6" t="s">
        <v>26</v>
      </c>
      <c r="F59" s="140"/>
      <c r="G59" s="171"/>
      <c r="H59" s="1"/>
      <c r="I59" s="1"/>
      <c r="J59" s="1"/>
      <c r="K59" s="1"/>
      <c r="L59" s="1"/>
      <c r="M59" s="1"/>
      <c r="N59" s="1"/>
      <c r="O59" s="1"/>
      <c r="P59" s="1"/>
      <c r="Q59" s="1"/>
      <c r="R59" s="1"/>
      <c r="S59" s="1"/>
      <c r="T59" s="1"/>
      <c r="U59" s="1"/>
      <c r="V59" s="1"/>
      <c r="W59" s="1"/>
      <c r="X59" s="1"/>
      <c r="Y59" s="1"/>
      <c r="Z59" s="1"/>
    </row>
    <row r="60" spans="1:26" ht="15.75" customHeight="1" x14ac:dyDescent="0.35">
      <c r="A60" s="161"/>
      <c r="B60" s="162"/>
      <c r="C60" s="163"/>
      <c r="D60" s="1"/>
      <c r="E60" s="161"/>
      <c r="F60" s="162"/>
      <c r="G60" s="163"/>
      <c r="H60" s="1"/>
      <c r="I60" s="1"/>
      <c r="J60" s="1"/>
      <c r="K60" s="1"/>
      <c r="L60" s="1"/>
      <c r="M60" s="1"/>
      <c r="N60" s="1"/>
      <c r="O60" s="1"/>
      <c r="P60" s="1"/>
      <c r="Q60" s="1"/>
      <c r="R60" s="1"/>
      <c r="S60" s="1"/>
      <c r="T60" s="1"/>
      <c r="U60" s="1"/>
      <c r="V60" s="1"/>
      <c r="W60" s="1"/>
      <c r="X60" s="1"/>
      <c r="Y60" s="1"/>
      <c r="Z60" s="1"/>
    </row>
    <row r="61" spans="1:26" ht="15.75" customHeight="1" x14ac:dyDescent="0.35">
      <c r="A61" s="164"/>
      <c r="B61" s="165"/>
      <c r="C61" s="166"/>
      <c r="D61" s="1"/>
      <c r="E61" s="164"/>
      <c r="F61" s="165"/>
      <c r="G61" s="166"/>
      <c r="H61" s="1"/>
      <c r="I61" s="1"/>
      <c r="J61" s="1"/>
      <c r="K61" s="1"/>
      <c r="L61" s="1"/>
      <c r="M61" s="1"/>
      <c r="N61" s="1"/>
      <c r="O61" s="1"/>
      <c r="P61" s="1"/>
      <c r="Q61" s="1"/>
      <c r="R61" s="1"/>
      <c r="S61" s="1"/>
      <c r="T61" s="1"/>
      <c r="U61" s="1"/>
      <c r="V61" s="1"/>
      <c r="W61" s="1"/>
      <c r="X61" s="1"/>
      <c r="Y61" s="1"/>
      <c r="Z61" s="1"/>
    </row>
    <row r="62" spans="1:26" ht="25.5" customHeight="1" x14ac:dyDescent="0.35">
      <c r="A62" s="7" t="s">
        <v>18</v>
      </c>
      <c r="B62" s="8"/>
      <c r="C62" s="9"/>
      <c r="D62" s="1"/>
      <c r="E62" s="7" t="s">
        <v>18</v>
      </c>
      <c r="F62" s="8"/>
      <c r="G62" s="9"/>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mergeCells count="71">
    <mergeCell ref="A39:G39"/>
    <mergeCell ref="B40:C40"/>
    <mergeCell ref="F40:G40"/>
    <mergeCell ref="B41:C41"/>
    <mergeCell ref="F41:G41"/>
    <mergeCell ref="B34:C34"/>
    <mergeCell ref="F34:G34"/>
    <mergeCell ref="B35:C35"/>
    <mergeCell ref="F35:G35"/>
    <mergeCell ref="A36:C37"/>
    <mergeCell ref="E36:G37"/>
    <mergeCell ref="B29:C29"/>
    <mergeCell ref="F29:G29"/>
    <mergeCell ref="A30:C31"/>
    <mergeCell ref="E30:G31"/>
    <mergeCell ref="A33:G33"/>
    <mergeCell ref="A24:C25"/>
    <mergeCell ref="E24:G25"/>
    <mergeCell ref="A27:G27"/>
    <mergeCell ref="B28:C28"/>
    <mergeCell ref="F28:G28"/>
    <mergeCell ref="A21:G21"/>
    <mergeCell ref="B22:C22"/>
    <mergeCell ref="F22:G22"/>
    <mergeCell ref="B23:C23"/>
    <mergeCell ref="F23:G23"/>
    <mergeCell ref="B16:C16"/>
    <mergeCell ref="F16:G16"/>
    <mergeCell ref="B17:C17"/>
    <mergeCell ref="F17:G17"/>
    <mergeCell ref="A18:C19"/>
    <mergeCell ref="E18:G19"/>
    <mergeCell ref="B11:C11"/>
    <mergeCell ref="F11:G11"/>
    <mergeCell ref="A12:C13"/>
    <mergeCell ref="E12:G13"/>
    <mergeCell ref="A15:G15"/>
    <mergeCell ref="A6:C7"/>
    <mergeCell ref="E6:G7"/>
    <mergeCell ref="A9:G9"/>
    <mergeCell ref="B10:C10"/>
    <mergeCell ref="F10:G10"/>
    <mergeCell ref="A1:G1"/>
    <mergeCell ref="A2:G2"/>
    <mergeCell ref="B4:C4"/>
    <mergeCell ref="F4:G4"/>
    <mergeCell ref="B5:C5"/>
    <mergeCell ref="F5:G5"/>
    <mergeCell ref="B59:C59"/>
    <mergeCell ref="F59:G59"/>
    <mergeCell ref="A60:C61"/>
    <mergeCell ref="E60:G61"/>
    <mergeCell ref="E48:G49"/>
    <mergeCell ref="A51:G51"/>
    <mergeCell ref="B52:C52"/>
    <mergeCell ref="F52:G52"/>
    <mergeCell ref="B53:C53"/>
    <mergeCell ref="F53:G53"/>
    <mergeCell ref="A54:C55"/>
    <mergeCell ref="A48:C49"/>
    <mergeCell ref="E54:G55"/>
    <mergeCell ref="A57:G57"/>
    <mergeCell ref="B58:C58"/>
    <mergeCell ref="F58:G58"/>
    <mergeCell ref="E42:G43"/>
    <mergeCell ref="A45:G45"/>
    <mergeCell ref="B46:C46"/>
    <mergeCell ref="F46:G46"/>
    <mergeCell ref="B47:C47"/>
    <mergeCell ref="F47:G47"/>
    <mergeCell ref="A42:C43"/>
  </mergeCells>
  <pageMargins left="0.7" right="0.7" top="0.75" bottom="0.75" header="0" footer="0"/>
  <pageSetup orientation="portrait"/>
  <rowBreaks count="1" manualBreakCount="1">
    <brk id="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000"/>
  <sheetViews>
    <sheetView workbookViewId="0"/>
  </sheetViews>
  <sheetFormatPr defaultColWidth="12.58203125" defaultRowHeight="15" customHeight="1" x14ac:dyDescent="0.3"/>
  <cols>
    <col min="1" max="1" width="28.33203125" customWidth="1"/>
    <col min="2" max="26" width="8.58203125" customWidth="1"/>
  </cols>
  <sheetData>
    <row r="1" spans="1:1" ht="14.25" customHeight="1" x14ac:dyDescent="0.3">
      <c r="A1" s="10" t="s">
        <v>27</v>
      </c>
    </row>
    <row r="2" spans="1:1" ht="14.25" customHeight="1" x14ac:dyDescent="0.3">
      <c r="A2" s="11" t="s">
        <v>13</v>
      </c>
    </row>
    <row r="3" spans="1:1" ht="14.25" customHeight="1" x14ac:dyDescent="0.3">
      <c r="A3" s="11" t="s">
        <v>28</v>
      </c>
    </row>
    <row r="4" spans="1:1" ht="14.25" customHeight="1" x14ac:dyDescent="0.3"/>
    <row r="5" spans="1:1" ht="14.25" customHeight="1" x14ac:dyDescent="0.3">
      <c r="A5" s="12" t="s">
        <v>29</v>
      </c>
    </row>
    <row r="6" spans="1:1" ht="14.25" customHeight="1" x14ac:dyDescent="0.3"/>
    <row r="7" spans="1:1" ht="14.25" customHeight="1" x14ac:dyDescent="0.3"/>
    <row r="8" spans="1:1" ht="14.25" customHeight="1" x14ac:dyDescent="0.3">
      <c r="A8" s="13" t="s">
        <v>30</v>
      </c>
    </row>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1000"/>
  <sheetViews>
    <sheetView topLeftCell="A35" workbookViewId="0">
      <selection activeCell="B55" sqref="B55"/>
    </sheetView>
  </sheetViews>
  <sheetFormatPr defaultColWidth="12.58203125" defaultRowHeight="15" customHeight="1" x14ac:dyDescent="0.3"/>
  <cols>
    <col min="1" max="1" width="41.08203125" customWidth="1"/>
    <col min="2" max="2" width="65" customWidth="1"/>
    <col min="3" max="3" width="14.83203125" customWidth="1"/>
    <col min="4" max="4" width="17.33203125" customWidth="1"/>
    <col min="5" max="5" width="9.25" customWidth="1"/>
    <col min="6" max="6" width="9" customWidth="1"/>
    <col min="7" max="26" width="8.58203125" customWidth="1"/>
  </cols>
  <sheetData>
    <row r="1" spans="1:26" ht="15.75" customHeight="1" x14ac:dyDescent="0.35">
      <c r="A1" s="14" t="s">
        <v>31</v>
      </c>
      <c r="B1" s="14" t="s">
        <v>32</v>
      </c>
      <c r="C1" s="15" t="s">
        <v>33</v>
      </c>
      <c r="D1" s="14" t="s">
        <v>34</v>
      </c>
      <c r="E1" s="14" t="s">
        <v>35</v>
      </c>
      <c r="F1" s="16"/>
      <c r="G1" s="16"/>
      <c r="H1" s="16"/>
      <c r="I1" s="16"/>
      <c r="J1" s="16"/>
      <c r="K1" s="16"/>
      <c r="L1" s="16"/>
      <c r="M1" s="16"/>
      <c r="N1" s="16"/>
      <c r="O1" s="16"/>
      <c r="P1" s="16"/>
      <c r="Q1" s="16"/>
      <c r="R1" s="16"/>
      <c r="S1" s="16"/>
      <c r="T1" s="16"/>
      <c r="U1" s="16"/>
      <c r="V1" s="16"/>
      <c r="W1" s="16"/>
      <c r="X1" s="16"/>
      <c r="Y1" s="16"/>
      <c r="Z1" s="16"/>
    </row>
    <row r="2" spans="1:26" ht="15.75" customHeight="1" x14ac:dyDescent="0.35">
      <c r="A2" s="17"/>
      <c r="B2" s="17"/>
      <c r="C2" s="18"/>
      <c r="D2" s="17"/>
      <c r="E2" s="17"/>
      <c r="F2" s="16"/>
      <c r="G2" s="16"/>
      <c r="H2" s="16"/>
      <c r="I2" s="16"/>
      <c r="J2" s="16"/>
      <c r="K2" s="16"/>
      <c r="L2" s="16"/>
      <c r="M2" s="16"/>
      <c r="N2" s="16"/>
      <c r="O2" s="16"/>
      <c r="P2" s="16"/>
      <c r="Q2" s="16"/>
      <c r="R2" s="16"/>
      <c r="S2" s="16"/>
      <c r="T2" s="16"/>
      <c r="U2" s="16"/>
      <c r="V2" s="16"/>
      <c r="W2" s="16"/>
      <c r="X2" s="16"/>
      <c r="Y2" s="16"/>
      <c r="Z2" s="16"/>
    </row>
    <row r="3" spans="1:26" ht="15.75" customHeight="1" x14ac:dyDescent="0.35">
      <c r="A3" s="17" t="s">
        <v>36</v>
      </c>
      <c r="B3" s="17" t="s">
        <v>37</v>
      </c>
      <c r="C3" s="19">
        <v>64043</v>
      </c>
      <c r="D3" s="17" t="s">
        <v>38</v>
      </c>
      <c r="E3" s="17">
        <v>80828</v>
      </c>
      <c r="F3" s="16"/>
      <c r="G3" s="16"/>
      <c r="H3" s="16"/>
      <c r="I3" s="16"/>
      <c r="J3" s="16"/>
      <c r="K3" s="16"/>
      <c r="L3" s="16"/>
      <c r="M3" s="16"/>
      <c r="N3" s="16"/>
      <c r="O3" s="16"/>
      <c r="P3" s="16"/>
      <c r="Q3" s="16"/>
      <c r="R3" s="16"/>
      <c r="S3" s="16"/>
      <c r="T3" s="16"/>
      <c r="U3" s="16"/>
      <c r="V3" s="16"/>
      <c r="W3" s="16"/>
      <c r="X3" s="16"/>
      <c r="Y3" s="16"/>
      <c r="Z3" s="16"/>
    </row>
    <row r="4" spans="1:26" ht="15.75" customHeight="1" x14ac:dyDescent="0.35">
      <c r="A4" s="17" t="s">
        <v>39</v>
      </c>
      <c r="B4" s="20" t="s">
        <v>40</v>
      </c>
      <c r="C4" s="19" t="s">
        <v>41</v>
      </c>
      <c r="D4" s="17" t="s">
        <v>42</v>
      </c>
      <c r="E4" s="17">
        <v>80216</v>
      </c>
      <c r="F4" s="16"/>
      <c r="G4" s="16"/>
      <c r="H4" s="16"/>
      <c r="I4" s="16"/>
      <c r="J4" s="16"/>
      <c r="K4" s="16"/>
      <c r="L4" s="16"/>
      <c r="M4" s="16"/>
      <c r="N4" s="16"/>
      <c r="O4" s="16"/>
      <c r="P4" s="16"/>
      <c r="Q4" s="16"/>
      <c r="R4" s="16"/>
      <c r="S4" s="16"/>
      <c r="T4" s="16"/>
      <c r="U4" s="16"/>
      <c r="V4" s="16"/>
      <c r="W4" s="16"/>
      <c r="X4" s="16"/>
      <c r="Y4" s="16"/>
      <c r="Z4" s="16"/>
    </row>
    <row r="5" spans="1:26" ht="15.75" customHeight="1" x14ac:dyDescent="0.35">
      <c r="A5" s="17" t="s">
        <v>43</v>
      </c>
      <c r="B5" s="17" t="s">
        <v>44</v>
      </c>
      <c r="C5" s="19" t="s">
        <v>45</v>
      </c>
      <c r="D5" s="17" t="s">
        <v>46</v>
      </c>
      <c r="E5" s="17">
        <v>80241</v>
      </c>
      <c r="F5" s="16"/>
      <c r="G5" s="16"/>
      <c r="H5" s="16"/>
      <c r="I5" s="16"/>
      <c r="J5" s="16"/>
      <c r="K5" s="16"/>
      <c r="L5" s="16"/>
      <c r="M5" s="16"/>
      <c r="N5" s="16"/>
      <c r="O5" s="16"/>
      <c r="P5" s="16"/>
      <c r="Q5" s="16"/>
      <c r="R5" s="16"/>
      <c r="S5" s="16"/>
      <c r="T5" s="16"/>
      <c r="U5" s="16"/>
      <c r="V5" s="16"/>
      <c r="W5" s="16"/>
      <c r="X5" s="16"/>
      <c r="Y5" s="16"/>
      <c r="Z5" s="16"/>
    </row>
    <row r="6" spans="1:26" ht="15.75" customHeight="1" x14ac:dyDescent="0.35">
      <c r="A6" s="17" t="s">
        <v>47</v>
      </c>
      <c r="B6" s="17" t="s">
        <v>48</v>
      </c>
      <c r="C6" s="18" t="s">
        <v>49</v>
      </c>
      <c r="D6" s="17" t="s">
        <v>50</v>
      </c>
      <c r="E6" s="17">
        <v>80022</v>
      </c>
      <c r="F6" s="16"/>
      <c r="G6" s="16"/>
      <c r="H6" s="16"/>
      <c r="I6" s="16"/>
      <c r="J6" s="16"/>
      <c r="K6" s="16"/>
      <c r="L6" s="16"/>
      <c r="M6" s="16"/>
      <c r="N6" s="16"/>
      <c r="O6" s="16"/>
      <c r="P6" s="16"/>
      <c r="Q6" s="16"/>
      <c r="R6" s="16"/>
      <c r="S6" s="16"/>
      <c r="T6" s="16"/>
      <c r="U6" s="16"/>
      <c r="V6" s="16"/>
      <c r="W6" s="16"/>
      <c r="X6" s="16"/>
      <c r="Y6" s="16"/>
      <c r="Z6" s="16"/>
    </row>
    <row r="7" spans="1:26" ht="15.75" customHeight="1" x14ac:dyDescent="0.35">
      <c r="A7" s="118" t="s">
        <v>361</v>
      </c>
      <c r="B7" s="17" t="s">
        <v>51</v>
      </c>
      <c r="C7" s="19" t="s">
        <v>52</v>
      </c>
      <c r="D7" s="17" t="s">
        <v>53</v>
      </c>
      <c r="E7" s="17">
        <v>80601</v>
      </c>
      <c r="F7" s="16"/>
      <c r="G7" s="16"/>
      <c r="H7" s="16"/>
      <c r="I7" s="16"/>
      <c r="J7" s="16"/>
      <c r="K7" s="16"/>
      <c r="L7" s="16"/>
      <c r="M7" s="16"/>
      <c r="N7" s="16"/>
      <c r="O7" s="16"/>
      <c r="P7" s="16"/>
      <c r="Q7" s="16"/>
      <c r="R7" s="16"/>
      <c r="S7" s="16"/>
      <c r="T7" s="16"/>
      <c r="U7" s="16"/>
      <c r="V7" s="16"/>
      <c r="W7" s="16"/>
      <c r="X7" s="16"/>
      <c r="Y7" s="16"/>
      <c r="Z7" s="16"/>
    </row>
    <row r="8" spans="1:26" ht="15.75" customHeight="1" x14ac:dyDescent="0.35">
      <c r="A8" s="21" t="s">
        <v>54</v>
      </c>
      <c r="B8" s="21" t="s">
        <v>55</v>
      </c>
      <c r="C8" s="22" t="s">
        <v>56</v>
      </c>
      <c r="D8" s="21" t="s">
        <v>57</v>
      </c>
      <c r="E8" s="21">
        <v>80011</v>
      </c>
      <c r="F8" s="16"/>
      <c r="G8" s="16"/>
      <c r="H8" s="16"/>
      <c r="I8" s="16"/>
      <c r="J8" s="16"/>
      <c r="K8" s="16"/>
      <c r="L8" s="16"/>
      <c r="M8" s="16"/>
      <c r="N8" s="16"/>
      <c r="O8" s="16"/>
      <c r="P8" s="16"/>
      <c r="Q8" s="16"/>
      <c r="R8" s="16"/>
      <c r="S8" s="16"/>
      <c r="T8" s="16"/>
      <c r="U8" s="16"/>
      <c r="V8" s="16"/>
      <c r="W8" s="16"/>
      <c r="X8" s="16"/>
      <c r="Y8" s="16"/>
      <c r="Z8" s="16"/>
    </row>
    <row r="9" spans="1:26" ht="15.75" customHeight="1" x14ac:dyDescent="0.35">
      <c r="A9" s="17" t="s">
        <v>58</v>
      </c>
      <c r="B9" s="17" t="s">
        <v>59</v>
      </c>
      <c r="C9" s="18" t="s">
        <v>60</v>
      </c>
      <c r="D9" s="17" t="s">
        <v>61</v>
      </c>
      <c r="E9" s="17">
        <v>80100</v>
      </c>
      <c r="F9" s="16"/>
      <c r="G9" s="16"/>
      <c r="H9" s="16"/>
      <c r="I9" s="16"/>
      <c r="J9" s="16"/>
      <c r="K9" s="16"/>
      <c r="L9" s="16"/>
      <c r="M9" s="16"/>
      <c r="N9" s="16"/>
      <c r="O9" s="16"/>
      <c r="P9" s="16"/>
      <c r="Q9" s="16"/>
      <c r="R9" s="16"/>
      <c r="S9" s="16"/>
      <c r="T9" s="16"/>
      <c r="U9" s="16"/>
      <c r="V9" s="16"/>
      <c r="W9" s="16"/>
      <c r="X9" s="16"/>
      <c r="Y9" s="16"/>
      <c r="Z9" s="16"/>
    </row>
    <row r="10" spans="1:26" ht="15.75" customHeight="1" x14ac:dyDescent="0.35">
      <c r="A10" s="17" t="s">
        <v>62</v>
      </c>
      <c r="B10" s="17" t="s">
        <v>63</v>
      </c>
      <c r="C10" s="18" t="s">
        <v>64</v>
      </c>
      <c r="D10" s="17" t="s">
        <v>61</v>
      </c>
      <c r="E10" s="17">
        <v>80110</v>
      </c>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35">
      <c r="A11" s="17" t="s">
        <v>65</v>
      </c>
      <c r="B11" s="17" t="s">
        <v>66</v>
      </c>
      <c r="C11" s="18" t="s">
        <v>67</v>
      </c>
      <c r="D11" s="17" t="s">
        <v>68</v>
      </c>
      <c r="E11" s="17">
        <v>80111</v>
      </c>
      <c r="F11" s="16"/>
      <c r="G11" s="16"/>
      <c r="H11" s="16"/>
      <c r="I11" s="16"/>
      <c r="J11" s="16"/>
      <c r="K11" s="16"/>
      <c r="L11" s="16"/>
      <c r="M11" s="16"/>
      <c r="N11" s="16"/>
      <c r="O11" s="16"/>
      <c r="P11" s="16"/>
      <c r="Q11" s="16"/>
      <c r="R11" s="16"/>
      <c r="S11" s="16"/>
      <c r="T11" s="16"/>
      <c r="U11" s="16"/>
      <c r="V11" s="16"/>
      <c r="W11" s="16"/>
      <c r="X11" s="16"/>
      <c r="Y11" s="16"/>
      <c r="Z11" s="16"/>
    </row>
    <row r="12" spans="1:26" ht="15.75" customHeight="1" x14ac:dyDescent="0.35">
      <c r="A12" s="17" t="s">
        <v>69</v>
      </c>
      <c r="B12" s="17" t="s">
        <v>70</v>
      </c>
      <c r="C12" s="18" t="s">
        <v>71</v>
      </c>
      <c r="D12" s="17" t="s">
        <v>72</v>
      </c>
      <c r="E12" s="17">
        <v>80120</v>
      </c>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35">
      <c r="A13" s="17" t="s">
        <v>4</v>
      </c>
      <c r="B13" s="17" t="s">
        <v>73</v>
      </c>
      <c r="C13" s="18" t="s">
        <v>74</v>
      </c>
      <c r="D13" s="17" t="s">
        <v>75</v>
      </c>
      <c r="E13" s="17">
        <v>80303</v>
      </c>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35">
      <c r="A14" s="17" t="s">
        <v>76</v>
      </c>
      <c r="B14" s="17" t="s">
        <v>77</v>
      </c>
      <c r="C14" s="18" t="s">
        <v>78</v>
      </c>
      <c r="D14" s="17" t="s">
        <v>42</v>
      </c>
      <c r="E14" s="17">
        <v>80203</v>
      </c>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35">
      <c r="A15" s="17" t="s">
        <v>79</v>
      </c>
      <c r="B15" s="17" t="s">
        <v>80</v>
      </c>
      <c r="C15" s="18" t="s">
        <v>81</v>
      </c>
      <c r="D15" s="17" t="s">
        <v>82</v>
      </c>
      <c r="E15" s="17">
        <v>80104</v>
      </c>
      <c r="F15" s="16"/>
      <c r="G15" s="16"/>
      <c r="H15" s="16"/>
      <c r="I15" s="16"/>
      <c r="J15" s="16"/>
      <c r="K15" s="16"/>
      <c r="L15" s="16"/>
      <c r="M15" s="16"/>
      <c r="N15" s="16"/>
      <c r="O15" s="16"/>
      <c r="P15" s="16"/>
      <c r="Q15" s="16"/>
      <c r="R15" s="16"/>
      <c r="S15" s="16"/>
      <c r="T15" s="16"/>
      <c r="U15" s="16"/>
      <c r="V15" s="16"/>
      <c r="W15" s="16"/>
      <c r="X15" s="16"/>
      <c r="Y15" s="16"/>
      <c r="Z15" s="16"/>
    </row>
    <row r="16" spans="1:26" ht="15.75" customHeight="1" x14ac:dyDescent="0.35">
      <c r="A16" s="17" t="s">
        <v>83</v>
      </c>
      <c r="B16" s="17" t="s">
        <v>84</v>
      </c>
      <c r="C16" s="18" t="s">
        <v>85</v>
      </c>
      <c r="D16" s="17" t="s">
        <v>86</v>
      </c>
      <c r="E16" s="17">
        <v>80401</v>
      </c>
      <c r="F16" s="16"/>
      <c r="G16" s="16"/>
      <c r="H16" s="16"/>
      <c r="I16" s="16"/>
      <c r="J16" s="16"/>
      <c r="K16" s="16"/>
      <c r="L16" s="16"/>
      <c r="M16" s="16"/>
      <c r="N16" s="16"/>
      <c r="O16" s="16"/>
      <c r="P16" s="16"/>
      <c r="Q16" s="16"/>
      <c r="R16" s="16"/>
      <c r="S16" s="16"/>
      <c r="T16" s="16"/>
      <c r="U16" s="16"/>
      <c r="V16" s="16"/>
      <c r="W16" s="16"/>
      <c r="X16" s="16"/>
      <c r="Y16" s="16"/>
      <c r="Z16" s="16"/>
    </row>
    <row r="17" spans="1:26" ht="15.75" customHeight="1" x14ac:dyDescent="0.35">
      <c r="A17" s="17" t="s">
        <v>87</v>
      </c>
      <c r="B17" s="17" t="s">
        <v>88</v>
      </c>
      <c r="C17" s="18" t="s">
        <v>89</v>
      </c>
      <c r="D17" s="17" t="s">
        <v>90</v>
      </c>
      <c r="E17" s="17">
        <v>80421</v>
      </c>
      <c r="F17" s="16"/>
      <c r="G17" s="16"/>
      <c r="H17" s="16"/>
      <c r="I17" s="16"/>
      <c r="J17" s="16"/>
      <c r="K17" s="16"/>
      <c r="L17" s="16"/>
      <c r="M17" s="16"/>
      <c r="N17" s="16"/>
      <c r="O17" s="16"/>
      <c r="P17" s="16"/>
      <c r="Q17" s="16"/>
      <c r="R17" s="16"/>
      <c r="S17" s="16"/>
      <c r="T17" s="16"/>
      <c r="U17" s="16"/>
      <c r="V17" s="16"/>
      <c r="W17" s="16"/>
      <c r="X17" s="16"/>
      <c r="Y17" s="16"/>
      <c r="Z17" s="16"/>
    </row>
    <row r="18" spans="1:26" ht="15.75" customHeight="1" x14ac:dyDescent="0.35">
      <c r="A18" s="17" t="s">
        <v>91</v>
      </c>
      <c r="B18" s="17" t="s">
        <v>92</v>
      </c>
      <c r="C18" s="18" t="s">
        <v>93</v>
      </c>
      <c r="D18" s="17" t="s">
        <v>94</v>
      </c>
      <c r="E18" s="17">
        <v>80030</v>
      </c>
      <c r="F18" s="16"/>
      <c r="G18" s="16"/>
      <c r="H18" s="16"/>
      <c r="I18" s="16"/>
      <c r="J18" s="16"/>
      <c r="K18" s="16"/>
      <c r="L18" s="16"/>
      <c r="M18" s="16"/>
      <c r="N18" s="16"/>
      <c r="O18" s="16"/>
      <c r="P18" s="16"/>
      <c r="Q18" s="16"/>
      <c r="R18" s="16"/>
      <c r="S18" s="16"/>
      <c r="T18" s="16"/>
      <c r="U18" s="16"/>
      <c r="V18" s="16"/>
      <c r="W18" s="16"/>
      <c r="X18" s="16"/>
      <c r="Y18" s="16"/>
      <c r="Z18" s="16"/>
    </row>
    <row r="19" spans="1:26" ht="15.75" customHeight="1" x14ac:dyDescent="0.35">
      <c r="A19" s="17" t="s">
        <v>95</v>
      </c>
      <c r="B19" s="17" t="s">
        <v>96</v>
      </c>
      <c r="C19" s="18" t="s">
        <v>97</v>
      </c>
      <c r="D19" s="17" t="s">
        <v>98</v>
      </c>
      <c r="E19" s="17">
        <v>80501</v>
      </c>
      <c r="F19" s="16"/>
      <c r="G19" s="16"/>
      <c r="H19" s="16"/>
      <c r="I19" s="16"/>
      <c r="J19" s="16"/>
      <c r="K19" s="16"/>
      <c r="L19" s="16"/>
      <c r="M19" s="16"/>
      <c r="N19" s="16"/>
      <c r="O19" s="16"/>
      <c r="P19" s="16"/>
      <c r="Q19" s="16"/>
      <c r="R19" s="16"/>
      <c r="S19" s="16"/>
      <c r="T19" s="16"/>
      <c r="U19" s="16"/>
      <c r="V19" s="16"/>
      <c r="W19" s="16"/>
      <c r="X19" s="16"/>
      <c r="Y19" s="16"/>
      <c r="Z19" s="16"/>
    </row>
    <row r="20" spans="1:26" ht="15.75" customHeight="1" x14ac:dyDescent="0.35">
      <c r="A20" s="17" t="s">
        <v>99</v>
      </c>
      <c r="B20" s="17" t="s">
        <v>100</v>
      </c>
      <c r="C20" s="18" t="s">
        <v>101</v>
      </c>
      <c r="D20" s="17" t="s">
        <v>102</v>
      </c>
      <c r="E20" s="17">
        <v>80634</v>
      </c>
      <c r="F20" s="16"/>
      <c r="G20" s="16"/>
      <c r="H20" s="16"/>
      <c r="I20" s="16"/>
      <c r="J20" s="16"/>
      <c r="K20" s="16"/>
      <c r="L20" s="16"/>
      <c r="M20" s="16"/>
      <c r="N20" s="16"/>
      <c r="O20" s="16"/>
      <c r="P20" s="16"/>
      <c r="Q20" s="16"/>
      <c r="R20" s="16"/>
      <c r="S20" s="16"/>
      <c r="T20" s="16"/>
      <c r="U20" s="16"/>
      <c r="V20" s="16"/>
      <c r="W20" s="16"/>
      <c r="X20" s="16"/>
      <c r="Y20" s="16"/>
      <c r="Z20" s="16"/>
    </row>
    <row r="21" spans="1:26" ht="15.75" customHeight="1" x14ac:dyDescent="0.35">
      <c r="A21" s="17" t="s">
        <v>103</v>
      </c>
      <c r="B21" s="17" t="s">
        <v>104</v>
      </c>
      <c r="C21" s="18" t="s">
        <v>105</v>
      </c>
      <c r="D21" s="17" t="s">
        <v>106</v>
      </c>
      <c r="E21" s="17">
        <v>80521</v>
      </c>
      <c r="F21" s="16"/>
      <c r="G21" s="16"/>
      <c r="H21" s="16"/>
      <c r="I21" s="16"/>
      <c r="J21" s="16"/>
      <c r="K21" s="16"/>
      <c r="L21" s="16"/>
      <c r="M21" s="16"/>
      <c r="N21" s="16"/>
      <c r="O21" s="16"/>
      <c r="P21" s="16"/>
      <c r="Q21" s="16"/>
      <c r="R21" s="16"/>
      <c r="S21" s="16"/>
      <c r="T21" s="16"/>
      <c r="U21" s="16"/>
      <c r="V21" s="16"/>
      <c r="W21" s="16"/>
      <c r="X21" s="16"/>
      <c r="Y21" s="16"/>
      <c r="Z21" s="16"/>
    </row>
    <row r="22" spans="1:26" ht="15.75" customHeight="1" x14ac:dyDescent="0.35">
      <c r="A22" s="17" t="s">
        <v>107</v>
      </c>
      <c r="B22" s="17" t="s">
        <v>108</v>
      </c>
      <c r="C22" s="18" t="s">
        <v>109</v>
      </c>
      <c r="D22" s="17" t="s">
        <v>110</v>
      </c>
      <c r="E22" s="17">
        <v>80538</v>
      </c>
      <c r="F22" s="16"/>
      <c r="G22" s="16"/>
      <c r="H22" s="16"/>
      <c r="I22" s="16"/>
      <c r="J22" s="16"/>
      <c r="K22" s="16"/>
      <c r="L22" s="16"/>
      <c r="M22" s="16"/>
      <c r="N22" s="16"/>
      <c r="O22" s="16"/>
      <c r="P22" s="16"/>
      <c r="Q22" s="16"/>
      <c r="R22" s="16"/>
      <c r="S22" s="16"/>
      <c r="T22" s="16"/>
      <c r="U22" s="16"/>
      <c r="V22" s="16"/>
      <c r="W22" s="16"/>
      <c r="X22" s="16"/>
      <c r="Y22" s="16"/>
      <c r="Z22" s="16"/>
    </row>
    <row r="23" spans="1:26" ht="15.75" customHeight="1" x14ac:dyDescent="0.35">
      <c r="A23" s="17" t="s">
        <v>111</v>
      </c>
      <c r="B23" s="17" t="s">
        <v>112</v>
      </c>
      <c r="C23" s="18" t="s">
        <v>113</v>
      </c>
      <c r="D23" s="17" t="s">
        <v>114</v>
      </c>
      <c r="E23" s="17">
        <v>80517</v>
      </c>
      <c r="F23" s="16"/>
      <c r="G23" s="16"/>
      <c r="H23" s="16"/>
      <c r="I23" s="16"/>
      <c r="J23" s="16"/>
      <c r="K23" s="16"/>
      <c r="L23" s="16"/>
      <c r="M23" s="16"/>
      <c r="N23" s="16"/>
      <c r="O23" s="16"/>
      <c r="P23" s="16"/>
      <c r="Q23" s="16"/>
      <c r="R23" s="16"/>
      <c r="S23" s="16"/>
      <c r="T23" s="16"/>
      <c r="U23" s="16"/>
      <c r="V23" s="16"/>
      <c r="W23" s="16"/>
      <c r="X23" s="16"/>
      <c r="Y23" s="16"/>
      <c r="Z23" s="16"/>
    </row>
    <row r="24" spans="1:26" ht="15.75" customHeight="1" x14ac:dyDescent="0.35">
      <c r="A24" s="14" t="s">
        <v>115</v>
      </c>
      <c r="B24" s="14" t="s">
        <v>116</v>
      </c>
      <c r="C24" s="15" t="s">
        <v>117</v>
      </c>
      <c r="D24" s="14" t="s">
        <v>118</v>
      </c>
      <c r="E24" s="14">
        <v>80701</v>
      </c>
      <c r="F24" s="16"/>
      <c r="G24" s="16"/>
      <c r="H24" s="16"/>
      <c r="I24" s="16"/>
      <c r="J24" s="16"/>
      <c r="K24" s="16"/>
      <c r="L24" s="16"/>
      <c r="M24" s="16"/>
      <c r="N24" s="16"/>
      <c r="O24" s="16"/>
      <c r="P24" s="16"/>
      <c r="Q24" s="16"/>
      <c r="R24" s="16"/>
      <c r="S24" s="16"/>
      <c r="T24" s="16"/>
      <c r="U24" s="16"/>
      <c r="V24" s="16"/>
      <c r="W24" s="16"/>
      <c r="X24" s="16"/>
      <c r="Y24" s="16"/>
      <c r="Z24" s="16"/>
    </row>
    <row r="25" spans="1:26" ht="15.75" customHeight="1" x14ac:dyDescent="0.35">
      <c r="A25" s="17" t="s">
        <v>119</v>
      </c>
      <c r="B25" s="17" t="s">
        <v>120</v>
      </c>
      <c r="C25" s="18" t="s">
        <v>121</v>
      </c>
      <c r="D25" s="17" t="s">
        <v>102</v>
      </c>
      <c r="E25" s="17">
        <v>80631</v>
      </c>
      <c r="F25" s="16"/>
      <c r="G25" s="16"/>
      <c r="H25" s="16"/>
      <c r="I25" s="16"/>
      <c r="J25" s="16"/>
      <c r="K25" s="16"/>
      <c r="L25" s="16"/>
      <c r="M25" s="16"/>
      <c r="N25" s="16"/>
      <c r="O25" s="16"/>
      <c r="P25" s="16"/>
      <c r="Q25" s="16"/>
      <c r="R25" s="16"/>
      <c r="S25" s="16"/>
      <c r="T25" s="16"/>
      <c r="U25" s="16"/>
      <c r="V25" s="16"/>
      <c r="W25" s="16"/>
      <c r="X25" s="16"/>
      <c r="Y25" s="16"/>
      <c r="Z25" s="16"/>
    </row>
    <row r="26" spans="1:26" ht="15.75" customHeight="1" x14ac:dyDescent="0.35">
      <c r="A26" s="17" t="s">
        <v>122</v>
      </c>
      <c r="B26" s="17" t="s">
        <v>123</v>
      </c>
      <c r="C26" s="18" t="s">
        <v>124</v>
      </c>
      <c r="D26" s="17" t="s">
        <v>125</v>
      </c>
      <c r="E26" s="17">
        <v>80550</v>
      </c>
      <c r="F26" s="16"/>
      <c r="G26" s="16"/>
      <c r="H26" s="16"/>
      <c r="I26" s="16"/>
      <c r="J26" s="16"/>
      <c r="K26" s="16"/>
      <c r="L26" s="16"/>
      <c r="M26" s="16"/>
      <c r="N26" s="16"/>
      <c r="O26" s="16"/>
      <c r="P26" s="16"/>
      <c r="Q26" s="16"/>
      <c r="R26" s="16"/>
      <c r="S26" s="16"/>
      <c r="T26" s="16"/>
      <c r="U26" s="16"/>
      <c r="V26" s="16"/>
      <c r="W26" s="16"/>
      <c r="X26" s="16"/>
      <c r="Y26" s="16"/>
      <c r="Z26" s="16"/>
    </row>
    <row r="27" spans="1:26" ht="15.75" customHeight="1" x14ac:dyDescent="0.35">
      <c r="A27" s="17" t="s">
        <v>126</v>
      </c>
      <c r="B27" s="17" t="s">
        <v>127</v>
      </c>
      <c r="C27" s="18" t="s">
        <v>128</v>
      </c>
      <c r="D27" s="17" t="s">
        <v>129</v>
      </c>
      <c r="E27" s="17">
        <v>80543</v>
      </c>
      <c r="F27" s="16"/>
      <c r="G27" s="16"/>
      <c r="H27" s="16"/>
      <c r="I27" s="16"/>
      <c r="J27" s="16"/>
      <c r="K27" s="16"/>
      <c r="L27" s="16"/>
      <c r="M27" s="16"/>
      <c r="N27" s="16"/>
      <c r="O27" s="16"/>
      <c r="P27" s="16"/>
      <c r="Q27" s="16"/>
      <c r="R27" s="16"/>
      <c r="S27" s="16"/>
      <c r="T27" s="16"/>
      <c r="U27" s="16"/>
      <c r="V27" s="16"/>
      <c r="W27" s="16"/>
      <c r="X27" s="16"/>
      <c r="Y27" s="16"/>
      <c r="Z27" s="16"/>
    </row>
    <row r="28" spans="1:26" ht="15.75" customHeight="1" x14ac:dyDescent="0.35">
      <c r="A28" s="23" t="s">
        <v>130</v>
      </c>
      <c r="B28" s="23" t="s">
        <v>131</v>
      </c>
      <c r="C28" s="24" t="s">
        <v>132</v>
      </c>
      <c r="D28" s="23" t="s">
        <v>133</v>
      </c>
      <c r="E28" s="23">
        <v>80642</v>
      </c>
      <c r="F28" s="16"/>
      <c r="G28" s="16"/>
      <c r="H28" s="16"/>
      <c r="I28" s="16"/>
      <c r="J28" s="16"/>
      <c r="K28" s="16"/>
      <c r="L28" s="16"/>
      <c r="M28" s="16"/>
      <c r="N28" s="16"/>
      <c r="O28" s="16"/>
      <c r="P28" s="16"/>
      <c r="Q28" s="16"/>
      <c r="R28" s="16"/>
      <c r="S28" s="16"/>
      <c r="T28" s="16"/>
      <c r="U28" s="16"/>
      <c r="V28" s="16"/>
      <c r="W28" s="16"/>
      <c r="X28" s="16"/>
      <c r="Y28" s="16"/>
      <c r="Z28" s="16"/>
    </row>
    <row r="29" spans="1:26" ht="15.75" customHeight="1" x14ac:dyDescent="0.35">
      <c r="A29" s="17" t="s">
        <v>134</v>
      </c>
      <c r="B29" s="17" t="s">
        <v>135</v>
      </c>
      <c r="C29" s="18" t="s">
        <v>136</v>
      </c>
      <c r="D29" s="17" t="s">
        <v>137</v>
      </c>
      <c r="E29" s="17">
        <v>80107</v>
      </c>
      <c r="F29" s="16"/>
      <c r="G29" s="16"/>
      <c r="H29" s="16"/>
      <c r="I29" s="16"/>
      <c r="J29" s="16"/>
      <c r="K29" s="16"/>
      <c r="L29" s="16"/>
      <c r="M29" s="16"/>
      <c r="N29" s="16"/>
      <c r="O29" s="16"/>
      <c r="P29" s="16"/>
      <c r="Q29" s="16"/>
      <c r="R29" s="16"/>
      <c r="S29" s="16"/>
      <c r="T29" s="16"/>
      <c r="U29" s="16"/>
      <c r="V29" s="16"/>
      <c r="W29" s="16"/>
      <c r="X29" s="16"/>
      <c r="Y29" s="16"/>
      <c r="Z29" s="16"/>
    </row>
    <row r="30" spans="1:26" ht="15.75" customHeight="1" x14ac:dyDescent="0.35">
      <c r="A30" s="17" t="s">
        <v>138</v>
      </c>
      <c r="B30" s="17" t="s">
        <v>139</v>
      </c>
      <c r="C30" s="18" t="s">
        <v>140</v>
      </c>
      <c r="D30" s="17" t="s">
        <v>141</v>
      </c>
      <c r="E30" s="17">
        <v>80751</v>
      </c>
      <c r="F30" s="16"/>
      <c r="G30" s="16"/>
      <c r="H30" s="16"/>
      <c r="I30" s="16"/>
      <c r="J30" s="16"/>
      <c r="K30" s="16"/>
      <c r="L30" s="16"/>
      <c r="M30" s="16"/>
      <c r="N30" s="16"/>
      <c r="O30" s="16"/>
      <c r="P30" s="16"/>
      <c r="Q30" s="16"/>
      <c r="R30" s="16"/>
      <c r="S30" s="16"/>
      <c r="T30" s="16"/>
      <c r="U30" s="16"/>
      <c r="V30" s="16"/>
      <c r="W30" s="16"/>
      <c r="X30" s="16"/>
      <c r="Y30" s="16"/>
      <c r="Z30" s="16"/>
    </row>
    <row r="31" spans="1:26" ht="15.75" customHeight="1" x14ac:dyDescent="0.35">
      <c r="A31" s="17" t="s">
        <v>142</v>
      </c>
      <c r="B31" s="17" t="s">
        <v>143</v>
      </c>
      <c r="C31" s="18" t="s">
        <v>144</v>
      </c>
      <c r="D31" s="17" t="s">
        <v>145</v>
      </c>
      <c r="E31" s="17">
        <v>80731</v>
      </c>
      <c r="F31" s="16"/>
      <c r="G31" s="16"/>
      <c r="H31" s="16"/>
      <c r="I31" s="16"/>
      <c r="J31" s="16"/>
      <c r="K31" s="16"/>
      <c r="L31" s="16"/>
      <c r="M31" s="16"/>
      <c r="N31" s="16"/>
      <c r="O31" s="16"/>
      <c r="P31" s="16"/>
      <c r="Q31" s="16"/>
      <c r="R31" s="16"/>
      <c r="S31" s="16"/>
      <c r="T31" s="16"/>
      <c r="U31" s="16"/>
      <c r="V31" s="16"/>
      <c r="W31" s="16"/>
      <c r="X31" s="16"/>
      <c r="Y31" s="16"/>
      <c r="Z31" s="16"/>
    </row>
    <row r="32" spans="1:26" ht="15.75" customHeight="1" x14ac:dyDescent="0.35">
      <c r="A32" s="17" t="s">
        <v>146</v>
      </c>
      <c r="B32" s="17" t="s">
        <v>147</v>
      </c>
      <c r="C32" s="18" t="s">
        <v>148</v>
      </c>
      <c r="D32" s="17" t="s">
        <v>149</v>
      </c>
      <c r="E32" s="17">
        <v>81635</v>
      </c>
      <c r="F32" s="16"/>
      <c r="G32" s="16"/>
      <c r="H32" s="16"/>
      <c r="I32" s="16"/>
      <c r="J32" s="16"/>
      <c r="K32" s="16"/>
      <c r="L32" s="16"/>
      <c r="M32" s="16"/>
      <c r="N32" s="16"/>
      <c r="O32" s="16"/>
      <c r="P32" s="16"/>
      <c r="Q32" s="16"/>
      <c r="R32" s="16"/>
      <c r="S32" s="16"/>
      <c r="T32" s="16"/>
      <c r="U32" s="16"/>
      <c r="V32" s="16"/>
      <c r="W32" s="16"/>
      <c r="X32" s="16"/>
      <c r="Y32" s="16"/>
      <c r="Z32" s="16"/>
    </row>
    <row r="33" spans="1:26" ht="15.75" customHeight="1" x14ac:dyDescent="0.35">
      <c r="A33" s="17" t="s">
        <v>150</v>
      </c>
      <c r="B33" s="17" t="s">
        <v>151</v>
      </c>
      <c r="C33" s="18" t="s">
        <v>152</v>
      </c>
      <c r="D33" s="17" t="s">
        <v>153</v>
      </c>
      <c r="E33" s="17">
        <v>81601</v>
      </c>
      <c r="F33" s="16"/>
      <c r="G33" s="16"/>
      <c r="H33" s="16"/>
      <c r="I33" s="16"/>
      <c r="J33" s="16"/>
      <c r="K33" s="16"/>
      <c r="L33" s="16"/>
      <c r="M33" s="16"/>
      <c r="N33" s="16"/>
      <c r="O33" s="16"/>
      <c r="P33" s="16"/>
      <c r="Q33" s="16"/>
      <c r="R33" s="16"/>
      <c r="S33" s="16"/>
      <c r="T33" s="16"/>
      <c r="U33" s="16"/>
      <c r="V33" s="16"/>
      <c r="W33" s="16"/>
      <c r="X33" s="16"/>
      <c r="Y33" s="16"/>
      <c r="Z33" s="16"/>
    </row>
    <row r="34" spans="1:26" ht="15.75" customHeight="1" x14ac:dyDescent="0.35">
      <c r="A34" s="17" t="s">
        <v>154</v>
      </c>
      <c r="B34" s="17" t="s">
        <v>155</v>
      </c>
      <c r="C34" s="18" t="s">
        <v>156</v>
      </c>
      <c r="D34" s="17" t="s">
        <v>157</v>
      </c>
      <c r="E34" s="17">
        <v>81631</v>
      </c>
      <c r="F34" s="16"/>
      <c r="G34" s="16"/>
      <c r="H34" s="16"/>
      <c r="I34" s="16"/>
      <c r="J34" s="16"/>
      <c r="K34" s="16"/>
      <c r="L34" s="16"/>
      <c r="M34" s="16"/>
      <c r="N34" s="16"/>
      <c r="O34" s="16"/>
      <c r="P34" s="16"/>
      <c r="Q34" s="16"/>
      <c r="R34" s="16"/>
      <c r="S34" s="16"/>
      <c r="T34" s="16"/>
      <c r="U34" s="16"/>
      <c r="V34" s="16"/>
      <c r="W34" s="16"/>
      <c r="X34" s="16"/>
      <c r="Y34" s="16"/>
      <c r="Z34" s="16"/>
    </row>
    <row r="35" spans="1:26" ht="15.75" customHeight="1" x14ac:dyDescent="0.35">
      <c r="A35" s="17" t="s">
        <v>158</v>
      </c>
      <c r="B35" s="17" t="s">
        <v>159</v>
      </c>
      <c r="C35" s="18" t="s">
        <v>160</v>
      </c>
      <c r="D35" s="17" t="s">
        <v>161</v>
      </c>
      <c r="E35" s="17">
        <v>81625</v>
      </c>
      <c r="F35" s="16"/>
      <c r="G35" s="16"/>
      <c r="H35" s="16"/>
      <c r="I35" s="16"/>
      <c r="J35" s="16"/>
      <c r="K35" s="16"/>
      <c r="L35" s="16"/>
      <c r="M35" s="16"/>
      <c r="N35" s="16"/>
      <c r="O35" s="16"/>
      <c r="P35" s="16"/>
      <c r="Q35" s="16"/>
      <c r="R35" s="16"/>
      <c r="S35" s="16"/>
      <c r="T35" s="16"/>
      <c r="U35" s="16"/>
      <c r="V35" s="16"/>
      <c r="W35" s="16"/>
      <c r="X35" s="16"/>
      <c r="Y35" s="16"/>
      <c r="Z35" s="16"/>
    </row>
    <row r="36" spans="1:26" ht="15.75" customHeight="1" x14ac:dyDescent="0.35">
      <c r="A36" s="17" t="s">
        <v>162</v>
      </c>
      <c r="B36" s="17" t="s">
        <v>163</v>
      </c>
      <c r="C36" s="18" t="s">
        <v>164</v>
      </c>
      <c r="D36" s="17" t="s">
        <v>165</v>
      </c>
      <c r="E36" s="17">
        <v>80487</v>
      </c>
      <c r="F36" s="16"/>
      <c r="G36" s="16"/>
      <c r="H36" s="16"/>
      <c r="I36" s="16"/>
      <c r="J36" s="16"/>
      <c r="K36" s="16"/>
      <c r="L36" s="16"/>
      <c r="M36" s="16"/>
      <c r="N36" s="16"/>
      <c r="O36" s="16"/>
      <c r="P36" s="16"/>
      <c r="Q36" s="16"/>
      <c r="R36" s="16"/>
      <c r="S36" s="16"/>
      <c r="T36" s="16"/>
      <c r="U36" s="16"/>
      <c r="V36" s="16"/>
      <c r="W36" s="16"/>
      <c r="X36" s="16"/>
      <c r="Y36" s="16"/>
      <c r="Z36" s="16"/>
    </row>
    <row r="37" spans="1:26" ht="15.75" customHeight="1" x14ac:dyDescent="0.35">
      <c r="A37" s="17" t="s">
        <v>166</v>
      </c>
      <c r="B37" s="17" t="s">
        <v>167</v>
      </c>
      <c r="C37" s="18" t="s">
        <v>168</v>
      </c>
      <c r="D37" s="17" t="s">
        <v>169</v>
      </c>
      <c r="E37" s="17">
        <v>80461</v>
      </c>
      <c r="F37" s="16"/>
      <c r="G37" s="16"/>
      <c r="H37" s="16"/>
      <c r="I37" s="16"/>
      <c r="J37" s="16"/>
      <c r="K37" s="16"/>
      <c r="L37" s="16"/>
      <c r="M37" s="16"/>
      <c r="N37" s="16"/>
      <c r="O37" s="16"/>
      <c r="P37" s="16"/>
      <c r="Q37" s="16"/>
      <c r="R37" s="16"/>
      <c r="S37" s="16"/>
      <c r="T37" s="16"/>
      <c r="U37" s="16"/>
      <c r="V37" s="16"/>
      <c r="W37" s="16"/>
      <c r="X37" s="16"/>
      <c r="Y37" s="16"/>
      <c r="Z37" s="16"/>
    </row>
    <row r="38" spans="1:26" ht="15.75" customHeight="1" x14ac:dyDescent="0.35">
      <c r="A38" s="17" t="s">
        <v>170</v>
      </c>
      <c r="B38" s="17" t="s">
        <v>171</v>
      </c>
      <c r="C38" s="18" t="s">
        <v>172</v>
      </c>
      <c r="D38" s="17" t="s">
        <v>173</v>
      </c>
      <c r="E38" s="17">
        <v>81611</v>
      </c>
      <c r="F38" s="16"/>
      <c r="G38" s="16"/>
      <c r="H38" s="16"/>
      <c r="I38" s="16"/>
      <c r="J38" s="16"/>
      <c r="K38" s="16"/>
      <c r="L38" s="16"/>
      <c r="M38" s="16"/>
      <c r="N38" s="16"/>
      <c r="O38" s="16"/>
      <c r="P38" s="16"/>
      <c r="Q38" s="16"/>
      <c r="R38" s="16"/>
      <c r="S38" s="16"/>
      <c r="T38" s="16"/>
      <c r="U38" s="16"/>
      <c r="V38" s="16"/>
      <c r="W38" s="16"/>
      <c r="X38" s="16"/>
      <c r="Y38" s="16"/>
      <c r="Z38" s="16"/>
    </row>
    <row r="39" spans="1:26" ht="15.75" customHeight="1" x14ac:dyDescent="0.35">
      <c r="A39" s="17" t="s">
        <v>174</v>
      </c>
      <c r="B39" s="17" t="s">
        <v>175</v>
      </c>
      <c r="C39" s="18" t="s">
        <v>176</v>
      </c>
      <c r="D39" s="17" t="s">
        <v>177</v>
      </c>
      <c r="E39" s="17">
        <v>81648</v>
      </c>
      <c r="F39" s="16"/>
      <c r="G39" s="16"/>
      <c r="H39" s="16"/>
      <c r="I39" s="16"/>
      <c r="J39" s="16"/>
      <c r="K39" s="16"/>
      <c r="L39" s="16"/>
      <c r="M39" s="16"/>
      <c r="N39" s="16"/>
      <c r="O39" s="16"/>
      <c r="P39" s="16"/>
      <c r="Q39" s="16"/>
      <c r="R39" s="16"/>
      <c r="S39" s="16"/>
      <c r="T39" s="16"/>
      <c r="U39" s="16"/>
      <c r="V39" s="16"/>
      <c r="W39" s="16"/>
      <c r="X39" s="16"/>
      <c r="Y39" s="16"/>
      <c r="Z39" s="16"/>
    </row>
    <row r="40" spans="1:26" ht="15.75" customHeight="1" x14ac:dyDescent="0.35">
      <c r="A40" s="25" t="s">
        <v>178</v>
      </c>
      <c r="B40" s="17" t="s">
        <v>179</v>
      </c>
      <c r="C40" s="18" t="s">
        <v>180</v>
      </c>
      <c r="D40" s="17" t="s">
        <v>181</v>
      </c>
      <c r="E40" s="17">
        <v>80443</v>
      </c>
      <c r="F40" s="16"/>
      <c r="G40" s="16"/>
      <c r="H40" s="16"/>
      <c r="I40" s="16"/>
      <c r="J40" s="16"/>
      <c r="K40" s="16"/>
      <c r="L40" s="16"/>
      <c r="M40" s="16"/>
      <c r="N40" s="16"/>
      <c r="O40" s="16"/>
      <c r="P40" s="16"/>
      <c r="Q40" s="16"/>
      <c r="R40" s="16"/>
      <c r="S40" s="16"/>
      <c r="T40" s="16"/>
      <c r="U40" s="16"/>
      <c r="V40" s="16"/>
      <c r="W40" s="16"/>
      <c r="X40" s="16"/>
      <c r="Y40" s="16"/>
      <c r="Z40" s="16"/>
    </row>
    <row r="41" spans="1:26" ht="15.75" customHeight="1" x14ac:dyDescent="0.35">
      <c r="A41" s="17" t="s">
        <v>182</v>
      </c>
      <c r="B41" s="26" t="s">
        <v>183</v>
      </c>
      <c r="C41" s="27" t="s">
        <v>168</v>
      </c>
      <c r="D41" s="17" t="s">
        <v>184</v>
      </c>
      <c r="E41" s="17">
        <v>80440</v>
      </c>
      <c r="F41" s="16"/>
      <c r="G41" s="16"/>
      <c r="H41" s="16"/>
      <c r="I41" s="16"/>
      <c r="J41" s="16"/>
      <c r="K41" s="16"/>
      <c r="L41" s="16"/>
      <c r="M41" s="16"/>
      <c r="N41" s="16"/>
      <c r="O41" s="16"/>
      <c r="P41" s="16"/>
      <c r="Q41" s="16"/>
      <c r="R41" s="16"/>
      <c r="S41" s="16"/>
      <c r="T41" s="16"/>
      <c r="U41" s="16"/>
      <c r="V41" s="16"/>
      <c r="W41" s="16"/>
      <c r="X41" s="16"/>
      <c r="Y41" s="16"/>
      <c r="Z41" s="16"/>
    </row>
    <row r="42" spans="1:26" ht="15.75" customHeight="1" x14ac:dyDescent="0.35">
      <c r="A42" s="17" t="s">
        <v>185</v>
      </c>
      <c r="B42" s="17" t="s">
        <v>362</v>
      </c>
      <c r="C42" s="18" t="s">
        <v>363</v>
      </c>
      <c r="D42" s="17" t="s">
        <v>42</v>
      </c>
      <c r="E42" s="17">
        <v>80203</v>
      </c>
      <c r="F42" s="16"/>
      <c r="G42" s="16"/>
      <c r="H42" s="16"/>
      <c r="I42" s="16"/>
      <c r="J42" s="16"/>
      <c r="K42" s="16"/>
      <c r="L42" s="16"/>
      <c r="M42" s="16"/>
      <c r="N42" s="16"/>
      <c r="O42" s="16"/>
      <c r="P42" s="16"/>
      <c r="Q42" s="16"/>
      <c r="R42" s="16"/>
      <c r="S42" s="16"/>
      <c r="T42" s="16"/>
      <c r="U42" s="16"/>
      <c r="V42" s="16"/>
      <c r="W42" s="16"/>
      <c r="X42" s="16"/>
      <c r="Y42" s="16"/>
      <c r="Z42" s="16"/>
    </row>
    <row r="43" spans="1:26" ht="15.75" customHeight="1" x14ac:dyDescent="0.35">
      <c r="A43" s="17" t="s">
        <v>186</v>
      </c>
      <c r="B43" s="17" t="s">
        <v>187</v>
      </c>
      <c r="C43" s="18" t="s">
        <v>188</v>
      </c>
      <c r="D43" s="17" t="s">
        <v>189</v>
      </c>
      <c r="E43" s="17">
        <v>80903</v>
      </c>
      <c r="F43" s="16"/>
      <c r="G43" s="16"/>
      <c r="H43" s="16"/>
      <c r="I43" s="16"/>
      <c r="J43" s="16"/>
      <c r="K43" s="16"/>
      <c r="L43" s="16"/>
      <c r="M43" s="16"/>
      <c r="N43" s="16"/>
      <c r="O43" s="16"/>
      <c r="P43" s="16"/>
      <c r="Q43" s="16"/>
      <c r="R43" s="16"/>
      <c r="S43" s="16"/>
      <c r="T43" s="16"/>
      <c r="U43" s="16"/>
      <c r="V43" s="16"/>
      <c r="W43" s="16"/>
      <c r="X43" s="16"/>
      <c r="Y43" s="16"/>
      <c r="Z43" s="16"/>
    </row>
    <row r="44" spans="1:26" ht="15.75" customHeight="1" x14ac:dyDescent="0.35">
      <c r="A44" s="17" t="s">
        <v>190</v>
      </c>
      <c r="B44" s="17" t="s">
        <v>191</v>
      </c>
      <c r="C44" s="18" t="s">
        <v>192</v>
      </c>
      <c r="D44" s="17" t="s">
        <v>189</v>
      </c>
      <c r="E44" s="17">
        <v>80905</v>
      </c>
      <c r="F44" s="16"/>
      <c r="G44" s="16"/>
      <c r="H44" s="16"/>
      <c r="I44" s="16"/>
      <c r="J44" s="16"/>
      <c r="K44" s="16"/>
      <c r="L44" s="16"/>
      <c r="M44" s="16"/>
      <c r="N44" s="16"/>
      <c r="O44" s="16"/>
      <c r="P44" s="16"/>
      <c r="Q44" s="16"/>
      <c r="R44" s="16"/>
      <c r="S44" s="16"/>
      <c r="T44" s="16"/>
      <c r="U44" s="16"/>
      <c r="V44" s="16"/>
      <c r="W44" s="16"/>
      <c r="X44" s="16"/>
      <c r="Y44" s="16"/>
      <c r="Z44" s="16"/>
    </row>
    <row r="45" spans="1:26" ht="15.75" customHeight="1" x14ac:dyDescent="0.35">
      <c r="A45" s="17" t="s">
        <v>193</v>
      </c>
      <c r="B45" s="17" t="s">
        <v>194</v>
      </c>
      <c r="C45" s="18" t="s">
        <v>195</v>
      </c>
      <c r="D45" s="17" t="s">
        <v>196</v>
      </c>
      <c r="E45" s="17">
        <v>80905</v>
      </c>
      <c r="F45" s="16"/>
      <c r="G45" s="16"/>
      <c r="H45" s="16"/>
      <c r="I45" s="16"/>
      <c r="J45" s="16"/>
      <c r="K45" s="16"/>
      <c r="L45" s="16"/>
      <c r="M45" s="16"/>
      <c r="N45" s="16"/>
      <c r="O45" s="16"/>
      <c r="P45" s="16"/>
      <c r="Q45" s="16"/>
      <c r="R45" s="16"/>
      <c r="S45" s="16"/>
      <c r="T45" s="16"/>
      <c r="U45" s="16"/>
      <c r="V45" s="16"/>
      <c r="W45" s="16"/>
      <c r="X45" s="16"/>
      <c r="Y45" s="16"/>
      <c r="Z45" s="16"/>
    </row>
    <row r="46" spans="1:26" ht="15.75" customHeight="1" x14ac:dyDescent="0.35">
      <c r="A46" s="17" t="s">
        <v>197</v>
      </c>
      <c r="B46" s="17" t="s">
        <v>198</v>
      </c>
      <c r="C46" s="18" t="s">
        <v>199</v>
      </c>
      <c r="D46" s="17" t="s">
        <v>189</v>
      </c>
      <c r="E46" s="17">
        <v>80920</v>
      </c>
      <c r="F46" s="16"/>
      <c r="G46" s="16"/>
      <c r="H46" s="16"/>
      <c r="I46" s="16"/>
      <c r="J46" s="16"/>
      <c r="K46" s="16"/>
      <c r="L46" s="16"/>
      <c r="M46" s="16"/>
      <c r="N46" s="16"/>
      <c r="O46" s="16"/>
      <c r="P46" s="16"/>
      <c r="Q46" s="16"/>
      <c r="R46" s="16"/>
      <c r="S46" s="16"/>
      <c r="T46" s="16"/>
      <c r="U46" s="16"/>
      <c r="V46" s="16"/>
      <c r="W46" s="16"/>
      <c r="X46" s="16"/>
      <c r="Y46" s="16"/>
      <c r="Z46" s="16"/>
    </row>
    <row r="47" spans="1:26" ht="15.75" customHeight="1" x14ac:dyDescent="0.35">
      <c r="A47" s="21" t="s">
        <v>200</v>
      </c>
      <c r="B47" s="21" t="s">
        <v>201</v>
      </c>
      <c r="C47" s="22" t="s">
        <v>202</v>
      </c>
      <c r="D47" s="21" t="s">
        <v>189</v>
      </c>
      <c r="E47" s="21">
        <v>80911</v>
      </c>
      <c r="F47" s="16"/>
      <c r="G47" s="16"/>
      <c r="H47" s="16"/>
      <c r="I47" s="16"/>
      <c r="J47" s="16"/>
      <c r="K47" s="16"/>
      <c r="L47" s="16"/>
      <c r="M47" s="16"/>
      <c r="N47" s="16"/>
      <c r="O47" s="16"/>
      <c r="P47" s="16"/>
      <c r="Q47" s="16"/>
      <c r="R47" s="16"/>
      <c r="S47" s="16"/>
      <c r="T47" s="16"/>
      <c r="U47" s="16"/>
      <c r="V47" s="16"/>
      <c r="W47" s="16"/>
      <c r="X47" s="16"/>
      <c r="Y47" s="16"/>
      <c r="Z47" s="16"/>
    </row>
    <row r="48" spans="1:26" ht="15.75" customHeight="1" x14ac:dyDescent="0.35">
      <c r="A48" s="17" t="s">
        <v>203</v>
      </c>
      <c r="B48" s="17" t="s">
        <v>204</v>
      </c>
      <c r="C48" s="18" t="s">
        <v>205</v>
      </c>
      <c r="D48" s="17" t="s">
        <v>206</v>
      </c>
      <c r="E48" s="17">
        <v>80132</v>
      </c>
      <c r="F48" s="16"/>
      <c r="G48" s="16"/>
      <c r="H48" s="16"/>
      <c r="I48" s="16"/>
      <c r="J48" s="16"/>
      <c r="K48" s="16"/>
      <c r="L48" s="16"/>
      <c r="M48" s="16"/>
      <c r="N48" s="16"/>
      <c r="O48" s="16"/>
      <c r="P48" s="16"/>
      <c r="Q48" s="16"/>
      <c r="R48" s="16"/>
      <c r="S48" s="16"/>
      <c r="T48" s="16"/>
      <c r="U48" s="16"/>
      <c r="V48" s="16"/>
      <c r="W48" s="16"/>
      <c r="X48" s="16"/>
      <c r="Y48" s="16"/>
      <c r="Z48" s="16"/>
    </row>
    <row r="49" spans="1:26" ht="15.75" customHeight="1" x14ac:dyDescent="0.35">
      <c r="A49" s="17" t="s">
        <v>207</v>
      </c>
      <c r="B49" s="17" t="s">
        <v>208</v>
      </c>
      <c r="C49" s="22" t="s">
        <v>209</v>
      </c>
      <c r="D49" s="17" t="s">
        <v>189</v>
      </c>
      <c r="E49" s="17">
        <v>80922</v>
      </c>
      <c r="F49" s="16"/>
      <c r="G49" s="16"/>
      <c r="H49" s="16"/>
      <c r="I49" s="16"/>
      <c r="J49" s="16"/>
      <c r="K49" s="16"/>
      <c r="L49" s="16"/>
      <c r="M49" s="16"/>
      <c r="N49" s="16"/>
      <c r="O49" s="16"/>
      <c r="P49" s="16"/>
      <c r="Q49" s="16"/>
      <c r="R49" s="16"/>
      <c r="S49" s="16"/>
      <c r="T49" s="16"/>
      <c r="U49" s="16"/>
      <c r="V49" s="16"/>
      <c r="W49" s="16"/>
      <c r="X49" s="16"/>
      <c r="Y49" s="16"/>
      <c r="Z49" s="16"/>
    </row>
    <row r="50" spans="1:26" ht="15.75" customHeight="1" x14ac:dyDescent="0.35">
      <c r="A50" s="17" t="s">
        <v>210</v>
      </c>
      <c r="B50" s="17" t="s">
        <v>364</v>
      </c>
      <c r="C50" s="18" t="s">
        <v>211</v>
      </c>
      <c r="D50" s="17" t="s">
        <v>212</v>
      </c>
      <c r="E50" s="17">
        <v>80817</v>
      </c>
      <c r="F50" s="16"/>
      <c r="G50" s="16"/>
      <c r="H50" s="16"/>
      <c r="I50" s="16"/>
      <c r="J50" s="16"/>
      <c r="K50" s="16"/>
      <c r="L50" s="16"/>
      <c r="M50" s="16"/>
      <c r="N50" s="16"/>
      <c r="O50" s="16"/>
      <c r="P50" s="16"/>
      <c r="Q50" s="16"/>
      <c r="R50" s="16"/>
      <c r="S50" s="16"/>
      <c r="T50" s="16"/>
      <c r="U50" s="16"/>
      <c r="V50" s="16"/>
      <c r="W50" s="16"/>
      <c r="X50" s="16"/>
      <c r="Y50" s="16"/>
      <c r="Z50" s="16"/>
    </row>
    <row r="51" spans="1:26" ht="15.75" customHeight="1" x14ac:dyDescent="0.35">
      <c r="A51" s="21" t="s">
        <v>213</v>
      </c>
      <c r="B51" s="21" t="s">
        <v>214</v>
      </c>
      <c r="C51" s="22" t="s">
        <v>215</v>
      </c>
      <c r="D51" s="21" t="s">
        <v>189</v>
      </c>
      <c r="E51" s="21">
        <v>80903</v>
      </c>
      <c r="F51" s="16"/>
      <c r="G51" s="16"/>
      <c r="H51" s="16"/>
      <c r="I51" s="16"/>
      <c r="J51" s="16"/>
      <c r="K51" s="16"/>
      <c r="L51" s="16"/>
      <c r="M51" s="16"/>
      <c r="N51" s="16"/>
      <c r="O51" s="16"/>
      <c r="P51" s="16"/>
      <c r="Q51" s="16"/>
      <c r="R51" s="16"/>
      <c r="S51" s="16"/>
      <c r="T51" s="16"/>
      <c r="U51" s="16"/>
      <c r="V51" s="16"/>
      <c r="W51" s="16"/>
      <c r="X51" s="16"/>
      <c r="Y51" s="16"/>
      <c r="Z51" s="16"/>
    </row>
    <row r="52" spans="1:26" ht="15.75" customHeight="1" x14ac:dyDescent="0.35">
      <c r="A52" s="23" t="s">
        <v>216</v>
      </c>
      <c r="B52" s="23" t="s">
        <v>217</v>
      </c>
      <c r="C52" s="24" t="s">
        <v>218</v>
      </c>
      <c r="D52" s="23" t="s">
        <v>189</v>
      </c>
      <c r="E52" s="23">
        <v>80906</v>
      </c>
      <c r="F52" s="16"/>
      <c r="G52" s="16"/>
      <c r="H52" s="16"/>
      <c r="I52" s="16"/>
      <c r="J52" s="16"/>
      <c r="K52" s="16"/>
      <c r="L52" s="16"/>
      <c r="M52" s="16"/>
      <c r="N52" s="16"/>
      <c r="O52" s="16"/>
      <c r="P52" s="16"/>
      <c r="Q52" s="16"/>
      <c r="R52" s="16"/>
      <c r="S52" s="16"/>
      <c r="T52" s="16"/>
      <c r="U52" s="16"/>
      <c r="V52" s="16"/>
      <c r="W52" s="16"/>
      <c r="X52" s="16"/>
      <c r="Y52" s="16"/>
      <c r="Z52" s="16"/>
    </row>
    <row r="53" spans="1:26" ht="15.75" customHeight="1" x14ac:dyDescent="0.35">
      <c r="A53" s="17" t="s">
        <v>219</v>
      </c>
      <c r="B53" s="17" t="s">
        <v>220</v>
      </c>
      <c r="C53" s="18" t="s">
        <v>221</v>
      </c>
      <c r="D53" s="17" t="s">
        <v>189</v>
      </c>
      <c r="E53" s="17">
        <v>80922</v>
      </c>
      <c r="F53" s="16"/>
      <c r="G53" s="16"/>
      <c r="H53" s="16"/>
      <c r="I53" s="16"/>
      <c r="J53" s="16"/>
      <c r="K53" s="16"/>
      <c r="L53" s="16"/>
      <c r="M53" s="16"/>
      <c r="N53" s="16"/>
      <c r="O53" s="16"/>
      <c r="P53" s="16"/>
      <c r="Q53" s="16"/>
      <c r="R53" s="16"/>
      <c r="S53" s="16"/>
      <c r="T53" s="16"/>
      <c r="U53" s="16"/>
      <c r="V53" s="16"/>
      <c r="W53" s="16"/>
      <c r="X53" s="16"/>
      <c r="Y53" s="16"/>
      <c r="Z53" s="16"/>
    </row>
    <row r="54" spans="1:26" ht="15.75" customHeight="1" x14ac:dyDescent="0.35">
      <c r="A54" s="17" t="s">
        <v>222</v>
      </c>
      <c r="B54" s="17" t="s">
        <v>223</v>
      </c>
      <c r="C54" s="18" t="s">
        <v>224</v>
      </c>
      <c r="D54" s="17" t="s">
        <v>225</v>
      </c>
      <c r="E54" s="17">
        <v>80829</v>
      </c>
      <c r="F54" s="16"/>
      <c r="G54" s="16"/>
      <c r="H54" s="16"/>
      <c r="I54" s="16"/>
      <c r="J54" s="16"/>
      <c r="K54" s="16"/>
      <c r="L54" s="16"/>
      <c r="M54" s="16"/>
      <c r="N54" s="16"/>
      <c r="O54" s="16"/>
      <c r="P54" s="16"/>
      <c r="Q54" s="16"/>
      <c r="R54" s="16"/>
      <c r="S54" s="16"/>
      <c r="T54" s="16"/>
      <c r="U54" s="16"/>
      <c r="V54" s="16"/>
      <c r="W54" s="16"/>
      <c r="X54" s="16"/>
      <c r="Y54" s="16"/>
      <c r="Z54" s="16"/>
    </row>
    <row r="55" spans="1:26" ht="15.75" customHeight="1" x14ac:dyDescent="0.35">
      <c r="A55" s="17" t="s">
        <v>226</v>
      </c>
      <c r="B55" s="17" t="s">
        <v>227</v>
      </c>
      <c r="C55" s="18" t="s">
        <v>228</v>
      </c>
      <c r="D55" s="17" t="s">
        <v>229</v>
      </c>
      <c r="E55" s="17">
        <v>81212</v>
      </c>
      <c r="F55" s="16"/>
      <c r="G55" s="16"/>
      <c r="H55" s="16"/>
      <c r="I55" s="16"/>
      <c r="J55" s="16"/>
      <c r="K55" s="16"/>
      <c r="L55" s="16"/>
      <c r="M55" s="16"/>
      <c r="N55" s="16"/>
      <c r="O55" s="16"/>
      <c r="P55" s="16"/>
      <c r="Q55" s="16"/>
      <c r="R55" s="16"/>
      <c r="S55" s="16"/>
      <c r="T55" s="16"/>
      <c r="U55" s="16"/>
      <c r="V55" s="16"/>
      <c r="W55" s="16"/>
      <c r="X55" s="16"/>
      <c r="Y55" s="16"/>
      <c r="Z55" s="16"/>
    </row>
    <row r="56" spans="1:26" ht="15.75" customHeight="1" x14ac:dyDescent="0.35">
      <c r="A56" s="17" t="s">
        <v>230</v>
      </c>
      <c r="B56" s="17" t="s">
        <v>231</v>
      </c>
      <c r="C56" s="18" t="s">
        <v>232</v>
      </c>
      <c r="D56" s="17" t="s">
        <v>233</v>
      </c>
      <c r="E56" s="17">
        <v>81003</v>
      </c>
      <c r="F56" s="16"/>
      <c r="G56" s="16"/>
      <c r="H56" s="16"/>
      <c r="I56" s="16"/>
      <c r="J56" s="16"/>
      <c r="K56" s="16"/>
      <c r="L56" s="16"/>
      <c r="M56" s="16"/>
      <c r="N56" s="16"/>
      <c r="O56" s="16"/>
      <c r="P56" s="16"/>
      <c r="Q56" s="16"/>
      <c r="R56" s="16"/>
      <c r="S56" s="16"/>
      <c r="T56" s="16"/>
      <c r="U56" s="16"/>
      <c r="V56" s="16"/>
      <c r="W56" s="16"/>
      <c r="X56" s="16"/>
      <c r="Y56" s="16"/>
      <c r="Z56" s="16"/>
    </row>
    <row r="57" spans="1:26" ht="15.75" customHeight="1" x14ac:dyDescent="0.35">
      <c r="A57" s="17" t="s">
        <v>234</v>
      </c>
      <c r="B57" s="17" t="s">
        <v>235</v>
      </c>
      <c r="C57" s="18" t="s">
        <v>236</v>
      </c>
      <c r="D57" s="17" t="s">
        <v>237</v>
      </c>
      <c r="E57" s="17">
        <v>81007</v>
      </c>
      <c r="F57" s="16"/>
      <c r="G57" s="16"/>
      <c r="H57" s="16"/>
      <c r="I57" s="16"/>
      <c r="J57" s="16"/>
      <c r="K57" s="16"/>
      <c r="L57" s="16"/>
      <c r="M57" s="16"/>
      <c r="N57" s="16"/>
      <c r="O57" s="16"/>
      <c r="P57" s="16"/>
      <c r="Q57" s="16"/>
      <c r="R57" s="16"/>
      <c r="S57" s="16"/>
      <c r="T57" s="16"/>
      <c r="U57" s="16"/>
      <c r="V57" s="16"/>
      <c r="W57" s="16"/>
      <c r="X57" s="16"/>
      <c r="Y57" s="16"/>
      <c r="Z57" s="16"/>
    </row>
    <row r="58" spans="1:26" ht="15.75" customHeight="1" x14ac:dyDescent="0.35">
      <c r="A58" s="17" t="s">
        <v>238</v>
      </c>
      <c r="B58" s="17" t="s">
        <v>239</v>
      </c>
      <c r="C58" s="18" t="s">
        <v>240</v>
      </c>
      <c r="D58" s="17" t="s">
        <v>233</v>
      </c>
      <c r="E58" s="17">
        <v>81001</v>
      </c>
      <c r="F58" s="16"/>
      <c r="G58" s="16"/>
      <c r="H58" s="16"/>
      <c r="I58" s="16"/>
      <c r="J58" s="16"/>
      <c r="K58" s="16"/>
      <c r="L58" s="16"/>
      <c r="M58" s="16"/>
      <c r="N58" s="16"/>
      <c r="O58" s="16"/>
      <c r="P58" s="16"/>
      <c r="Q58" s="16"/>
      <c r="R58" s="16"/>
      <c r="S58" s="16"/>
      <c r="T58" s="16"/>
      <c r="U58" s="16"/>
      <c r="V58" s="16"/>
      <c r="W58" s="16"/>
      <c r="X58" s="16"/>
      <c r="Y58" s="16"/>
      <c r="Z58" s="16"/>
    </row>
    <row r="59" spans="1:26" ht="15.75" customHeight="1" x14ac:dyDescent="0.35">
      <c r="A59" s="17" t="s">
        <v>241</v>
      </c>
      <c r="B59" s="17" t="s">
        <v>242</v>
      </c>
      <c r="C59" s="18" t="s">
        <v>243</v>
      </c>
      <c r="D59" s="17" t="s">
        <v>244</v>
      </c>
      <c r="E59" s="17">
        <v>81050</v>
      </c>
      <c r="F59" s="16"/>
      <c r="G59" s="16"/>
      <c r="H59" s="16"/>
      <c r="I59" s="16"/>
      <c r="J59" s="16"/>
      <c r="K59" s="16"/>
      <c r="L59" s="16"/>
      <c r="M59" s="16"/>
      <c r="N59" s="16"/>
      <c r="O59" s="16"/>
      <c r="P59" s="16"/>
      <c r="Q59" s="16"/>
      <c r="R59" s="16"/>
      <c r="S59" s="16"/>
      <c r="T59" s="16"/>
      <c r="U59" s="16"/>
      <c r="V59" s="16"/>
      <c r="W59" s="16"/>
      <c r="X59" s="16"/>
      <c r="Y59" s="16"/>
      <c r="Z59" s="16"/>
    </row>
    <row r="60" spans="1:26" ht="15.75" customHeight="1" x14ac:dyDescent="0.35">
      <c r="A60" s="17" t="s">
        <v>245</v>
      </c>
      <c r="B60" s="17" t="s">
        <v>246</v>
      </c>
      <c r="C60" s="18" t="s">
        <v>247</v>
      </c>
      <c r="D60" s="17" t="s">
        <v>248</v>
      </c>
      <c r="E60" s="17">
        <v>81057</v>
      </c>
      <c r="F60" s="16"/>
      <c r="G60" s="16"/>
      <c r="H60" s="16"/>
      <c r="I60" s="16"/>
      <c r="J60" s="16"/>
      <c r="K60" s="16"/>
      <c r="L60" s="16"/>
      <c r="M60" s="16"/>
      <c r="N60" s="16"/>
      <c r="O60" s="16"/>
      <c r="P60" s="16"/>
      <c r="Q60" s="16"/>
      <c r="R60" s="16"/>
      <c r="S60" s="16"/>
      <c r="T60" s="16"/>
      <c r="U60" s="16"/>
      <c r="V60" s="16"/>
      <c r="W60" s="16"/>
      <c r="X60" s="16"/>
      <c r="Y60" s="16"/>
      <c r="Z60" s="16"/>
    </row>
    <row r="61" spans="1:26" ht="15.75" customHeight="1" x14ac:dyDescent="0.35">
      <c r="A61" s="17" t="s">
        <v>249</v>
      </c>
      <c r="B61" s="17" t="s">
        <v>250</v>
      </c>
      <c r="C61" s="18" t="s">
        <v>251</v>
      </c>
      <c r="D61" s="17" t="s">
        <v>252</v>
      </c>
      <c r="E61" s="17">
        <v>81101</v>
      </c>
      <c r="F61" s="16"/>
      <c r="G61" s="16"/>
      <c r="H61" s="16"/>
      <c r="I61" s="16"/>
      <c r="J61" s="16"/>
      <c r="K61" s="16"/>
      <c r="L61" s="16"/>
      <c r="M61" s="16"/>
      <c r="N61" s="16"/>
      <c r="O61" s="16"/>
      <c r="P61" s="16"/>
      <c r="Q61" s="16"/>
      <c r="R61" s="16"/>
      <c r="S61" s="16"/>
      <c r="T61" s="16"/>
      <c r="U61" s="16"/>
      <c r="V61" s="16"/>
      <c r="W61" s="16"/>
      <c r="X61" s="16"/>
      <c r="Y61" s="16"/>
      <c r="Z61" s="16"/>
    </row>
    <row r="62" spans="1:26" ht="15.75" customHeight="1" x14ac:dyDescent="0.35">
      <c r="A62" s="17" t="s">
        <v>253</v>
      </c>
      <c r="B62" s="28" t="s">
        <v>254</v>
      </c>
      <c r="C62" s="29" t="s">
        <v>255</v>
      </c>
      <c r="D62" s="17" t="s">
        <v>256</v>
      </c>
      <c r="E62" s="17">
        <v>81301</v>
      </c>
      <c r="F62" s="16"/>
      <c r="G62" s="16"/>
      <c r="H62" s="16"/>
      <c r="I62" s="16"/>
      <c r="J62" s="16"/>
      <c r="K62" s="16"/>
      <c r="L62" s="16"/>
      <c r="M62" s="16"/>
      <c r="N62" s="16"/>
      <c r="O62" s="16"/>
      <c r="P62" s="16"/>
      <c r="Q62" s="16"/>
      <c r="R62" s="16"/>
      <c r="S62" s="16"/>
      <c r="T62" s="16"/>
      <c r="U62" s="16"/>
      <c r="V62" s="16"/>
      <c r="W62" s="16"/>
      <c r="X62" s="16"/>
      <c r="Y62" s="16"/>
      <c r="Z62" s="16"/>
    </row>
    <row r="63" spans="1:26" ht="15.75" customHeight="1" x14ac:dyDescent="0.35">
      <c r="A63" s="17" t="s">
        <v>257</v>
      </c>
      <c r="B63" s="17" t="s">
        <v>258</v>
      </c>
      <c r="C63" s="18" t="s">
        <v>259</v>
      </c>
      <c r="D63" s="17" t="s">
        <v>256</v>
      </c>
      <c r="E63" s="17">
        <v>81303</v>
      </c>
      <c r="F63" s="16"/>
      <c r="G63" s="16"/>
      <c r="H63" s="16"/>
      <c r="I63" s="16"/>
      <c r="J63" s="16"/>
      <c r="K63" s="16"/>
      <c r="L63" s="16"/>
      <c r="M63" s="16"/>
      <c r="N63" s="16"/>
      <c r="O63" s="16"/>
      <c r="P63" s="16"/>
      <c r="Q63" s="16"/>
      <c r="R63" s="16"/>
      <c r="S63" s="16"/>
      <c r="T63" s="16"/>
      <c r="U63" s="16"/>
      <c r="V63" s="16"/>
      <c r="W63" s="16"/>
      <c r="X63" s="16"/>
      <c r="Y63" s="16"/>
      <c r="Z63" s="16"/>
    </row>
    <row r="64" spans="1:26" ht="15.75" customHeight="1" x14ac:dyDescent="0.35">
      <c r="A64" s="17" t="s">
        <v>260</v>
      </c>
      <c r="B64" s="17" t="s">
        <v>261</v>
      </c>
      <c r="C64" s="18" t="s">
        <v>262</v>
      </c>
      <c r="D64" s="17" t="s">
        <v>263</v>
      </c>
      <c r="E64" s="17">
        <v>81416</v>
      </c>
      <c r="F64" s="16"/>
      <c r="G64" s="16"/>
      <c r="H64" s="16"/>
      <c r="I64" s="16"/>
      <c r="J64" s="16"/>
      <c r="K64" s="16"/>
      <c r="L64" s="16"/>
      <c r="M64" s="16"/>
      <c r="N64" s="16"/>
      <c r="O64" s="16"/>
      <c r="P64" s="16"/>
      <c r="Q64" s="16"/>
      <c r="R64" s="16"/>
      <c r="S64" s="16"/>
      <c r="T64" s="16"/>
      <c r="U64" s="16"/>
      <c r="V64" s="16"/>
      <c r="W64" s="16"/>
      <c r="X64" s="16"/>
      <c r="Y64" s="16"/>
      <c r="Z64" s="16"/>
    </row>
    <row r="65" spans="1:26" ht="15.75" customHeight="1" x14ac:dyDescent="0.35">
      <c r="A65" s="17" t="s">
        <v>264</v>
      </c>
      <c r="B65" s="17" t="s">
        <v>265</v>
      </c>
      <c r="C65" s="18" t="s">
        <v>266</v>
      </c>
      <c r="D65" s="17" t="s">
        <v>267</v>
      </c>
      <c r="E65" s="17">
        <v>81230</v>
      </c>
      <c r="F65" s="16"/>
      <c r="G65" s="16"/>
      <c r="H65" s="16"/>
      <c r="I65" s="16"/>
      <c r="J65" s="16"/>
      <c r="K65" s="16"/>
      <c r="L65" s="16"/>
      <c r="M65" s="16"/>
      <c r="N65" s="16"/>
      <c r="O65" s="16"/>
      <c r="P65" s="16"/>
      <c r="Q65" s="16"/>
      <c r="R65" s="16"/>
      <c r="S65" s="16"/>
      <c r="T65" s="16"/>
      <c r="U65" s="16"/>
      <c r="V65" s="16"/>
      <c r="W65" s="16"/>
      <c r="X65" s="16"/>
      <c r="Y65" s="16"/>
      <c r="Z65" s="16"/>
    </row>
    <row r="66" spans="1:26" ht="15.75" customHeight="1" x14ac:dyDescent="0.35">
      <c r="A66" s="17" t="s">
        <v>268</v>
      </c>
      <c r="B66" s="17" t="s">
        <v>269</v>
      </c>
      <c r="C66" s="18" t="s">
        <v>270</v>
      </c>
      <c r="D66" s="17" t="s">
        <v>271</v>
      </c>
      <c r="E66" s="17">
        <v>81505</v>
      </c>
      <c r="F66" s="16"/>
      <c r="G66" s="16"/>
      <c r="H66" s="16"/>
      <c r="I66" s="16"/>
      <c r="J66" s="16"/>
      <c r="K66" s="16"/>
      <c r="L66" s="16"/>
      <c r="M66" s="16"/>
      <c r="N66" s="16"/>
      <c r="O66" s="16"/>
      <c r="P66" s="16"/>
      <c r="Q66" s="16"/>
      <c r="R66" s="16"/>
      <c r="S66" s="16"/>
      <c r="T66" s="16"/>
      <c r="U66" s="16"/>
      <c r="V66" s="16"/>
      <c r="W66" s="16"/>
      <c r="X66" s="16"/>
      <c r="Y66" s="16"/>
      <c r="Z66" s="16"/>
    </row>
    <row r="67" spans="1:26" ht="15.75" customHeight="1" x14ac:dyDescent="0.35">
      <c r="A67" s="17" t="s">
        <v>272</v>
      </c>
      <c r="B67" s="17" t="s">
        <v>273</v>
      </c>
      <c r="C67" s="18" t="s">
        <v>274</v>
      </c>
      <c r="D67" s="17" t="s">
        <v>275</v>
      </c>
      <c r="E67" s="17">
        <v>81401</v>
      </c>
      <c r="F67" s="16"/>
      <c r="G67" s="16"/>
      <c r="H67" s="16"/>
      <c r="I67" s="16"/>
      <c r="J67" s="16"/>
      <c r="K67" s="16"/>
      <c r="L67" s="16"/>
      <c r="M67" s="16"/>
      <c r="N67" s="16"/>
      <c r="O67" s="16"/>
      <c r="P67" s="16"/>
      <c r="Q67" s="16"/>
      <c r="R67" s="16"/>
      <c r="S67" s="16"/>
      <c r="T67" s="16"/>
      <c r="U67" s="16"/>
      <c r="V67" s="16"/>
      <c r="W67" s="16"/>
      <c r="X67" s="16"/>
      <c r="Y67" s="16"/>
      <c r="Z67" s="16"/>
    </row>
    <row r="68" spans="1:26" ht="15.75" customHeight="1" x14ac:dyDescent="0.35">
      <c r="A68" s="17" t="s">
        <v>276</v>
      </c>
      <c r="B68" s="17" t="s">
        <v>277</v>
      </c>
      <c r="C68" s="18" t="s">
        <v>278</v>
      </c>
      <c r="D68" s="17" t="s">
        <v>279</v>
      </c>
      <c r="E68" s="17">
        <v>81423</v>
      </c>
      <c r="F68" s="16"/>
      <c r="G68" s="16"/>
      <c r="H68" s="16"/>
      <c r="I68" s="16"/>
      <c r="J68" s="16"/>
      <c r="K68" s="16"/>
      <c r="L68" s="16"/>
      <c r="M68" s="16"/>
      <c r="N68" s="16"/>
      <c r="O68" s="16"/>
      <c r="P68" s="16"/>
      <c r="Q68" s="16"/>
      <c r="R68" s="16"/>
      <c r="S68" s="16"/>
      <c r="T68" s="16"/>
      <c r="U68" s="16"/>
      <c r="V68" s="16"/>
      <c r="W68" s="16"/>
      <c r="X68" s="16"/>
      <c r="Y68" s="16"/>
      <c r="Z68" s="16"/>
    </row>
    <row r="69" spans="1:26" ht="15.75" customHeight="1" x14ac:dyDescent="0.35">
      <c r="A69" s="17"/>
      <c r="B69" s="17"/>
      <c r="C69" s="18"/>
      <c r="D69" s="17"/>
      <c r="E69" s="17"/>
      <c r="F69" s="16"/>
      <c r="G69" s="16"/>
      <c r="H69" s="16"/>
      <c r="I69" s="16"/>
      <c r="J69" s="16"/>
      <c r="K69" s="16"/>
      <c r="L69" s="16"/>
      <c r="M69" s="16"/>
      <c r="N69" s="16"/>
      <c r="O69" s="16"/>
      <c r="P69" s="16"/>
      <c r="Q69" s="16"/>
      <c r="R69" s="16"/>
      <c r="S69" s="16"/>
      <c r="T69" s="16"/>
      <c r="U69" s="16"/>
      <c r="V69" s="16"/>
      <c r="W69" s="16"/>
      <c r="X69" s="16"/>
      <c r="Y69" s="16"/>
      <c r="Z69" s="16"/>
    </row>
    <row r="70" spans="1:26" ht="15.75" customHeight="1" x14ac:dyDescent="0.35">
      <c r="A70" s="17"/>
      <c r="B70" s="17"/>
      <c r="C70" s="18"/>
      <c r="D70" s="17"/>
      <c r="E70" s="17"/>
      <c r="F70" s="16"/>
      <c r="G70" s="16"/>
      <c r="H70" s="16"/>
      <c r="I70" s="16"/>
      <c r="J70" s="16"/>
      <c r="K70" s="16"/>
      <c r="L70" s="16"/>
      <c r="M70" s="16"/>
      <c r="N70" s="16"/>
      <c r="O70" s="16"/>
      <c r="P70" s="16"/>
      <c r="Q70" s="16"/>
      <c r="R70" s="16"/>
      <c r="S70" s="16"/>
      <c r="T70" s="16"/>
      <c r="U70" s="16"/>
      <c r="V70" s="16"/>
      <c r="W70" s="16"/>
      <c r="X70" s="16"/>
      <c r="Y70" s="16"/>
      <c r="Z70" s="16"/>
    </row>
    <row r="71" spans="1:26" ht="15.75" customHeight="1" x14ac:dyDescent="0.35">
      <c r="A71" s="17"/>
      <c r="B71" s="17"/>
      <c r="C71" s="18"/>
      <c r="D71" s="17"/>
      <c r="E71" s="17"/>
      <c r="F71" s="16"/>
      <c r="G71" s="16"/>
      <c r="H71" s="16"/>
      <c r="I71" s="16"/>
      <c r="J71" s="16"/>
      <c r="K71" s="16"/>
      <c r="L71" s="16"/>
      <c r="M71" s="16"/>
      <c r="N71" s="16"/>
      <c r="O71" s="16"/>
      <c r="P71" s="16"/>
      <c r="Q71" s="16"/>
      <c r="R71" s="16"/>
      <c r="S71" s="16"/>
      <c r="T71" s="16"/>
      <c r="U71" s="16"/>
      <c r="V71" s="16"/>
      <c r="W71" s="16"/>
      <c r="X71" s="16"/>
      <c r="Y71" s="16"/>
      <c r="Z71" s="16"/>
    </row>
    <row r="72" spans="1:26" ht="15.75" customHeight="1" x14ac:dyDescent="0.35">
      <c r="A72" s="16"/>
      <c r="B72" s="16"/>
      <c r="C72" s="30"/>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x14ac:dyDescent="0.35">
      <c r="A73" s="16"/>
      <c r="B73" s="16"/>
      <c r="C73" s="30"/>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x14ac:dyDescent="0.35">
      <c r="A74" s="16"/>
      <c r="B74" s="16"/>
      <c r="C74" s="30"/>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x14ac:dyDescent="0.35">
      <c r="A75" s="16"/>
      <c r="B75" s="16"/>
      <c r="C75" s="30"/>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35">
      <c r="A76" s="16"/>
      <c r="B76" s="16"/>
      <c r="C76" s="30"/>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35">
      <c r="A77" s="16"/>
      <c r="B77" s="16"/>
      <c r="C77" s="30"/>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35">
      <c r="A78" s="16"/>
      <c r="B78" s="16"/>
      <c r="C78" s="30"/>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35">
      <c r="A79" s="16"/>
      <c r="B79" s="16"/>
      <c r="C79" s="30"/>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35">
      <c r="A80" s="16"/>
      <c r="B80" s="16"/>
      <c r="C80" s="30"/>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35">
      <c r="A81" s="16"/>
      <c r="B81" s="16"/>
      <c r="C81" s="30"/>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35">
      <c r="A82" s="16"/>
      <c r="B82" s="16"/>
      <c r="C82" s="30"/>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35">
      <c r="A83" s="16"/>
      <c r="B83" s="16"/>
      <c r="C83" s="30"/>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35">
      <c r="A84" s="16"/>
      <c r="B84" s="16"/>
      <c r="C84" s="30"/>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35">
      <c r="A85" s="16"/>
      <c r="B85" s="16"/>
      <c r="C85" s="30"/>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35">
      <c r="A86" s="16"/>
      <c r="B86" s="16"/>
      <c r="C86" s="30"/>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35">
      <c r="A87" s="16"/>
      <c r="B87" s="16"/>
      <c r="C87" s="30"/>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35">
      <c r="A88" s="16"/>
      <c r="B88" s="16"/>
      <c r="C88" s="30"/>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35">
      <c r="A89" s="16"/>
      <c r="B89" s="16"/>
      <c r="C89" s="30"/>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35">
      <c r="A90" s="16"/>
      <c r="B90" s="16"/>
      <c r="C90" s="30"/>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35">
      <c r="A91" s="16"/>
      <c r="B91" s="16"/>
      <c r="C91" s="30"/>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35">
      <c r="A92" s="16"/>
      <c r="B92" s="16"/>
      <c r="C92" s="30"/>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35">
      <c r="A93" s="16"/>
      <c r="B93" s="16"/>
      <c r="C93" s="30"/>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35">
      <c r="A94" s="16"/>
      <c r="B94" s="16"/>
      <c r="C94" s="30"/>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35">
      <c r="A95" s="16"/>
      <c r="B95" s="16"/>
      <c r="C95" s="30"/>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35">
      <c r="A96" s="16"/>
      <c r="B96" s="16"/>
      <c r="C96" s="30"/>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35">
      <c r="A97" s="16"/>
      <c r="B97" s="16"/>
      <c r="C97" s="30"/>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35">
      <c r="A98" s="16"/>
      <c r="B98" s="16"/>
      <c r="C98" s="30"/>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35">
      <c r="A99" s="16"/>
      <c r="B99" s="16"/>
      <c r="C99" s="30"/>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35">
      <c r="A100" s="16"/>
      <c r="B100" s="16"/>
      <c r="C100" s="30"/>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35">
      <c r="A101" s="16"/>
      <c r="B101" s="16"/>
      <c r="C101" s="30"/>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35">
      <c r="A102" s="16"/>
      <c r="B102" s="16"/>
      <c r="C102" s="30"/>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35">
      <c r="A103" s="16"/>
      <c r="B103" s="16"/>
      <c r="C103" s="30"/>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35">
      <c r="A104" s="16"/>
      <c r="B104" s="16"/>
      <c r="C104" s="30"/>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35">
      <c r="A105" s="16"/>
      <c r="B105" s="16"/>
      <c r="C105" s="30"/>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35">
      <c r="A106" s="16"/>
      <c r="B106" s="16"/>
      <c r="C106" s="30"/>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35">
      <c r="A107" s="16"/>
      <c r="B107" s="16"/>
      <c r="C107" s="30"/>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35">
      <c r="A108" s="16"/>
      <c r="B108" s="16"/>
      <c r="C108" s="30"/>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35">
      <c r="A109" s="16"/>
      <c r="B109" s="16"/>
      <c r="C109" s="30"/>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35">
      <c r="A110" s="16"/>
      <c r="B110" s="16"/>
      <c r="C110" s="30"/>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35">
      <c r="A111" s="16"/>
      <c r="B111" s="16"/>
      <c r="C111" s="30"/>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35">
      <c r="A112" s="16"/>
      <c r="B112" s="16"/>
      <c r="C112" s="30"/>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35">
      <c r="A113" s="16"/>
      <c r="B113" s="16"/>
      <c r="C113" s="30"/>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35">
      <c r="A114" s="16"/>
      <c r="B114" s="16"/>
      <c r="C114" s="30"/>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35">
      <c r="A115" s="16"/>
      <c r="B115" s="16"/>
      <c r="C115" s="30"/>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35">
      <c r="A116" s="16"/>
      <c r="B116" s="16"/>
      <c r="C116" s="30"/>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35">
      <c r="A117" s="16"/>
      <c r="B117" s="16"/>
      <c r="C117" s="30"/>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35">
      <c r="A118" s="16"/>
      <c r="B118" s="16"/>
      <c r="C118" s="30"/>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35">
      <c r="A119" s="16"/>
      <c r="B119" s="16"/>
      <c r="C119" s="30"/>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35">
      <c r="A120" s="16"/>
      <c r="B120" s="16"/>
      <c r="C120" s="30"/>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35">
      <c r="A121" s="16"/>
      <c r="B121" s="16"/>
      <c r="C121" s="30"/>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35">
      <c r="A122" s="16"/>
      <c r="B122" s="16"/>
      <c r="C122" s="30"/>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35">
      <c r="A123" s="16"/>
      <c r="B123" s="16"/>
      <c r="C123" s="30"/>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35">
      <c r="A124" s="16"/>
      <c r="B124" s="16"/>
      <c r="C124" s="30"/>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35">
      <c r="A125" s="16"/>
      <c r="B125" s="16"/>
      <c r="C125" s="30"/>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35">
      <c r="A126" s="16"/>
      <c r="B126" s="16"/>
      <c r="C126" s="30"/>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35">
      <c r="A127" s="16"/>
      <c r="B127" s="16"/>
      <c r="C127" s="30"/>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35">
      <c r="A128" s="16"/>
      <c r="B128" s="16"/>
      <c r="C128" s="30"/>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35">
      <c r="A129" s="16"/>
      <c r="B129" s="16"/>
      <c r="C129" s="30"/>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35">
      <c r="A130" s="16"/>
      <c r="B130" s="16"/>
      <c r="C130" s="30"/>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35">
      <c r="A131" s="16"/>
      <c r="B131" s="16"/>
      <c r="C131" s="30"/>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35">
      <c r="A132" s="16"/>
      <c r="B132" s="16"/>
      <c r="C132" s="30"/>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35">
      <c r="A133" s="16"/>
      <c r="B133" s="16"/>
      <c r="C133" s="30"/>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35">
      <c r="A134" s="16"/>
      <c r="B134" s="16"/>
      <c r="C134" s="30"/>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35">
      <c r="A135" s="16"/>
      <c r="B135" s="16"/>
      <c r="C135" s="30"/>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35">
      <c r="A136" s="16"/>
      <c r="B136" s="16"/>
      <c r="C136" s="30"/>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35">
      <c r="A137" s="16"/>
      <c r="B137" s="16"/>
      <c r="C137" s="30"/>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35">
      <c r="A138" s="16"/>
      <c r="B138" s="16"/>
      <c r="C138" s="30"/>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35">
      <c r="A139" s="16"/>
      <c r="B139" s="16"/>
      <c r="C139" s="30"/>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35">
      <c r="A140" s="16"/>
      <c r="B140" s="16"/>
      <c r="C140" s="30"/>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35">
      <c r="A141" s="16"/>
      <c r="B141" s="16"/>
      <c r="C141" s="30"/>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35">
      <c r="A142" s="16"/>
      <c r="B142" s="16"/>
      <c r="C142" s="30"/>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35">
      <c r="A143" s="16"/>
      <c r="B143" s="16"/>
      <c r="C143" s="30"/>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35">
      <c r="A144" s="16"/>
      <c r="B144" s="16"/>
      <c r="C144" s="30"/>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35">
      <c r="A145" s="16"/>
      <c r="B145" s="16"/>
      <c r="C145" s="30"/>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35">
      <c r="A146" s="16"/>
      <c r="B146" s="16"/>
      <c r="C146" s="30"/>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35">
      <c r="A147" s="16"/>
      <c r="B147" s="16"/>
      <c r="C147" s="30"/>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35">
      <c r="A148" s="16"/>
      <c r="B148" s="16"/>
      <c r="C148" s="30"/>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35">
      <c r="A149" s="16"/>
      <c r="B149" s="16"/>
      <c r="C149" s="30"/>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35">
      <c r="A150" s="16"/>
      <c r="B150" s="16"/>
      <c r="C150" s="30"/>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35">
      <c r="A151" s="16"/>
      <c r="B151" s="16"/>
      <c r="C151" s="30"/>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35">
      <c r="A152" s="16"/>
      <c r="B152" s="16"/>
      <c r="C152" s="30"/>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35">
      <c r="A153" s="16"/>
      <c r="B153" s="16"/>
      <c r="C153" s="30"/>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35">
      <c r="A154" s="16"/>
      <c r="B154" s="16"/>
      <c r="C154" s="30"/>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35">
      <c r="A155" s="16"/>
      <c r="B155" s="16"/>
      <c r="C155" s="30"/>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35">
      <c r="A156" s="16"/>
      <c r="B156" s="16"/>
      <c r="C156" s="30"/>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35">
      <c r="A157" s="16"/>
      <c r="B157" s="16"/>
      <c r="C157" s="30"/>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35">
      <c r="A158" s="16"/>
      <c r="B158" s="16"/>
      <c r="C158" s="30"/>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35">
      <c r="A159" s="16"/>
      <c r="B159" s="16"/>
      <c r="C159" s="30"/>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35">
      <c r="A160" s="16"/>
      <c r="B160" s="16"/>
      <c r="C160" s="30"/>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35">
      <c r="A161" s="16"/>
      <c r="B161" s="16"/>
      <c r="C161" s="30"/>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35">
      <c r="A162" s="16"/>
      <c r="B162" s="16"/>
      <c r="C162" s="30"/>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35">
      <c r="A163" s="16"/>
      <c r="B163" s="16"/>
      <c r="C163" s="30"/>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35">
      <c r="A164" s="16"/>
      <c r="B164" s="16"/>
      <c r="C164" s="30"/>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35">
      <c r="A165" s="16"/>
      <c r="B165" s="16"/>
      <c r="C165" s="30"/>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35">
      <c r="A166" s="16"/>
      <c r="B166" s="16"/>
      <c r="C166" s="30"/>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35">
      <c r="A167" s="16"/>
      <c r="B167" s="16"/>
      <c r="C167" s="30"/>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35">
      <c r="A168" s="16"/>
      <c r="B168" s="16"/>
      <c r="C168" s="30"/>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35">
      <c r="A169" s="16"/>
      <c r="B169" s="16"/>
      <c r="C169" s="30"/>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35">
      <c r="A170" s="16"/>
      <c r="B170" s="16"/>
      <c r="C170" s="30"/>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35">
      <c r="A171" s="16"/>
      <c r="B171" s="16"/>
      <c r="C171" s="30"/>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35">
      <c r="A172" s="16"/>
      <c r="B172" s="16"/>
      <c r="C172" s="30"/>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35">
      <c r="A173" s="16"/>
      <c r="B173" s="16"/>
      <c r="C173" s="30"/>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35">
      <c r="A174" s="16"/>
      <c r="B174" s="16"/>
      <c r="C174" s="30"/>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35">
      <c r="A175" s="16"/>
      <c r="B175" s="16"/>
      <c r="C175" s="30"/>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35">
      <c r="A176" s="16"/>
      <c r="B176" s="16"/>
      <c r="C176" s="30"/>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35">
      <c r="A177" s="16"/>
      <c r="B177" s="16"/>
      <c r="C177" s="30"/>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35">
      <c r="A178" s="16"/>
      <c r="B178" s="16"/>
      <c r="C178" s="30"/>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35">
      <c r="A179" s="16"/>
      <c r="B179" s="16"/>
      <c r="C179" s="30"/>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35">
      <c r="A180" s="16"/>
      <c r="B180" s="16"/>
      <c r="C180" s="30"/>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35">
      <c r="A181" s="16"/>
      <c r="B181" s="16"/>
      <c r="C181" s="30"/>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35">
      <c r="A182" s="16"/>
      <c r="B182" s="16"/>
      <c r="C182" s="30"/>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35">
      <c r="A183" s="16"/>
      <c r="B183" s="16"/>
      <c r="C183" s="30"/>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35">
      <c r="A184" s="16"/>
      <c r="B184" s="16"/>
      <c r="C184" s="30"/>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35">
      <c r="A185" s="16"/>
      <c r="B185" s="16"/>
      <c r="C185" s="30"/>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35">
      <c r="A186" s="16"/>
      <c r="B186" s="16"/>
      <c r="C186" s="30"/>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35">
      <c r="A187" s="16"/>
      <c r="B187" s="16"/>
      <c r="C187" s="30"/>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35">
      <c r="A188" s="16"/>
      <c r="B188" s="16"/>
      <c r="C188" s="30"/>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35">
      <c r="A189" s="16"/>
      <c r="B189" s="16"/>
      <c r="C189" s="30"/>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35">
      <c r="A190" s="16"/>
      <c r="B190" s="16"/>
      <c r="C190" s="30"/>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35">
      <c r="A191" s="16"/>
      <c r="B191" s="16"/>
      <c r="C191" s="30"/>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35">
      <c r="A192" s="16"/>
      <c r="B192" s="16"/>
      <c r="C192" s="30"/>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35">
      <c r="A193" s="16"/>
      <c r="B193" s="16"/>
      <c r="C193" s="30"/>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35">
      <c r="A194" s="16"/>
      <c r="B194" s="16"/>
      <c r="C194" s="30"/>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35">
      <c r="A195" s="16"/>
      <c r="B195" s="16"/>
      <c r="C195" s="30"/>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35">
      <c r="A196" s="16"/>
      <c r="B196" s="16"/>
      <c r="C196" s="30"/>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35">
      <c r="A197" s="16"/>
      <c r="B197" s="16"/>
      <c r="C197" s="30"/>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35">
      <c r="A198" s="16"/>
      <c r="B198" s="16"/>
      <c r="C198" s="30"/>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35">
      <c r="A199" s="16"/>
      <c r="B199" s="16"/>
      <c r="C199" s="30"/>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35">
      <c r="A200" s="16"/>
      <c r="B200" s="16"/>
      <c r="C200" s="30"/>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35">
      <c r="A201" s="16"/>
      <c r="B201" s="16"/>
      <c r="C201" s="30"/>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35">
      <c r="A202" s="16"/>
      <c r="B202" s="16"/>
      <c r="C202" s="30"/>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35">
      <c r="A203" s="16"/>
      <c r="B203" s="16"/>
      <c r="C203" s="30"/>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35">
      <c r="A204" s="16"/>
      <c r="B204" s="16"/>
      <c r="C204" s="30"/>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35">
      <c r="A205" s="16"/>
      <c r="B205" s="16"/>
      <c r="C205" s="30"/>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35">
      <c r="A206" s="16"/>
      <c r="B206" s="16"/>
      <c r="C206" s="30"/>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35">
      <c r="A207" s="16"/>
      <c r="B207" s="16"/>
      <c r="C207" s="30"/>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35">
      <c r="A208" s="16"/>
      <c r="B208" s="16"/>
      <c r="C208" s="30"/>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35">
      <c r="A209" s="16"/>
      <c r="B209" s="16"/>
      <c r="C209" s="30"/>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35">
      <c r="A210" s="16"/>
      <c r="B210" s="16"/>
      <c r="C210" s="30"/>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35">
      <c r="A211" s="16"/>
      <c r="B211" s="16"/>
      <c r="C211" s="30"/>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35">
      <c r="A212" s="16"/>
      <c r="B212" s="16"/>
      <c r="C212" s="30"/>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35">
      <c r="A213" s="16"/>
      <c r="B213" s="16"/>
      <c r="C213" s="30"/>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35">
      <c r="A214" s="16"/>
      <c r="B214" s="16"/>
      <c r="C214" s="30"/>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35">
      <c r="A215" s="16"/>
      <c r="B215" s="16"/>
      <c r="C215" s="30"/>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35">
      <c r="A216" s="16"/>
      <c r="B216" s="16"/>
      <c r="C216" s="30"/>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35">
      <c r="A217" s="16"/>
      <c r="B217" s="16"/>
      <c r="C217" s="30"/>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35">
      <c r="A218" s="16"/>
      <c r="B218" s="16"/>
      <c r="C218" s="30"/>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35">
      <c r="A219" s="16"/>
      <c r="B219" s="16"/>
      <c r="C219" s="30"/>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35">
      <c r="A220" s="16"/>
      <c r="B220" s="16"/>
      <c r="C220" s="30"/>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35">
      <c r="A221" s="16"/>
      <c r="B221" s="16"/>
      <c r="C221" s="30"/>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35">
      <c r="A222" s="16"/>
      <c r="B222" s="16"/>
      <c r="C222" s="30"/>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35">
      <c r="A223" s="16"/>
      <c r="B223" s="16"/>
      <c r="C223" s="30"/>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35">
      <c r="A224" s="16"/>
      <c r="B224" s="16"/>
      <c r="C224" s="30"/>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35">
      <c r="A225" s="16"/>
      <c r="B225" s="16"/>
      <c r="C225" s="30"/>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35">
      <c r="A226" s="16"/>
      <c r="B226" s="16"/>
      <c r="C226" s="30"/>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35">
      <c r="A227" s="16"/>
      <c r="B227" s="16"/>
      <c r="C227" s="30"/>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35">
      <c r="A228" s="16"/>
      <c r="B228" s="16"/>
      <c r="C228" s="30"/>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35">
      <c r="A229" s="16"/>
      <c r="B229" s="16"/>
      <c r="C229" s="30"/>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35">
      <c r="A230" s="16"/>
      <c r="B230" s="16"/>
      <c r="C230" s="30"/>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35">
      <c r="A231" s="16"/>
      <c r="B231" s="16"/>
      <c r="C231" s="30"/>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35">
      <c r="A232" s="16"/>
      <c r="B232" s="16"/>
      <c r="C232" s="30"/>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35">
      <c r="A233" s="16"/>
      <c r="B233" s="16"/>
      <c r="C233" s="30"/>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35">
      <c r="A234" s="16"/>
      <c r="B234" s="16"/>
      <c r="C234" s="30"/>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35">
      <c r="A235" s="16"/>
      <c r="B235" s="16"/>
      <c r="C235" s="30"/>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35">
      <c r="A236" s="16"/>
      <c r="B236" s="16"/>
      <c r="C236" s="30"/>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35">
      <c r="A237" s="16"/>
      <c r="B237" s="16"/>
      <c r="C237" s="30"/>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35">
      <c r="A238" s="16"/>
      <c r="B238" s="16"/>
      <c r="C238" s="30"/>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35">
      <c r="A239" s="16"/>
      <c r="B239" s="16"/>
      <c r="C239" s="30"/>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35">
      <c r="A240" s="16"/>
      <c r="B240" s="16"/>
      <c r="C240" s="30"/>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35">
      <c r="A241" s="16"/>
      <c r="B241" s="16"/>
      <c r="C241" s="30"/>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35">
      <c r="A242" s="16"/>
      <c r="B242" s="16"/>
      <c r="C242" s="30"/>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35">
      <c r="A243" s="16"/>
      <c r="B243" s="16"/>
      <c r="C243" s="30"/>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35">
      <c r="A244" s="16"/>
      <c r="B244" s="16"/>
      <c r="C244" s="30"/>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35">
      <c r="A245" s="16"/>
      <c r="B245" s="16"/>
      <c r="C245" s="30"/>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35">
      <c r="A246" s="16"/>
      <c r="B246" s="16"/>
      <c r="C246" s="30"/>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35">
      <c r="A247" s="16"/>
      <c r="B247" s="16"/>
      <c r="C247" s="30"/>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35">
      <c r="A248" s="16"/>
      <c r="B248" s="16"/>
      <c r="C248" s="30"/>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35">
      <c r="A249" s="16"/>
      <c r="B249" s="16"/>
      <c r="C249" s="30"/>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35">
      <c r="A250" s="16"/>
      <c r="B250" s="16"/>
      <c r="C250" s="30"/>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35">
      <c r="A251" s="16"/>
      <c r="B251" s="16"/>
      <c r="C251" s="30"/>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35">
      <c r="A252" s="16"/>
      <c r="B252" s="16"/>
      <c r="C252" s="30"/>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35">
      <c r="A253" s="16"/>
      <c r="B253" s="16"/>
      <c r="C253" s="30"/>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35">
      <c r="A254" s="16"/>
      <c r="B254" s="16"/>
      <c r="C254" s="30"/>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35">
      <c r="A255" s="16"/>
      <c r="B255" s="16"/>
      <c r="C255" s="30"/>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35">
      <c r="A256" s="16"/>
      <c r="B256" s="16"/>
      <c r="C256" s="30"/>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35">
      <c r="A257" s="16"/>
      <c r="B257" s="16"/>
      <c r="C257" s="30"/>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35">
      <c r="A258" s="16"/>
      <c r="B258" s="16"/>
      <c r="C258" s="30"/>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35">
      <c r="A259" s="16"/>
      <c r="B259" s="16"/>
      <c r="C259" s="30"/>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35">
      <c r="A260" s="16"/>
      <c r="B260" s="16"/>
      <c r="C260" s="30"/>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35">
      <c r="A261" s="16"/>
      <c r="B261" s="16"/>
      <c r="C261" s="30"/>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35">
      <c r="A262" s="16"/>
      <c r="B262" s="16"/>
      <c r="C262" s="30"/>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35">
      <c r="A263" s="16"/>
      <c r="B263" s="16"/>
      <c r="C263" s="30"/>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35">
      <c r="A264" s="16"/>
      <c r="B264" s="16"/>
      <c r="C264" s="30"/>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35">
      <c r="A265" s="16"/>
      <c r="B265" s="16"/>
      <c r="C265" s="30"/>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35">
      <c r="A266" s="16"/>
      <c r="B266" s="16"/>
      <c r="C266" s="30"/>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35">
      <c r="A267" s="16"/>
      <c r="B267" s="16"/>
      <c r="C267" s="30"/>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35">
      <c r="A268" s="16"/>
      <c r="B268" s="16"/>
      <c r="C268" s="30"/>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35">
      <c r="A269" s="16"/>
      <c r="B269" s="16"/>
      <c r="C269" s="30"/>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35">
      <c r="A270" s="16"/>
      <c r="B270" s="16"/>
      <c r="C270" s="30"/>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35">
      <c r="A271" s="16"/>
      <c r="B271" s="16"/>
      <c r="C271" s="30"/>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35">
      <c r="A272" s="16"/>
      <c r="B272" s="16"/>
      <c r="C272" s="30"/>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35">
      <c r="A273" s="16"/>
      <c r="B273" s="16"/>
      <c r="C273" s="30"/>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35">
      <c r="A274" s="16"/>
      <c r="B274" s="16"/>
      <c r="C274" s="30"/>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35">
      <c r="A275" s="16"/>
      <c r="B275" s="16"/>
      <c r="C275" s="30"/>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35">
      <c r="A276" s="16"/>
      <c r="B276" s="16"/>
      <c r="C276" s="30"/>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35">
      <c r="A277" s="16"/>
      <c r="B277" s="16"/>
      <c r="C277" s="30"/>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35">
      <c r="A278" s="16"/>
      <c r="B278" s="16"/>
      <c r="C278" s="30"/>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35">
      <c r="A279" s="16"/>
      <c r="B279" s="16"/>
      <c r="C279" s="30"/>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35">
      <c r="A280" s="16"/>
      <c r="B280" s="16"/>
      <c r="C280" s="30"/>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35">
      <c r="A281" s="16"/>
      <c r="B281" s="16"/>
      <c r="C281" s="30"/>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35">
      <c r="A282" s="16"/>
      <c r="B282" s="16"/>
      <c r="C282" s="30"/>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35">
      <c r="A283" s="16"/>
      <c r="B283" s="16"/>
      <c r="C283" s="30"/>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35">
      <c r="A284" s="16"/>
      <c r="B284" s="16"/>
      <c r="C284" s="30"/>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35">
      <c r="A285" s="16"/>
      <c r="B285" s="16"/>
      <c r="C285" s="30"/>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35">
      <c r="A286" s="16"/>
      <c r="B286" s="16"/>
      <c r="C286" s="30"/>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35">
      <c r="A287" s="16"/>
      <c r="B287" s="16"/>
      <c r="C287" s="30"/>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35">
      <c r="A288" s="16"/>
      <c r="B288" s="16"/>
      <c r="C288" s="30"/>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35">
      <c r="A289" s="16"/>
      <c r="B289" s="16"/>
      <c r="C289" s="30"/>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35">
      <c r="A290" s="16"/>
      <c r="B290" s="16"/>
      <c r="C290" s="30"/>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35">
      <c r="A291" s="16"/>
      <c r="B291" s="16"/>
      <c r="C291" s="30"/>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35">
      <c r="A292" s="16"/>
      <c r="B292" s="16"/>
      <c r="C292" s="30"/>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35">
      <c r="A293" s="16"/>
      <c r="B293" s="16"/>
      <c r="C293" s="30"/>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35">
      <c r="A294" s="16"/>
      <c r="B294" s="16"/>
      <c r="C294" s="30"/>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35">
      <c r="A295" s="16"/>
      <c r="B295" s="16"/>
      <c r="C295" s="30"/>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35">
      <c r="A296" s="16"/>
      <c r="B296" s="16"/>
      <c r="C296" s="30"/>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35">
      <c r="A297" s="16"/>
      <c r="B297" s="16"/>
      <c r="C297" s="30"/>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35">
      <c r="A298" s="16"/>
      <c r="B298" s="16"/>
      <c r="C298" s="30"/>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35">
      <c r="A299" s="16"/>
      <c r="B299" s="16"/>
      <c r="C299" s="30"/>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35">
      <c r="A300" s="16"/>
      <c r="B300" s="16"/>
      <c r="C300" s="30"/>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35">
      <c r="A301" s="16"/>
      <c r="B301" s="16"/>
      <c r="C301" s="30"/>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35">
      <c r="A302" s="16"/>
      <c r="B302" s="16"/>
      <c r="C302" s="30"/>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35">
      <c r="A303" s="16"/>
      <c r="B303" s="16"/>
      <c r="C303" s="30"/>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35">
      <c r="A304" s="16"/>
      <c r="B304" s="16"/>
      <c r="C304" s="30"/>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35">
      <c r="A305" s="16"/>
      <c r="B305" s="16"/>
      <c r="C305" s="30"/>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35">
      <c r="A306" s="16"/>
      <c r="B306" s="16"/>
      <c r="C306" s="30"/>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35">
      <c r="A307" s="16"/>
      <c r="B307" s="16"/>
      <c r="C307" s="30"/>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35">
      <c r="A308" s="16"/>
      <c r="B308" s="16"/>
      <c r="C308" s="30"/>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35">
      <c r="A309" s="16"/>
      <c r="B309" s="16"/>
      <c r="C309" s="30"/>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35">
      <c r="A310" s="16"/>
      <c r="B310" s="16"/>
      <c r="C310" s="30"/>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35">
      <c r="A311" s="16"/>
      <c r="B311" s="16"/>
      <c r="C311" s="30"/>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35">
      <c r="A312" s="16"/>
      <c r="B312" s="16"/>
      <c r="C312" s="30"/>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35">
      <c r="A313" s="16"/>
      <c r="B313" s="16"/>
      <c r="C313" s="30"/>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35">
      <c r="A314" s="16"/>
      <c r="B314" s="16"/>
      <c r="C314" s="30"/>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35">
      <c r="A315" s="16"/>
      <c r="B315" s="16"/>
      <c r="C315" s="30"/>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35">
      <c r="A316" s="16"/>
      <c r="B316" s="16"/>
      <c r="C316" s="30"/>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35">
      <c r="A317" s="16"/>
      <c r="B317" s="16"/>
      <c r="C317" s="30"/>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35">
      <c r="A318" s="16"/>
      <c r="B318" s="16"/>
      <c r="C318" s="30"/>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35">
      <c r="A319" s="16"/>
      <c r="B319" s="16"/>
      <c r="C319" s="30"/>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35">
      <c r="A320" s="16"/>
      <c r="B320" s="16"/>
      <c r="C320" s="30"/>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35">
      <c r="A321" s="16"/>
      <c r="B321" s="16"/>
      <c r="C321" s="30"/>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35">
      <c r="A322" s="16"/>
      <c r="B322" s="16"/>
      <c r="C322" s="30"/>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35">
      <c r="A323" s="16"/>
      <c r="B323" s="16"/>
      <c r="C323" s="30"/>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35">
      <c r="A324" s="16"/>
      <c r="B324" s="16"/>
      <c r="C324" s="30"/>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35">
      <c r="A325" s="16"/>
      <c r="B325" s="16"/>
      <c r="C325" s="30"/>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35">
      <c r="A326" s="16"/>
      <c r="B326" s="16"/>
      <c r="C326" s="30"/>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35">
      <c r="A327" s="16"/>
      <c r="B327" s="16"/>
      <c r="C327" s="30"/>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35">
      <c r="A328" s="16"/>
      <c r="B328" s="16"/>
      <c r="C328" s="30"/>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35">
      <c r="A329" s="16"/>
      <c r="B329" s="16"/>
      <c r="C329" s="30"/>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35">
      <c r="A330" s="16"/>
      <c r="B330" s="16"/>
      <c r="C330" s="30"/>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35">
      <c r="A331" s="16"/>
      <c r="B331" s="16"/>
      <c r="C331" s="30"/>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35">
      <c r="A332" s="16"/>
      <c r="B332" s="16"/>
      <c r="C332" s="30"/>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35">
      <c r="A333" s="16"/>
      <c r="B333" s="16"/>
      <c r="C333" s="30"/>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35">
      <c r="A334" s="16"/>
      <c r="B334" s="16"/>
      <c r="C334" s="30"/>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35">
      <c r="A335" s="16"/>
      <c r="B335" s="16"/>
      <c r="C335" s="30"/>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35">
      <c r="A336" s="16"/>
      <c r="B336" s="16"/>
      <c r="C336" s="30"/>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35">
      <c r="A337" s="16"/>
      <c r="B337" s="16"/>
      <c r="C337" s="30"/>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35">
      <c r="A338" s="16"/>
      <c r="B338" s="16"/>
      <c r="C338" s="30"/>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35">
      <c r="A339" s="16"/>
      <c r="B339" s="16"/>
      <c r="C339" s="30"/>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35">
      <c r="A340" s="16"/>
      <c r="B340" s="16"/>
      <c r="C340" s="30"/>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35">
      <c r="A341" s="16"/>
      <c r="B341" s="16"/>
      <c r="C341" s="30"/>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35">
      <c r="A342" s="16"/>
      <c r="B342" s="16"/>
      <c r="C342" s="30"/>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35">
      <c r="A343" s="16"/>
      <c r="B343" s="16"/>
      <c r="C343" s="30"/>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35">
      <c r="A344" s="16"/>
      <c r="B344" s="16"/>
      <c r="C344" s="30"/>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35">
      <c r="A345" s="16"/>
      <c r="B345" s="16"/>
      <c r="C345" s="30"/>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35">
      <c r="A346" s="16"/>
      <c r="B346" s="16"/>
      <c r="C346" s="30"/>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35">
      <c r="A347" s="16"/>
      <c r="B347" s="16"/>
      <c r="C347" s="30"/>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35">
      <c r="A348" s="16"/>
      <c r="B348" s="16"/>
      <c r="C348" s="30"/>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35">
      <c r="A349" s="16"/>
      <c r="B349" s="16"/>
      <c r="C349" s="30"/>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35">
      <c r="A350" s="16"/>
      <c r="B350" s="16"/>
      <c r="C350" s="30"/>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35">
      <c r="A351" s="16"/>
      <c r="B351" s="16"/>
      <c r="C351" s="30"/>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35">
      <c r="A352" s="16"/>
      <c r="B352" s="16"/>
      <c r="C352" s="30"/>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35">
      <c r="A353" s="16"/>
      <c r="B353" s="16"/>
      <c r="C353" s="30"/>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35">
      <c r="A354" s="16"/>
      <c r="B354" s="16"/>
      <c r="C354" s="30"/>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35">
      <c r="A355" s="16"/>
      <c r="B355" s="16"/>
      <c r="C355" s="30"/>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35">
      <c r="A356" s="16"/>
      <c r="B356" s="16"/>
      <c r="C356" s="30"/>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35">
      <c r="A357" s="16"/>
      <c r="B357" s="16"/>
      <c r="C357" s="30"/>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35">
      <c r="A358" s="16"/>
      <c r="B358" s="16"/>
      <c r="C358" s="30"/>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35">
      <c r="A359" s="16"/>
      <c r="B359" s="16"/>
      <c r="C359" s="30"/>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35">
      <c r="A360" s="16"/>
      <c r="B360" s="16"/>
      <c r="C360" s="30"/>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35">
      <c r="A361" s="16"/>
      <c r="B361" s="16"/>
      <c r="C361" s="30"/>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35">
      <c r="A362" s="16"/>
      <c r="B362" s="16"/>
      <c r="C362" s="30"/>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35">
      <c r="A363" s="16"/>
      <c r="B363" s="16"/>
      <c r="C363" s="30"/>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35">
      <c r="A364" s="16"/>
      <c r="B364" s="16"/>
      <c r="C364" s="30"/>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35">
      <c r="A365" s="16"/>
      <c r="B365" s="16"/>
      <c r="C365" s="30"/>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35">
      <c r="A366" s="16"/>
      <c r="B366" s="16"/>
      <c r="C366" s="30"/>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35">
      <c r="A367" s="16"/>
      <c r="B367" s="16"/>
      <c r="C367" s="30"/>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35">
      <c r="A368" s="16"/>
      <c r="B368" s="16"/>
      <c r="C368" s="30"/>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35">
      <c r="A369" s="16"/>
      <c r="B369" s="16"/>
      <c r="C369" s="30"/>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35">
      <c r="A370" s="16"/>
      <c r="B370" s="16"/>
      <c r="C370" s="30"/>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35">
      <c r="A371" s="16"/>
      <c r="B371" s="16"/>
      <c r="C371" s="30"/>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35">
      <c r="A372" s="16"/>
      <c r="B372" s="16"/>
      <c r="C372" s="30"/>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35">
      <c r="A373" s="16"/>
      <c r="B373" s="16"/>
      <c r="C373" s="30"/>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35">
      <c r="A374" s="16"/>
      <c r="B374" s="16"/>
      <c r="C374" s="30"/>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35">
      <c r="A375" s="16"/>
      <c r="B375" s="16"/>
      <c r="C375" s="30"/>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35">
      <c r="A376" s="16"/>
      <c r="B376" s="16"/>
      <c r="C376" s="30"/>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35">
      <c r="A377" s="16"/>
      <c r="B377" s="16"/>
      <c r="C377" s="30"/>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35">
      <c r="A378" s="16"/>
      <c r="B378" s="16"/>
      <c r="C378" s="30"/>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35">
      <c r="A379" s="16"/>
      <c r="B379" s="16"/>
      <c r="C379" s="30"/>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35">
      <c r="A380" s="16"/>
      <c r="B380" s="16"/>
      <c r="C380" s="30"/>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35">
      <c r="A381" s="16"/>
      <c r="B381" s="16"/>
      <c r="C381" s="30"/>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35">
      <c r="A382" s="16"/>
      <c r="B382" s="16"/>
      <c r="C382" s="30"/>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35">
      <c r="A383" s="16"/>
      <c r="B383" s="16"/>
      <c r="C383" s="30"/>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35">
      <c r="A384" s="16"/>
      <c r="B384" s="16"/>
      <c r="C384" s="30"/>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35">
      <c r="A385" s="16"/>
      <c r="B385" s="16"/>
      <c r="C385" s="30"/>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35">
      <c r="A386" s="16"/>
      <c r="B386" s="16"/>
      <c r="C386" s="30"/>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35">
      <c r="A387" s="16"/>
      <c r="B387" s="16"/>
      <c r="C387" s="30"/>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35">
      <c r="A388" s="16"/>
      <c r="B388" s="16"/>
      <c r="C388" s="30"/>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35">
      <c r="A389" s="16"/>
      <c r="B389" s="16"/>
      <c r="C389" s="30"/>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35">
      <c r="A390" s="16"/>
      <c r="B390" s="16"/>
      <c r="C390" s="30"/>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35">
      <c r="A391" s="16"/>
      <c r="B391" s="16"/>
      <c r="C391" s="30"/>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35">
      <c r="A392" s="16"/>
      <c r="B392" s="16"/>
      <c r="C392" s="30"/>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35">
      <c r="A393" s="16"/>
      <c r="B393" s="16"/>
      <c r="C393" s="30"/>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35">
      <c r="A394" s="16"/>
      <c r="B394" s="16"/>
      <c r="C394" s="30"/>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35">
      <c r="A395" s="16"/>
      <c r="B395" s="16"/>
      <c r="C395" s="30"/>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35">
      <c r="A396" s="16"/>
      <c r="B396" s="16"/>
      <c r="C396" s="30"/>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35">
      <c r="A397" s="16"/>
      <c r="B397" s="16"/>
      <c r="C397" s="30"/>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35">
      <c r="A398" s="16"/>
      <c r="B398" s="16"/>
      <c r="C398" s="30"/>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35">
      <c r="A399" s="16"/>
      <c r="B399" s="16"/>
      <c r="C399" s="30"/>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35">
      <c r="A400" s="16"/>
      <c r="B400" s="16"/>
      <c r="C400" s="30"/>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35">
      <c r="A401" s="16"/>
      <c r="B401" s="16"/>
      <c r="C401" s="30"/>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35">
      <c r="A402" s="16"/>
      <c r="B402" s="16"/>
      <c r="C402" s="30"/>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35">
      <c r="A403" s="16"/>
      <c r="B403" s="16"/>
      <c r="C403" s="30"/>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35">
      <c r="A404" s="16"/>
      <c r="B404" s="16"/>
      <c r="C404" s="30"/>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35">
      <c r="A405" s="16"/>
      <c r="B405" s="16"/>
      <c r="C405" s="30"/>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35">
      <c r="A406" s="16"/>
      <c r="B406" s="16"/>
      <c r="C406" s="30"/>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35">
      <c r="A407" s="16"/>
      <c r="B407" s="16"/>
      <c r="C407" s="30"/>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35">
      <c r="A408" s="16"/>
      <c r="B408" s="16"/>
      <c r="C408" s="30"/>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35">
      <c r="A409" s="16"/>
      <c r="B409" s="16"/>
      <c r="C409" s="30"/>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35">
      <c r="A410" s="16"/>
      <c r="B410" s="16"/>
      <c r="C410" s="30"/>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35">
      <c r="A411" s="16"/>
      <c r="B411" s="16"/>
      <c r="C411" s="30"/>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35">
      <c r="A412" s="16"/>
      <c r="B412" s="16"/>
      <c r="C412" s="30"/>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35">
      <c r="A413" s="16"/>
      <c r="B413" s="16"/>
      <c r="C413" s="30"/>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35">
      <c r="A414" s="16"/>
      <c r="B414" s="16"/>
      <c r="C414" s="30"/>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35">
      <c r="A415" s="16"/>
      <c r="B415" s="16"/>
      <c r="C415" s="30"/>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35">
      <c r="A416" s="16"/>
      <c r="B416" s="16"/>
      <c r="C416" s="30"/>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35">
      <c r="A417" s="16"/>
      <c r="B417" s="16"/>
      <c r="C417" s="30"/>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35">
      <c r="A418" s="16"/>
      <c r="B418" s="16"/>
      <c r="C418" s="30"/>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35">
      <c r="A419" s="16"/>
      <c r="B419" s="16"/>
      <c r="C419" s="30"/>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35">
      <c r="A420" s="16"/>
      <c r="B420" s="16"/>
      <c r="C420" s="30"/>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35">
      <c r="A421" s="16"/>
      <c r="B421" s="16"/>
      <c r="C421" s="30"/>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35">
      <c r="A422" s="16"/>
      <c r="B422" s="16"/>
      <c r="C422" s="30"/>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35">
      <c r="A423" s="16"/>
      <c r="B423" s="16"/>
      <c r="C423" s="30"/>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35">
      <c r="A424" s="16"/>
      <c r="B424" s="16"/>
      <c r="C424" s="30"/>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35">
      <c r="A425" s="16"/>
      <c r="B425" s="16"/>
      <c r="C425" s="30"/>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35">
      <c r="A426" s="16"/>
      <c r="B426" s="16"/>
      <c r="C426" s="30"/>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35">
      <c r="A427" s="16"/>
      <c r="B427" s="16"/>
      <c r="C427" s="30"/>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35">
      <c r="A428" s="16"/>
      <c r="B428" s="16"/>
      <c r="C428" s="30"/>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35">
      <c r="A429" s="16"/>
      <c r="B429" s="16"/>
      <c r="C429" s="30"/>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35">
      <c r="A430" s="16"/>
      <c r="B430" s="16"/>
      <c r="C430" s="30"/>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35">
      <c r="A431" s="16"/>
      <c r="B431" s="16"/>
      <c r="C431" s="30"/>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35">
      <c r="A432" s="16"/>
      <c r="B432" s="16"/>
      <c r="C432" s="30"/>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35">
      <c r="A433" s="16"/>
      <c r="B433" s="16"/>
      <c r="C433" s="30"/>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35">
      <c r="A434" s="16"/>
      <c r="B434" s="16"/>
      <c r="C434" s="30"/>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35">
      <c r="A435" s="16"/>
      <c r="B435" s="16"/>
      <c r="C435" s="30"/>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35">
      <c r="A436" s="16"/>
      <c r="B436" s="16"/>
      <c r="C436" s="30"/>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35">
      <c r="A437" s="16"/>
      <c r="B437" s="16"/>
      <c r="C437" s="30"/>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35">
      <c r="A438" s="16"/>
      <c r="B438" s="16"/>
      <c r="C438" s="30"/>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35">
      <c r="A439" s="16"/>
      <c r="B439" s="16"/>
      <c r="C439" s="30"/>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35">
      <c r="A440" s="16"/>
      <c r="B440" s="16"/>
      <c r="C440" s="30"/>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35">
      <c r="A441" s="16"/>
      <c r="B441" s="16"/>
      <c r="C441" s="30"/>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35">
      <c r="A442" s="16"/>
      <c r="B442" s="16"/>
      <c r="C442" s="30"/>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35">
      <c r="A443" s="16"/>
      <c r="B443" s="16"/>
      <c r="C443" s="30"/>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35">
      <c r="A444" s="16"/>
      <c r="B444" s="16"/>
      <c r="C444" s="30"/>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35">
      <c r="A445" s="16"/>
      <c r="B445" s="16"/>
      <c r="C445" s="30"/>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35">
      <c r="A446" s="16"/>
      <c r="B446" s="16"/>
      <c r="C446" s="30"/>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35">
      <c r="A447" s="16"/>
      <c r="B447" s="16"/>
      <c r="C447" s="30"/>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35">
      <c r="A448" s="16"/>
      <c r="B448" s="16"/>
      <c r="C448" s="30"/>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35">
      <c r="A449" s="16"/>
      <c r="B449" s="16"/>
      <c r="C449" s="30"/>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35">
      <c r="A450" s="16"/>
      <c r="B450" s="16"/>
      <c r="C450" s="30"/>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35">
      <c r="A451" s="16"/>
      <c r="B451" s="16"/>
      <c r="C451" s="30"/>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35">
      <c r="A452" s="16"/>
      <c r="B452" s="16"/>
      <c r="C452" s="30"/>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35">
      <c r="A453" s="16"/>
      <c r="B453" s="16"/>
      <c r="C453" s="30"/>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35">
      <c r="A454" s="16"/>
      <c r="B454" s="16"/>
      <c r="C454" s="30"/>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35">
      <c r="A455" s="16"/>
      <c r="B455" s="16"/>
      <c r="C455" s="30"/>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35">
      <c r="A456" s="16"/>
      <c r="B456" s="16"/>
      <c r="C456" s="30"/>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35">
      <c r="A457" s="16"/>
      <c r="B457" s="16"/>
      <c r="C457" s="30"/>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35">
      <c r="A458" s="16"/>
      <c r="B458" s="16"/>
      <c r="C458" s="30"/>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35">
      <c r="A459" s="16"/>
      <c r="B459" s="16"/>
      <c r="C459" s="30"/>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35">
      <c r="A460" s="16"/>
      <c r="B460" s="16"/>
      <c r="C460" s="30"/>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35">
      <c r="A461" s="16"/>
      <c r="B461" s="16"/>
      <c r="C461" s="30"/>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35">
      <c r="A462" s="16"/>
      <c r="B462" s="16"/>
      <c r="C462" s="30"/>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35">
      <c r="A463" s="16"/>
      <c r="B463" s="16"/>
      <c r="C463" s="30"/>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35">
      <c r="A464" s="16"/>
      <c r="B464" s="16"/>
      <c r="C464" s="30"/>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35">
      <c r="A465" s="16"/>
      <c r="B465" s="16"/>
      <c r="C465" s="30"/>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35">
      <c r="A466" s="16"/>
      <c r="B466" s="16"/>
      <c r="C466" s="30"/>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35">
      <c r="A467" s="16"/>
      <c r="B467" s="16"/>
      <c r="C467" s="30"/>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35">
      <c r="A468" s="16"/>
      <c r="B468" s="16"/>
      <c r="C468" s="30"/>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35">
      <c r="A469" s="16"/>
      <c r="B469" s="16"/>
      <c r="C469" s="30"/>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35">
      <c r="A470" s="16"/>
      <c r="B470" s="16"/>
      <c r="C470" s="30"/>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35">
      <c r="A471" s="16"/>
      <c r="B471" s="16"/>
      <c r="C471" s="30"/>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35">
      <c r="A472" s="16"/>
      <c r="B472" s="16"/>
      <c r="C472" s="30"/>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35">
      <c r="A473" s="16"/>
      <c r="B473" s="16"/>
      <c r="C473" s="30"/>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35">
      <c r="A474" s="16"/>
      <c r="B474" s="16"/>
      <c r="C474" s="30"/>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35">
      <c r="A475" s="16"/>
      <c r="B475" s="16"/>
      <c r="C475" s="30"/>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35">
      <c r="A476" s="16"/>
      <c r="B476" s="16"/>
      <c r="C476" s="30"/>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35">
      <c r="A477" s="16"/>
      <c r="B477" s="16"/>
      <c r="C477" s="30"/>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35">
      <c r="A478" s="16"/>
      <c r="B478" s="16"/>
      <c r="C478" s="30"/>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35">
      <c r="A479" s="16"/>
      <c r="B479" s="16"/>
      <c r="C479" s="30"/>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35">
      <c r="A480" s="16"/>
      <c r="B480" s="16"/>
      <c r="C480" s="30"/>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35">
      <c r="A481" s="16"/>
      <c r="B481" s="16"/>
      <c r="C481" s="30"/>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35">
      <c r="A482" s="16"/>
      <c r="B482" s="16"/>
      <c r="C482" s="30"/>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35">
      <c r="A483" s="16"/>
      <c r="B483" s="16"/>
      <c r="C483" s="30"/>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35">
      <c r="A484" s="16"/>
      <c r="B484" s="16"/>
      <c r="C484" s="30"/>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35">
      <c r="A485" s="16"/>
      <c r="B485" s="16"/>
      <c r="C485" s="30"/>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35">
      <c r="A486" s="16"/>
      <c r="B486" s="16"/>
      <c r="C486" s="30"/>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35">
      <c r="A487" s="16"/>
      <c r="B487" s="16"/>
      <c r="C487" s="30"/>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35">
      <c r="A488" s="16"/>
      <c r="B488" s="16"/>
      <c r="C488" s="30"/>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35">
      <c r="A489" s="16"/>
      <c r="B489" s="16"/>
      <c r="C489" s="30"/>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35">
      <c r="A490" s="16"/>
      <c r="B490" s="16"/>
      <c r="C490" s="30"/>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35">
      <c r="A491" s="16"/>
      <c r="B491" s="16"/>
      <c r="C491" s="30"/>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35">
      <c r="A492" s="16"/>
      <c r="B492" s="16"/>
      <c r="C492" s="30"/>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35">
      <c r="A493" s="16"/>
      <c r="B493" s="16"/>
      <c r="C493" s="30"/>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35">
      <c r="A494" s="16"/>
      <c r="B494" s="16"/>
      <c r="C494" s="30"/>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35">
      <c r="A495" s="16"/>
      <c r="B495" s="16"/>
      <c r="C495" s="30"/>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35">
      <c r="A496" s="16"/>
      <c r="B496" s="16"/>
      <c r="C496" s="30"/>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35">
      <c r="A497" s="16"/>
      <c r="B497" s="16"/>
      <c r="C497" s="30"/>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35">
      <c r="A498" s="16"/>
      <c r="B498" s="16"/>
      <c r="C498" s="30"/>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35">
      <c r="A499" s="16"/>
      <c r="B499" s="16"/>
      <c r="C499" s="30"/>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35">
      <c r="A500" s="16"/>
      <c r="B500" s="16"/>
      <c r="C500" s="30"/>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35">
      <c r="A501" s="16"/>
      <c r="B501" s="16"/>
      <c r="C501" s="30"/>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35">
      <c r="A502" s="16"/>
      <c r="B502" s="16"/>
      <c r="C502" s="30"/>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35">
      <c r="A503" s="16"/>
      <c r="B503" s="16"/>
      <c r="C503" s="30"/>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35">
      <c r="A504" s="16"/>
      <c r="B504" s="16"/>
      <c r="C504" s="30"/>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35">
      <c r="A505" s="16"/>
      <c r="B505" s="16"/>
      <c r="C505" s="30"/>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35">
      <c r="A506" s="16"/>
      <c r="B506" s="16"/>
      <c r="C506" s="30"/>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35">
      <c r="A507" s="16"/>
      <c r="B507" s="16"/>
      <c r="C507" s="30"/>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35">
      <c r="A508" s="16"/>
      <c r="B508" s="16"/>
      <c r="C508" s="30"/>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35">
      <c r="A509" s="16"/>
      <c r="B509" s="16"/>
      <c r="C509" s="30"/>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35">
      <c r="A510" s="16"/>
      <c r="B510" s="16"/>
      <c r="C510" s="30"/>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35">
      <c r="A511" s="16"/>
      <c r="B511" s="16"/>
      <c r="C511" s="30"/>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35">
      <c r="A512" s="16"/>
      <c r="B512" s="16"/>
      <c r="C512" s="30"/>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35">
      <c r="A513" s="16"/>
      <c r="B513" s="16"/>
      <c r="C513" s="30"/>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35">
      <c r="A514" s="16"/>
      <c r="B514" s="16"/>
      <c r="C514" s="30"/>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35">
      <c r="A515" s="16"/>
      <c r="B515" s="16"/>
      <c r="C515" s="30"/>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35">
      <c r="A516" s="16"/>
      <c r="B516" s="16"/>
      <c r="C516" s="30"/>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35">
      <c r="A517" s="16"/>
      <c r="B517" s="16"/>
      <c r="C517" s="30"/>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35">
      <c r="A518" s="16"/>
      <c r="B518" s="16"/>
      <c r="C518" s="30"/>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35">
      <c r="A519" s="16"/>
      <c r="B519" s="16"/>
      <c r="C519" s="30"/>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35">
      <c r="A520" s="16"/>
      <c r="B520" s="16"/>
      <c r="C520" s="30"/>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35">
      <c r="A521" s="16"/>
      <c r="B521" s="16"/>
      <c r="C521" s="30"/>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35">
      <c r="A522" s="16"/>
      <c r="B522" s="16"/>
      <c r="C522" s="30"/>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35">
      <c r="A523" s="16"/>
      <c r="B523" s="16"/>
      <c r="C523" s="30"/>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35">
      <c r="A524" s="16"/>
      <c r="B524" s="16"/>
      <c r="C524" s="30"/>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35">
      <c r="A525" s="16"/>
      <c r="B525" s="16"/>
      <c r="C525" s="30"/>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35">
      <c r="A526" s="16"/>
      <c r="B526" s="16"/>
      <c r="C526" s="30"/>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35">
      <c r="A527" s="16"/>
      <c r="B527" s="16"/>
      <c r="C527" s="30"/>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35">
      <c r="A528" s="16"/>
      <c r="B528" s="16"/>
      <c r="C528" s="30"/>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35">
      <c r="A529" s="16"/>
      <c r="B529" s="16"/>
      <c r="C529" s="30"/>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35">
      <c r="A530" s="16"/>
      <c r="B530" s="16"/>
      <c r="C530" s="30"/>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35">
      <c r="A531" s="16"/>
      <c r="B531" s="16"/>
      <c r="C531" s="30"/>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35">
      <c r="A532" s="16"/>
      <c r="B532" s="16"/>
      <c r="C532" s="30"/>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35">
      <c r="A533" s="16"/>
      <c r="B533" s="16"/>
      <c r="C533" s="30"/>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35">
      <c r="A534" s="16"/>
      <c r="B534" s="16"/>
      <c r="C534" s="30"/>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35">
      <c r="A535" s="16"/>
      <c r="B535" s="16"/>
      <c r="C535" s="30"/>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35">
      <c r="A536" s="16"/>
      <c r="B536" s="16"/>
      <c r="C536" s="30"/>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35">
      <c r="A537" s="16"/>
      <c r="B537" s="16"/>
      <c r="C537" s="30"/>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35">
      <c r="A538" s="16"/>
      <c r="B538" s="16"/>
      <c r="C538" s="30"/>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35">
      <c r="A539" s="16"/>
      <c r="B539" s="16"/>
      <c r="C539" s="30"/>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35">
      <c r="A540" s="16"/>
      <c r="B540" s="16"/>
      <c r="C540" s="30"/>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35">
      <c r="A541" s="16"/>
      <c r="B541" s="16"/>
      <c r="C541" s="30"/>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35">
      <c r="A542" s="16"/>
      <c r="B542" s="16"/>
      <c r="C542" s="30"/>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35">
      <c r="A543" s="16"/>
      <c r="B543" s="16"/>
      <c r="C543" s="30"/>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35">
      <c r="A544" s="16"/>
      <c r="B544" s="16"/>
      <c r="C544" s="30"/>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35">
      <c r="A545" s="16"/>
      <c r="B545" s="16"/>
      <c r="C545" s="30"/>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35">
      <c r="A546" s="16"/>
      <c r="B546" s="16"/>
      <c r="C546" s="30"/>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35">
      <c r="A547" s="16"/>
      <c r="B547" s="16"/>
      <c r="C547" s="30"/>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35">
      <c r="A548" s="16"/>
      <c r="B548" s="16"/>
      <c r="C548" s="30"/>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35">
      <c r="A549" s="16"/>
      <c r="B549" s="16"/>
      <c r="C549" s="30"/>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35">
      <c r="A550" s="16"/>
      <c r="B550" s="16"/>
      <c r="C550" s="30"/>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35">
      <c r="A551" s="16"/>
      <c r="B551" s="16"/>
      <c r="C551" s="30"/>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35">
      <c r="A552" s="16"/>
      <c r="B552" s="16"/>
      <c r="C552" s="30"/>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35">
      <c r="A553" s="16"/>
      <c r="B553" s="16"/>
      <c r="C553" s="30"/>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35">
      <c r="A554" s="16"/>
      <c r="B554" s="16"/>
      <c r="C554" s="30"/>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35">
      <c r="A555" s="16"/>
      <c r="B555" s="16"/>
      <c r="C555" s="30"/>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35">
      <c r="A556" s="16"/>
      <c r="B556" s="16"/>
      <c r="C556" s="30"/>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35">
      <c r="A557" s="16"/>
      <c r="B557" s="16"/>
      <c r="C557" s="30"/>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35">
      <c r="A558" s="16"/>
      <c r="B558" s="16"/>
      <c r="C558" s="30"/>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35">
      <c r="A559" s="16"/>
      <c r="B559" s="16"/>
      <c r="C559" s="30"/>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35">
      <c r="A560" s="16"/>
      <c r="B560" s="16"/>
      <c r="C560" s="30"/>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35">
      <c r="A561" s="16"/>
      <c r="B561" s="16"/>
      <c r="C561" s="30"/>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35">
      <c r="A562" s="16"/>
      <c r="B562" s="16"/>
      <c r="C562" s="30"/>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35">
      <c r="A563" s="16"/>
      <c r="B563" s="16"/>
      <c r="C563" s="30"/>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35">
      <c r="A564" s="16"/>
      <c r="B564" s="16"/>
      <c r="C564" s="30"/>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35">
      <c r="A565" s="16"/>
      <c r="B565" s="16"/>
      <c r="C565" s="30"/>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35">
      <c r="A566" s="16"/>
      <c r="B566" s="16"/>
      <c r="C566" s="30"/>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35">
      <c r="A567" s="16"/>
      <c r="B567" s="16"/>
      <c r="C567" s="30"/>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35">
      <c r="A568" s="16"/>
      <c r="B568" s="16"/>
      <c r="C568" s="30"/>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35">
      <c r="A569" s="16"/>
      <c r="B569" s="16"/>
      <c r="C569" s="30"/>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35">
      <c r="A570" s="16"/>
      <c r="B570" s="16"/>
      <c r="C570" s="30"/>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35">
      <c r="A571" s="16"/>
      <c r="B571" s="16"/>
      <c r="C571" s="30"/>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35">
      <c r="A572" s="16"/>
      <c r="B572" s="16"/>
      <c r="C572" s="30"/>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35">
      <c r="A573" s="16"/>
      <c r="B573" s="16"/>
      <c r="C573" s="30"/>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35">
      <c r="A574" s="16"/>
      <c r="B574" s="16"/>
      <c r="C574" s="30"/>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35">
      <c r="A575" s="16"/>
      <c r="B575" s="16"/>
      <c r="C575" s="30"/>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35">
      <c r="A576" s="16"/>
      <c r="B576" s="16"/>
      <c r="C576" s="30"/>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35">
      <c r="A577" s="16"/>
      <c r="B577" s="16"/>
      <c r="C577" s="30"/>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35">
      <c r="A578" s="16"/>
      <c r="B578" s="16"/>
      <c r="C578" s="30"/>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35">
      <c r="A579" s="16"/>
      <c r="B579" s="16"/>
      <c r="C579" s="30"/>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35">
      <c r="A580" s="16"/>
      <c r="B580" s="16"/>
      <c r="C580" s="30"/>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35">
      <c r="A581" s="16"/>
      <c r="B581" s="16"/>
      <c r="C581" s="30"/>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35">
      <c r="A582" s="16"/>
      <c r="B582" s="16"/>
      <c r="C582" s="30"/>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35">
      <c r="A583" s="16"/>
      <c r="B583" s="16"/>
      <c r="C583" s="30"/>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35">
      <c r="A584" s="16"/>
      <c r="B584" s="16"/>
      <c r="C584" s="30"/>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35">
      <c r="A585" s="16"/>
      <c r="B585" s="16"/>
      <c r="C585" s="30"/>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35">
      <c r="A586" s="16"/>
      <c r="B586" s="16"/>
      <c r="C586" s="30"/>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35">
      <c r="A587" s="16"/>
      <c r="B587" s="16"/>
      <c r="C587" s="30"/>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35">
      <c r="A588" s="16"/>
      <c r="B588" s="16"/>
      <c r="C588" s="30"/>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35">
      <c r="A589" s="16"/>
      <c r="B589" s="16"/>
      <c r="C589" s="30"/>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35">
      <c r="A590" s="16"/>
      <c r="B590" s="16"/>
      <c r="C590" s="30"/>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35">
      <c r="A591" s="16"/>
      <c r="B591" s="16"/>
      <c r="C591" s="30"/>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35">
      <c r="A592" s="16"/>
      <c r="B592" s="16"/>
      <c r="C592" s="30"/>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35">
      <c r="A593" s="16"/>
      <c r="B593" s="16"/>
      <c r="C593" s="30"/>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35">
      <c r="A594" s="16"/>
      <c r="B594" s="16"/>
      <c r="C594" s="30"/>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35">
      <c r="A595" s="16"/>
      <c r="B595" s="16"/>
      <c r="C595" s="30"/>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35">
      <c r="A596" s="16"/>
      <c r="B596" s="16"/>
      <c r="C596" s="30"/>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35">
      <c r="A597" s="16"/>
      <c r="B597" s="16"/>
      <c r="C597" s="30"/>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35">
      <c r="A598" s="16"/>
      <c r="B598" s="16"/>
      <c r="C598" s="30"/>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35">
      <c r="A599" s="16"/>
      <c r="B599" s="16"/>
      <c r="C599" s="30"/>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35">
      <c r="A600" s="16"/>
      <c r="B600" s="16"/>
      <c r="C600" s="30"/>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35">
      <c r="A601" s="16"/>
      <c r="B601" s="16"/>
      <c r="C601" s="30"/>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35">
      <c r="A602" s="16"/>
      <c r="B602" s="16"/>
      <c r="C602" s="30"/>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35">
      <c r="A603" s="16"/>
      <c r="B603" s="16"/>
      <c r="C603" s="30"/>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35">
      <c r="A604" s="16"/>
      <c r="B604" s="16"/>
      <c r="C604" s="30"/>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35">
      <c r="A605" s="16"/>
      <c r="B605" s="16"/>
      <c r="C605" s="30"/>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35">
      <c r="A606" s="16"/>
      <c r="B606" s="16"/>
      <c r="C606" s="30"/>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35">
      <c r="A607" s="16"/>
      <c r="B607" s="16"/>
      <c r="C607" s="30"/>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35">
      <c r="A608" s="16"/>
      <c r="B608" s="16"/>
      <c r="C608" s="30"/>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35">
      <c r="A609" s="16"/>
      <c r="B609" s="16"/>
      <c r="C609" s="30"/>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35">
      <c r="A610" s="16"/>
      <c r="B610" s="16"/>
      <c r="C610" s="30"/>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35">
      <c r="A611" s="16"/>
      <c r="B611" s="16"/>
      <c r="C611" s="30"/>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35">
      <c r="A612" s="16"/>
      <c r="B612" s="16"/>
      <c r="C612" s="30"/>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35">
      <c r="A613" s="16"/>
      <c r="B613" s="16"/>
      <c r="C613" s="30"/>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35">
      <c r="A614" s="16"/>
      <c r="B614" s="16"/>
      <c r="C614" s="30"/>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35">
      <c r="A615" s="16"/>
      <c r="B615" s="16"/>
      <c r="C615" s="30"/>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35">
      <c r="A616" s="16"/>
      <c r="B616" s="16"/>
      <c r="C616" s="30"/>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35">
      <c r="A617" s="16"/>
      <c r="B617" s="16"/>
      <c r="C617" s="30"/>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35">
      <c r="A618" s="16"/>
      <c r="B618" s="16"/>
      <c r="C618" s="30"/>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35">
      <c r="A619" s="16"/>
      <c r="B619" s="16"/>
      <c r="C619" s="30"/>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35">
      <c r="A620" s="16"/>
      <c r="B620" s="16"/>
      <c r="C620" s="30"/>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35">
      <c r="A621" s="16"/>
      <c r="B621" s="16"/>
      <c r="C621" s="30"/>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35">
      <c r="A622" s="16"/>
      <c r="B622" s="16"/>
      <c r="C622" s="30"/>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35">
      <c r="A623" s="16"/>
      <c r="B623" s="16"/>
      <c r="C623" s="30"/>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35">
      <c r="A624" s="16"/>
      <c r="B624" s="16"/>
      <c r="C624" s="30"/>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35">
      <c r="A625" s="16"/>
      <c r="B625" s="16"/>
      <c r="C625" s="30"/>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35">
      <c r="A626" s="16"/>
      <c r="B626" s="16"/>
      <c r="C626" s="30"/>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35">
      <c r="A627" s="16"/>
      <c r="B627" s="16"/>
      <c r="C627" s="30"/>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35">
      <c r="A628" s="16"/>
      <c r="B628" s="16"/>
      <c r="C628" s="30"/>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35">
      <c r="A629" s="16"/>
      <c r="B629" s="16"/>
      <c r="C629" s="30"/>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35">
      <c r="A630" s="16"/>
      <c r="B630" s="16"/>
      <c r="C630" s="30"/>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35">
      <c r="A631" s="16"/>
      <c r="B631" s="16"/>
      <c r="C631" s="30"/>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35">
      <c r="A632" s="16"/>
      <c r="B632" s="16"/>
      <c r="C632" s="30"/>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35">
      <c r="A633" s="16"/>
      <c r="B633" s="16"/>
      <c r="C633" s="30"/>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35">
      <c r="A634" s="16"/>
      <c r="B634" s="16"/>
      <c r="C634" s="30"/>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35">
      <c r="A635" s="16"/>
      <c r="B635" s="16"/>
      <c r="C635" s="30"/>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35">
      <c r="A636" s="16"/>
      <c r="B636" s="16"/>
      <c r="C636" s="30"/>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35">
      <c r="A637" s="16"/>
      <c r="B637" s="16"/>
      <c r="C637" s="30"/>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35">
      <c r="A638" s="16"/>
      <c r="B638" s="16"/>
      <c r="C638" s="30"/>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35">
      <c r="A639" s="16"/>
      <c r="B639" s="16"/>
      <c r="C639" s="30"/>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35">
      <c r="A640" s="16"/>
      <c r="B640" s="16"/>
      <c r="C640" s="30"/>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35">
      <c r="A641" s="16"/>
      <c r="B641" s="16"/>
      <c r="C641" s="30"/>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35">
      <c r="A642" s="16"/>
      <c r="B642" s="16"/>
      <c r="C642" s="30"/>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35">
      <c r="A643" s="16"/>
      <c r="B643" s="16"/>
      <c r="C643" s="30"/>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35">
      <c r="A644" s="16"/>
      <c r="B644" s="16"/>
      <c r="C644" s="30"/>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35">
      <c r="A645" s="16"/>
      <c r="B645" s="16"/>
      <c r="C645" s="30"/>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35">
      <c r="A646" s="16"/>
      <c r="B646" s="16"/>
      <c r="C646" s="30"/>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35">
      <c r="A647" s="16"/>
      <c r="B647" s="16"/>
      <c r="C647" s="30"/>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35">
      <c r="A648" s="16"/>
      <c r="B648" s="16"/>
      <c r="C648" s="30"/>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35">
      <c r="A649" s="16"/>
      <c r="B649" s="16"/>
      <c r="C649" s="30"/>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35">
      <c r="A650" s="16"/>
      <c r="B650" s="16"/>
      <c r="C650" s="30"/>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35">
      <c r="A651" s="16"/>
      <c r="B651" s="16"/>
      <c r="C651" s="30"/>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35">
      <c r="A652" s="16"/>
      <c r="B652" s="16"/>
      <c r="C652" s="30"/>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35">
      <c r="A653" s="16"/>
      <c r="B653" s="16"/>
      <c r="C653" s="30"/>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35">
      <c r="A654" s="16"/>
      <c r="B654" s="16"/>
      <c r="C654" s="30"/>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35">
      <c r="A655" s="16"/>
      <c r="B655" s="16"/>
      <c r="C655" s="30"/>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35">
      <c r="A656" s="16"/>
      <c r="B656" s="16"/>
      <c r="C656" s="30"/>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35">
      <c r="A657" s="16"/>
      <c r="B657" s="16"/>
      <c r="C657" s="30"/>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35">
      <c r="A658" s="16"/>
      <c r="B658" s="16"/>
      <c r="C658" s="30"/>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35">
      <c r="A659" s="16"/>
      <c r="B659" s="16"/>
      <c r="C659" s="30"/>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35">
      <c r="A660" s="16"/>
      <c r="B660" s="16"/>
      <c r="C660" s="30"/>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35">
      <c r="A661" s="16"/>
      <c r="B661" s="16"/>
      <c r="C661" s="30"/>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35">
      <c r="A662" s="16"/>
      <c r="B662" s="16"/>
      <c r="C662" s="30"/>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35">
      <c r="A663" s="16"/>
      <c r="B663" s="16"/>
      <c r="C663" s="30"/>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35">
      <c r="A664" s="16"/>
      <c r="B664" s="16"/>
      <c r="C664" s="30"/>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35">
      <c r="A665" s="16"/>
      <c r="B665" s="16"/>
      <c r="C665" s="30"/>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35">
      <c r="A666" s="16"/>
      <c r="B666" s="16"/>
      <c r="C666" s="30"/>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35">
      <c r="A667" s="16"/>
      <c r="B667" s="16"/>
      <c r="C667" s="30"/>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35">
      <c r="A668" s="16"/>
      <c r="B668" s="16"/>
      <c r="C668" s="30"/>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35">
      <c r="A669" s="16"/>
      <c r="B669" s="16"/>
      <c r="C669" s="30"/>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35">
      <c r="A670" s="16"/>
      <c r="B670" s="16"/>
      <c r="C670" s="30"/>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35">
      <c r="A671" s="16"/>
      <c r="B671" s="16"/>
      <c r="C671" s="30"/>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35">
      <c r="A672" s="16"/>
      <c r="B672" s="16"/>
      <c r="C672" s="30"/>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35">
      <c r="A673" s="16"/>
      <c r="B673" s="16"/>
      <c r="C673" s="30"/>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35">
      <c r="A674" s="16"/>
      <c r="B674" s="16"/>
      <c r="C674" s="30"/>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35">
      <c r="A675" s="16"/>
      <c r="B675" s="16"/>
      <c r="C675" s="30"/>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35">
      <c r="A676" s="16"/>
      <c r="B676" s="16"/>
      <c r="C676" s="30"/>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35">
      <c r="A677" s="16"/>
      <c r="B677" s="16"/>
      <c r="C677" s="30"/>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35">
      <c r="A678" s="16"/>
      <c r="B678" s="16"/>
      <c r="C678" s="30"/>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35">
      <c r="A679" s="16"/>
      <c r="B679" s="16"/>
      <c r="C679" s="30"/>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35">
      <c r="A680" s="16"/>
      <c r="B680" s="16"/>
      <c r="C680" s="30"/>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35">
      <c r="A681" s="16"/>
      <c r="B681" s="16"/>
      <c r="C681" s="30"/>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35">
      <c r="A682" s="16"/>
      <c r="B682" s="16"/>
      <c r="C682" s="30"/>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35">
      <c r="A683" s="16"/>
      <c r="B683" s="16"/>
      <c r="C683" s="30"/>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35">
      <c r="A684" s="16"/>
      <c r="B684" s="16"/>
      <c r="C684" s="30"/>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35">
      <c r="A685" s="16"/>
      <c r="B685" s="16"/>
      <c r="C685" s="30"/>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35">
      <c r="A686" s="16"/>
      <c r="B686" s="16"/>
      <c r="C686" s="30"/>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35">
      <c r="A687" s="16"/>
      <c r="B687" s="16"/>
      <c r="C687" s="30"/>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35">
      <c r="A688" s="16"/>
      <c r="B688" s="16"/>
      <c r="C688" s="30"/>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35">
      <c r="A689" s="16"/>
      <c r="B689" s="16"/>
      <c r="C689" s="30"/>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35">
      <c r="A690" s="16"/>
      <c r="B690" s="16"/>
      <c r="C690" s="30"/>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35">
      <c r="A691" s="16"/>
      <c r="B691" s="16"/>
      <c r="C691" s="30"/>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35">
      <c r="A692" s="16"/>
      <c r="B692" s="16"/>
      <c r="C692" s="30"/>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35">
      <c r="A693" s="16"/>
      <c r="B693" s="16"/>
      <c r="C693" s="30"/>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35">
      <c r="A694" s="16"/>
      <c r="B694" s="16"/>
      <c r="C694" s="30"/>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35">
      <c r="A695" s="16"/>
      <c r="B695" s="16"/>
      <c r="C695" s="30"/>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35">
      <c r="A696" s="16"/>
      <c r="B696" s="16"/>
      <c r="C696" s="30"/>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35">
      <c r="A697" s="16"/>
      <c r="B697" s="16"/>
      <c r="C697" s="30"/>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35">
      <c r="A698" s="16"/>
      <c r="B698" s="16"/>
      <c r="C698" s="30"/>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35">
      <c r="A699" s="16"/>
      <c r="B699" s="16"/>
      <c r="C699" s="30"/>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35">
      <c r="A700" s="16"/>
      <c r="B700" s="16"/>
      <c r="C700" s="30"/>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35">
      <c r="A701" s="16"/>
      <c r="B701" s="16"/>
      <c r="C701" s="30"/>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35">
      <c r="A702" s="16"/>
      <c r="B702" s="16"/>
      <c r="C702" s="30"/>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35">
      <c r="A703" s="16"/>
      <c r="B703" s="16"/>
      <c r="C703" s="30"/>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35">
      <c r="A704" s="16"/>
      <c r="B704" s="16"/>
      <c r="C704" s="30"/>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35">
      <c r="A705" s="16"/>
      <c r="B705" s="16"/>
      <c r="C705" s="30"/>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35">
      <c r="A706" s="16"/>
      <c r="B706" s="16"/>
      <c r="C706" s="30"/>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35">
      <c r="A707" s="16"/>
      <c r="B707" s="16"/>
      <c r="C707" s="30"/>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35">
      <c r="A708" s="16"/>
      <c r="B708" s="16"/>
      <c r="C708" s="30"/>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35">
      <c r="A709" s="16"/>
      <c r="B709" s="16"/>
      <c r="C709" s="30"/>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35">
      <c r="A710" s="16"/>
      <c r="B710" s="16"/>
      <c r="C710" s="30"/>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35">
      <c r="A711" s="16"/>
      <c r="B711" s="16"/>
      <c r="C711" s="30"/>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35">
      <c r="A712" s="16"/>
      <c r="B712" s="16"/>
      <c r="C712" s="30"/>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35">
      <c r="A713" s="16"/>
      <c r="B713" s="16"/>
      <c r="C713" s="30"/>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35">
      <c r="A714" s="16"/>
      <c r="B714" s="16"/>
      <c r="C714" s="30"/>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35">
      <c r="A715" s="16"/>
      <c r="B715" s="16"/>
      <c r="C715" s="30"/>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35">
      <c r="A716" s="16"/>
      <c r="B716" s="16"/>
      <c r="C716" s="30"/>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35">
      <c r="A717" s="16"/>
      <c r="B717" s="16"/>
      <c r="C717" s="30"/>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35">
      <c r="A718" s="16"/>
      <c r="B718" s="16"/>
      <c r="C718" s="30"/>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35">
      <c r="A719" s="16"/>
      <c r="B719" s="16"/>
      <c r="C719" s="30"/>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35">
      <c r="A720" s="16"/>
      <c r="B720" s="16"/>
      <c r="C720" s="30"/>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35">
      <c r="A721" s="16"/>
      <c r="B721" s="16"/>
      <c r="C721" s="30"/>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35">
      <c r="A722" s="16"/>
      <c r="B722" s="16"/>
      <c r="C722" s="30"/>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35">
      <c r="A723" s="16"/>
      <c r="B723" s="16"/>
      <c r="C723" s="30"/>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35">
      <c r="A724" s="16"/>
      <c r="B724" s="16"/>
      <c r="C724" s="30"/>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35">
      <c r="A725" s="16"/>
      <c r="B725" s="16"/>
      <c r="C725" s="30"/>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35">
      <c r="A726" s="16"/>
      <c r="B726" s="16"/>
      <c r="C726" s="30"/>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35">
      <c r="A727" s="16"/>
      <c r="B727" s="16"/>
      <c r="C727" s="30"/>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35">
      <c r="A728" s="16"/>
      <c r="B728" s="16"/>
      <c r="C728" s="30"/>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35">
      <c r="A729" s="16"/>
      <c r="B729" s="16"/>
      <c r="C729" s="30"/>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35">
      <c r="A730" s="16"/>
      <c r="B730" s="16"/>
      <c r="C730" s="30"/>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35">
      <c r="A731" s="16"/>
      <c r="B731" s="16"/>
      <c r="C731" s="30"/>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35">
      <c r="A732" s="16"/>
      <c r="B732" s="16"/>
      <c r="C732" s="30"/>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35">
      <c r="A733" s="16"/>
      <c r="B733" s="16"/>
      <c r="C733" s="30"/>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35">
      <c r="A734" s="16"/>
      <c r="B734" s="16"/>
      <c r="C734" s="30"/>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35">
      <c r="A735" s="16"/>
      <c r="B735" s="16"/>
      <c r="C735" s="30"/>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35">
      <c r="A736" s="16"/>
      <c r="B736" s="16"/>
      <c r="C736" s="30"/>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35">
      <c r="A737" s="16"/>
      <c r="B737" s="16"/>
      <c r="C737" s="30"/>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35">
      <c r="A738" s="16"/>
      <c r="B738" s="16"/>
      <c r="C738" s="30"/>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35">
      <c r="A739" s="16"/>
      <c r="B739" s="16"/>
      <c r="C739" s="30"/>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35">
      <c r="A740" s="16"/>
      <c r="B740" s="16"/>
      <c r="C740" s="30"/>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35">
      <c r="A741" s="16"/>
      <c r="B741" s="16"/>
      <c r="C741" s="30"/>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35">
      <c r="A742" s="16"/>
      <c r="B742" s="16"/>
      <c r="C742" s="30"/>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35">
      <c r="A743" s="16"/>
      <c r="B743" s="16"/>
      <c r="C743" s="30"/>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35">
      <c r="A744" s="16"/>
      <c r="B744" s="16"/>
      <c r="C744" s="30"/>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35">
      <c r="A745" s="16"/>
      <c r="B745" s="16"/>
      <c r="C745" s="30"/>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35">
      <c r="A746" s="16"/>
      <c r="B746" s="16"/>
      <c r="C746" s="30"/>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35">
      <c r="A747" s="16"/>
      <c r="B747" s="16"/>
      <c r="C747" s="30"/>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35">
      <c r="A748" s="16"/>
      <c r="B748" s="16"/>
      <c r="C748" s="30"/>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35">
      <c r="A749" s="16"/>
      <c r="B749" s="16"/>
      <c r="C749" s="30"/>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35">
      <c r="A750" s="16"/>
      <c r="B750" s="16"/>
      <c r="C750" s="30"/>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35">
      <c r="A751" s="16"/>
      <c r="B751" s="16"/>
      <c r="C751" s="30"/>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35">
      <c r="A752" s="16"/>
      <c r="B752" s="16"/>
      <c r="C752" s="30"/>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35">
      <c r="A753" s="16"/>
      <c r="B753" s="16"/>
      <c r="C753" s="30"/>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35">
      <c r="A754" s="16"/>
      <c r="B754" s="16"/>
      <c r="C754" s="30"/>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35">
      <c r="A755" s="16"/>
      <c r="B755" s="16"/>
      <c r="C755" s="30"/>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35">
      <c r="A756" s="16"/>
      <c r="B756" s="16"/>
      <c r="C756" s="30"/>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35">
      <c r="A757" s="16"/>
      <c r="B757" s="16"/>
      <c r="C757" s="30"/>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35">
      <c r="A758" s="16"/>
      <c r="B758" s="16"/>
      <c r="C758" s="30"/>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35">
      <c r="A759" s="16"/>
      <c r="B759" s="16"/>
      <c r="C759" s="30"/>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35">
      <c r="A760" s="16"/>
      <c r="B760" s="16"/>
      <c r="C760" s="30"/>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35">
      <c r="A761" s="16"/>
      <c r="B761" s="16"/>
      <c r="C761" s="30"/>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35">
      <c r="A762" s="16"/>
      <c r="B762" s="16"/>
      <c r="C762" s="30"/>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35">
      <c r="A763" s="16"/>
      <c r="B763" s="16"/>
      <c r="C763" s="30"/>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35">
      <c r="A764" s="16"/>
      <c r="B764" s="16"/>
      <c r="C764" s="30"/>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35">
      <c r="A765" s="16"/>
      <c r="B765" s="16"/>
      <c r="C765" s="30"/>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35">
      <c r="A766" s="16"/>
      <c r="B766" s="16"/>
      <c r="C766" s="30"/>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35">
      <c r="A767" s="16"/>
      <c r="B767" s="16"/>
      <c r="C767" s="30"/>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35">
      <c r="A768" s="16"/>
      <c r="B768" s="16"/>
      <c r="C768" s="30"/>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35">
      <c r="A769" s="16"/>
      <c r="B769" s="16"/>
      <c r="C769" s="30"/>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35">
      <c r="A770" s="16"/>
      <c r="B770" s="16"/>
      <c r="C770" s="30"/>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35">
      <c r="A771" s="16"/>
      <c r="B771" s="16"/>
      <c r="C771" s="30"/>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35">
      <c r="A772" s="16"/>
      <c r="B772" s="16"/>
      <c r="C772" s="30"/>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35">
      <c r="A773" s="16"/>
      <c r="B773" s="16"/>
      <c r="C773" s="30"/>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35">
      <c r="A774" s="16"/>
      <c r="B774" s="16"/>
      <c r="C774" s="30"/>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35">
      <c r="A775" s="16"/>
      <c r="B775" s="16"/>
      <c r="C775" s="30"/>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35">
      <c r="A776" s="16"/>
      <c r="B776" s="16"/>
      <c r="C776" s="30"/>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35">
      <c r="A777" s="16"/>
      <c r="B777" s="16"/>
      <c r="C777" s="30"/>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35">
      <c r="A778" s="16"/>
      <c r="B778" s="16"/>
      <c r="C778" s="30"/>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35">
      <c r="A779" s="16"/>
      <c r="B779" s="16"/>
      <c r="C779" s="30"/>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35">
      <c r="A780" s="16"/>
      <c r="B780" s="16"/>
      <c r="C780" s="30"/>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35">
      <c r="A781" s="16"/>
      <c r="B781" s="16"/>
      <c r="C781" s="30"/>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35">
      <c r="A782" s="16"/>
      <c r="B782" s="16"/>
      <c r="C782" s="30"/>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35">
      <c r="A783" s="16"/>
      <c r="B783" s="16"/>
      <c r="C783" s="30"/>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35">
      <c r="A784" s="16"/>
      <c r="B784" s="16"/>
      <c r="C784" s="30"/>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35">
      <c r="A785" s="16"/>
      <c r="B785" s="16"/>
      <c r="C785" s="30"/>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35">
      <c r="A786" s="16"/>
      <c r="B786" s="16"/>
      <c r="C786" s="30"/>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35">
      <c r="A787" s="16"/>
      <c r="B787" s="16"/>
      <c r="C787" s="30"/>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35">
      <c r="A788" s="16"/>
      <c r="B788" s="16"/>
      <c r="C788" s="30"/>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35">
      <c r="A789" s="16"/>
      <c r="B789" s="16"/>
      <c r="C789" s="30"/>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35">
      <c r="A790" s="16"/>
      <c r="B790" s="16"/>
      <c r="C790" s="30"/>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35">
      <c r="A791" s="16"/>
      <c r="B791" s="16"/>
      <c r="C791" s="30"/>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35">
      <c r="A792" s="16"/>
      <c r="B792" s="16"/>
      <c r="C792" s="30"/>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35">
      <c r="A793" s="16"/>
      <c r="B793" s="16"/>
      <c r="C793" s="30"/>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35">
      <c r="A794" s="16"/>
      <c r="B794" s="16"/>
      <c r="C794" s="30"/>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35">
      <c r="A795" s="16"/>
      <c r="B795" s="16"/>
      <c r="C795" s="30"/>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35">
      <c r="A796" s="16"/>
      <c r="B796" s="16"/>
      <c r="C796" s="30"/>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35">
      <c r="A797" s="16"/>
      <c r="B797" s="16"/>
      <c r="C797" s="30"/>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35">
      <c r="A798" s="16"/>
      <c r="B798" s="16"/>
      <c r="C798" s="30"/>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35">
      <c r="A799" s="16"/>
      <c r="B799" s="16"/>
      <c r="C799" s="30"/>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35">
      <c r="A800" s="16"/>
      <c r="B800" s="16"/>
      <c r="C800" s="30"/>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35">
      <c r="A801" s="16"/>
      <c r="B801" s="16"/>
      <c r="C801" s="30"/>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35">
      <c r="A802" s="16"/>
      <c r="B802" s="16"/>
      <c r="C802" s="30"/>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35">
      <c r="A803" s="16"/>
      <c r="B803" s="16"/>
      <c r="C803" s="30"/>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35">
      <c r="A804" s="16"/>
      <c r="B804" s="16"/>
      <c r="C804" s="30"/>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35">
      <c r="A805" s="16"/>
      <c r="B805" s="16"/>
      <c r="C805" s="30"/>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35">
      <c r="A806" s="16"/>
      <c r="B806" s="16"/>
      <c r="C806" s="30"/>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35">
      <c r="A807" s="16"/>
      <c r="B807" s="16"/>
      <c r="C807" s="30"/>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35">
      <c r="A808" s="16"/>
      <c r="B808" s="16"/>
      <c r="C808" s="30"/>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35">
      <c r="A809" s="16"/>
      <c r="B809" s="16"/>
      <c r="C809" s="30"/>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35">
      <c r="A810" s="16"/>
      <c r="B810" s="16"/>
      <c r="C810" s="30"/>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35">
      <c r="A811" s="16"/>
      <c r="B811" s="16"/>
      <c r="C811" s="30"/>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35">
      <c r="A812" s="16"/>
      <c r="B812" s="16"/>
      <c r="C812" s="30"/>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35">
      <c r="A813" s="16"/>
      <c r="B813" s="16"/>
      <c r="C813" s="30"/>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35">
      <c r="A814" s="16"/>
      <c r="B814" s="16"/>
      <c r="C814" s="30"/>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35">
      <c r="A815" s="16"/>
      <c r="B815" s="16"/>
      <c r="C815" s="30"/>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35">
      <c r="A816" s="16"/>
      <c r="B816" s="16"/>
      <c r="C816" s="30"/>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35">
      <c r="A817" s="16"/>
      <c r="B817" s="16"/>
      <c r="C817" s="30"/>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35">
      <c r="A818" s="16"/>
      <c r="B818" s="16"/>
      <c r="C818" s="30"/>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35">
      <c r="A819" s="16"/>
      <c r="B819" s="16"/>
      <c r="C819" s="30"/>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35">
      <c r="A820" s="16"/>
      <c r="B820" s="16"/>
      <c r="C820" s="30"/>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35">
      <c r="A821" s="16"/>
      <c r="B821" s="16"/>
      <c r="C821" s="30"/>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35">
      <c r="A822" s="16"/>
      <c r="B822" s="16"/>
      <c r="C822" s="30"/>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35">
      <c r="A823" s="16"/>
      <c r="B823" s="16"/>
      <c r="C823" s="30"/>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35">
      <c r="A824" s="16"/>
      <c r="B824" s="16"/>
      <c r="C824" s="30"/>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35">
      <c r="A825" s="16"/>
      <c r="B825" s="16"/>
      <c r="C825" s="30"/>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35">
      <c r="A826" s="16"/>
      <c r="B826" s="16"/>
      <c r="C826" s="30"/>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35">
      <c r="A827" s="16"/>
      <c r="B827" s="16"/>
      <c r="C827" s="30"/>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35">
      <c r="A828" s="16"/>
      <c r="B828" s="16"/>
      <c r="C828" s="30"/>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35">
      <c r="A829" s="16"/>
      <c r="B829" s="16"/>
      <c r="C829" s="30"/>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35">
      <c r="A830" s="16"/>
      <c r="B830" s="16"/>
      <c r="C830" s="30"/>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35">
      <c r="A831" s="16"/>
      <c r="B831" s="16"/>
      <c r="C831" s="30"/>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35">
      <c r="A832" s="16"/>
      <c r="B832" s="16"/>
      <c r="C832" s="30"/>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35">
      <c r="A833" s="16"/>
      <c r="B833" s="16"/>
      <c r="C833" s="30"/>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35">
      <c r="A834" s="16"/>
      <c r="B834" s="16"/>
      <c r="C834" s="30"/>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35">
      <c r="A835" s="16"/>
      <c r="B835" s="16"/>
      <c r="C835" s="30"/>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35">
      <c r="A836" s="16"/>
      <c r="B836" s="16"/>
      <c r="C836" s="30"/>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35">
      <c r="A837" s="16"/>
      <c r="B837" s="16"/>
      <c r="C837" s="30"/>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35">
      <c r="A838" s="16"/>
      <c r="B838" s="16"/>
      <c r="C838" s="30"/>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35">
      <c r="A839" s="16"/>
      <c r="B839" s="16"/>
      <c r="C839" s="30"/>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35">
      <c r="A840" s="16"/>
      <c r="B840" s="16"/>
      <c r="C840" s="30"/>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35">
      <c r="A841" s="16"/>
      <c r="B841" s="16"/>
      <c r="C841" s="30"/>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35">
      <c r="A842" s="16"/>
      <c r="B842" s="16"/>
      <c r="C842" s="30"/>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35">
      <c r="A843" s="16"/>
      <c r="B843" s="16"/>
      <c r="C843" s="30"/>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35">
      <c r="A844" s="16"/>
      <c r="B844" s="16"/>
      <c r="C844" s="30"/>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35">
      <c r="A845" s="16"/>
      <c r="B845" s="16"/>
      <c r="C845" s="30"/>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35">
      <c r="A846" s="16"/>
      <c r="B846" s="16"/>
      <c r="C846" s="30"/>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35">
      <c r="A847" s="16"/>
      <c r="B847" s="16"/>
      <c r="C847" s="30"/>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35">
      <c r="A848" s="16"/>
      <c r="B848" s="16"/>
      <c r="C848" s="30"/>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35">
      <c r="A849" s="16"/>
      <c r="B849" s="16"/>
      <c r="C849" s="30"/>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35">
      <c r="A850" s="16"/>
      <c r="B850" s="16"/>
      <c r="C850" s="30"/>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35">
      <c r="A851" s="16"/>
      <c r="B851" s="16"/>
      <c r="C851" s="30"/>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35">
      <c r="A852" s="16"/>
      <c r="B852" s="16"/>
      <c r="C852" s="30"/>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35">
      <c r="A853" s="16"/>
      <c r="B853" s="16"/>
      <c r="C853" s="30"/>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35">
      <c r="A854" s="16"/>
      <c r="B854" s="16"/>
      <c r="C854" s="30"/>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35">
      <c r="A855" s="16"/>
      <c r="B855" s="16"/>
      <c r="C855" s="30"/>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35">
      <c r="A856" s="16"/>
      <c r="B856" s="16"/>
      <c r="C856" s="30"/>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35">
      <c r="A857" s="16"/>
      <c r="B857" s="16"/>
      <c r="C857" s="30"/>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35">
      <c r="A858" s="16"/>
      <c r="B858" s="16"/>
      <c r="C858" s="30"/>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35">
      <c r="A859" s="16"/>
      <c r="B859" s="16"/>
      <c r="C859" s="30"/>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35">
      <c r="A860" s="16"/>
      <c r="B860" s="16"/>
      <c r="C860" s="30"/>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35">
      <c r="A861" s="16"/>
      <c r="B861" s="16"/>
      <c r="C861" s="30"/>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35">
      <c r="A862" s="16"/>
      <c r="B862" s="16"/>
      <c r="C862" s="30"/>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35">
      <c r="A863" s="16"/>
      <c r="B863" s="16"/>
      <c r="C863" s="30"/>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35">
      <c r="A864" s="16"/>
      <c r="B864" s="16"/>
      <c r="C864" s="30"/>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35">
      <c r="A865" s="16"/>
      <c r="B865" s="16"/>
      <c r="C865" s="30"/>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35">
      <c r="A866" s="16"/>
      <c r="B866" s="16"/>
      <c r="C866" s="30"/>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35">
      <c r="A867" s="16"/>
      <c r="B867" s="16"/>
      <c r="C867" s="30"/>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35">
      <c r="A868" s="16"/>
      <c r="B868" s="16"/>
      <c r="C868" s="30"/>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35">
      <c r="A869" s="16"/>
      <c r="B869" s="16"/>
      <c r="C869" s="30"/>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35">
      <c r="A870" s="16"/>
      <c r="B870" s="16"/>
      <c r="C870" s="30"/>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35">
      <c r="A871" s="16"/>
      <c r="B871" s="16"/>
      <c r="C871" s="30"/>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35">
      <c r="A872" s="16"/>
      <c r="B872" s="16"/>
      <c r="C872" s="30"/>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35">
      <c r="A873" s="16"/>
      <c r="B873" s="16"/>
      <c r="C873" s="30"/>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35">
      <c r="A874" s="16"/>
      <c r="B874" s="16"/>
      <c r="C874" s="30"/>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35">
      <c r="A875" s="16"/>
      <c r="B875" s="16"/>
      <c r="C875" s="30"/>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35">
      <c r="A876" s="16"/>
      <c r="B876" s="16"/>
      <c r="C876" s="30"/>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35">
      <c r="A877" s="16"/>
      <c r="B877" s="16"/>
      <c r="C877" s="30"/>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35">
      <c r="A878" s="16"/>
      <c r="B878" s="16"/>
      <c r="C878" s="30"/>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35">
      <c r="A879" s="16"/>
      <c r="B879" s="16"/>
      <c r="C879" s="30"/>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35">
      <c r="A880" s="16"/>
      <c r="B880" s="16"/>
      <c r="C880" s="30"/>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35">
      <c r="A881" s="16"/>
      <c r="B881" s="16"/>
      <c r="C881" s="30"/>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35">
      <c r="A882" s="16"/>
      <c r="B882" s="16"/>
      <c r="C882" s="30"/>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35">
      <c r="A883" s="16"/>
      <c r="B883" s="16"/>
      <c r="C883" s="30"/>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35">
      <c r="A884" s="16"/>
      <c r="B884" s="16"/>
      <c r="C884" s="30"/>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35">
      <c r="A885" s="16"/>
      <c r="B885" s="16"/>
      <c r="C885" s="30"/>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35">
      <c r="A886" s="16"/>
      <c r="B886" s="16"/>
      <c r="C886" s="30"/>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35">
      <c r="A887" s="16"/>
      <c r="B887" s="16"/>
      <c r="C887" s="30"/>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35">
      <c r="A888" s="16"/>
      <c r="B888" s="16"/>
      <c r="C888" s="30"/>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35">
      <c r="A889" s="16"/>
      <c r="B889" s="16"/>
      <c r="C889" s="30"/>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35">
      <c r="A890" s="16"/>
      <c r="B890" s="16"/>
      <c r="C890" s="30"/>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35">
      <c r="A891" s="16"/>
      <c r="B891" s="16"/>
      <c r="C891" s="30"/>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35">
      <c r="A892" s="16"/>
      <c r="B892" s="16"/>
      <c r="C892" s="30"/>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35">
      <c r="A893" s="16"/>
      <c r="B893" s="16"/>
      <c r="C893" s="30"/>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35">
      <c r="A894" s="16"/>
      <c r="B894" s="16"/>
      <c r="C894" s="30"/>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35">
      <c r="A895" s="16"/>
      <c r="B895" s="16"/>
      <c r="C895" s="30"/>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35">
      <c r="A896" s="16"/>
      <c r="B896" s="16"/>
      <c r="C896" s="30"/>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35">
      <c r="A897" s="16"/>
      <c r="B897" s="16"/>
      <c r="C897" s="30"/>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35">
      <c r="A898" s="16"/>
      <c r="B898" s="16"/>
      <c r="C898" s="30"/>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35">
      <c r="A899" s="16"/>
      <c r="B899" s="16"/>
      <c r="C899" s="30"/>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35">
      <c r="A900" s="16"/>
      <c r="B900" s="16"/>
      <c r="C900" s="30"/>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35">
      <c r="A901" s="16"/>
      <c r="B901" s="16"/>
      <c r="C901" s="30"/>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35">
      <c r="A902" s="16"/>
      <c r="B902" s="16"/>
      <c r="C902" s="30"/>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35">
      <c r="A903" s="16"/>
      <c r="B903" s="16"/>
      <c r="C903" s="30"/>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35">
      <c r="A904" s="16"/>
      <c r="B904" s="16"/>
      <c r="C904" s="30"/>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35">
      <c r="A905" s="16"/>
      <c r="B905" s="16"/>
      <c r="C905" s="30"/>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35">
      <c r="A906" s="16"/>
      <c r="B906" s="16"/>
      <c r="C906" s="30"/>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35">
      <c r="A907" s="16"/>
      <c r="B907" s="16"/>
      <c r="C907" s="30"/>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35">
      <c r="A908" s="16"/>
      <c r="B908" s="16"/>
      <c r="C908" s="30"/>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35">
      <c r="A909" s="16"/>
      <c r="B909" s="16"/>
      <c r="C909" s="30"/>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35">
      <c r="A910" s="16"/>
      <c r="B910" s="16"/>
      <c r="C910" s="30"/>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35">
      <c r="A911" s="16"/>
      <c r="B911" s="16"/>
      <c r="C911" s="30"/>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35">
      <c r="A912" s="16"/>
      <c r="B912" s="16"/>
      <c r="C912" s="30"/>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35">
      <c r="A913" s="16"/>
      <c r="B913" s="16"/>
      <c r="C913" s="30"/>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35">
      <c r="A914" s="16"/>
      <c r="B914" s="16"/>
      <c r="C914" s="30"/>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35">
      <c r="A915" s="16"/>
      <c r="B915" s="16"/>
      <c r="C915" s="30"/>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35">
      <c r="A916" s="16"/>
      <c r="B916" s="16"/>
      <c r="C916" s="30"/>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35">
      <c r="A917" s="16"/>
      <c r="B917" s="16"/>
      <c r="C917" s="30"/>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35">
      <c r="A918" s="16"/>
      <c r="B918" s="16"/>
      <c r="C918" s="30"/>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35">
      <c r="A919" s="16"/>
      <c r="B919" s="16"/>
      <c r="C919" s="30"/>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35">
      <c r="A920" s="16"/>
      <c r="B920" s="16"/>
      <c r="C920" s="30"/>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35">
      <c r="A921" s="16"/>
      <c r="B921" s="16"/>
      <c r="C921" s="30"/>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35">
      <c r="A922" s="16"/>
      <c r="B922" s="16"/>
      <c r="C922" s="30"/>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35">
      <c r="A923" s="16"/>
      <c r="B923" s="16"/>
      <c r="C923" s="30"/>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35">
      <c r="A924" s="16"/>
      <c r="B924" s="16"/>
      <c r="C924" s="30"/>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35">
      <c r="A925" s="16"/>
      <c r="B925" s="16"/>
      <c r="C925" s="30"/>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35">
      <c r="A926" s="16"/>
      <c r="B926" s="16"/>
      <c r="C926" s="30"/>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35">
      <c r="A927" s="16"/>
      <c r="B927" s="16"/>
      <c r="C927" s="30"/>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35">
      <c r="A928" s="16"/>
      <c r="B928" s="16"/>
      <c r="C928" s="30"/>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35">
      <c r="A929" s="16"/>
      <c r="B929" s="16"/>
      <c r="C929" s="30"/>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35">
      <c r="A930" s="16"/>
      <c r="B930" s="16"/>
      <c r="C930" s="30"/>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35">
      <c r="A931" s="16"/>
      <c r="B931" s="16"/>
      <c r="C931" s="30"/>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35">
      <c r="A932" s="16"/>
      <c r="B932" s="16"/>
      <c r="C932" s="30"/>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35">
      <c r="A933" s="16"/>
      <c r="B933" s="16"/>
      <c r="C933" s="30"/>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35">
      <c r="A934" s="16"/>
      <c r="B934" s="16"/>
      <c r="C934" s="30"/>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35">
      <c r="A935" s="16"/>
      <c r="B935" s="16"/>
      <c r="C935" s="30"/>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35">
      <c r="A936" s="16"/>
      <c r="B936" s="16"/>
      <c r="C936" s="30"/>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35">
      <c r="A937" s="16"/>
      <c r="B937" s="16"/>
      <c r="C937" s="30"/>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35">
      <c r="A938" s="16"/>
      <c r="B938" s="16"/>
      <c r="C938" s="30"/>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35">
      <c r="A939" s="16"/>
      <c r="B939" s="16"/>
      <c r="C939" s="30"/>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35">
      <c r="A940" s="16"/>
      <c r="B940" s="16"/>
      <c r="C940" s="30"/>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35">
      <c r="A941" s="16"/>
      <c r="B941" s="16"/>
      <c r="C941" s="30"/>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35">
      <c r="A942" s="16"/>
      <c r="B942" s="16"/>
      <c r="C942" s="30"/>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35">
      <c r="A943" s="16"/>
      <c r="B943" s="16"/>
      <c r="C943" s="30"/>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35">
      <c r="A944" s="16"/>
      <c r="B944" s="16"/>
      <c r="C944" s="30"/>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35">
      <c r="A945" s="16"/>
      <c r="B945" s="16"/>
      <c r="C945" s="30"/>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35">
      <c r="A946" s="16"/>
      <c r="B946" s="16"/>
      <c r="C946" s="30"/>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35">
      <c r="A947" s="16"/>
      <c r="B947" s="16"/>
      <c r="C947" s="30"/>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35">
      <c r="A948" s="16"/>
      <c r="B948" s="16"/>
      <c r="C948" s="30"/>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35">
      <c r="A949" s="16"/>
      <c r="B949" s="16"/>
      <c r="C949" s="30"/>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35">
      <c r="A950" s="16"/>
      <c r="B950" s="16"/>
      <c r="C950" s="30"/>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35">
      <c r="A951" s="16"/>
      <c r="B951" s="16"/>
      <c r="C951" s="30"/>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35">
      <c r="A952" s="16"/>
      <c r="B952" s="16"/>
      <c r="C952" s="30"/>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35">
      <c r="A953" s="16"/>
      <c r="B953" s="16"/>
      <c r="C953" s="30"/>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35">
      <c r="A954" s="16"/>
      <c r="B954" s="16"/>
      <c r="C954" s="30"/>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35">
      <c r="A955" s="16"/>
      <c r="B955" s="16"/>
      <c r="C955" s="30"/>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35">
      <c r="A956" s="16"/>
      <c r="B956" s="16"/>
      <c r="C956" s="30"/>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35">
      <c r="A957" s="16"/>
      <c r="B957" s="16"/>
      <c r="C957" s="30"/>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35">
      <c r="A958" s="16"/>
      <c r="B958" s="16"/>
      <c r="C958" s="30"/>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35">
      <c r="A959" s="16"/>
      <c r="B959" s="16"/>
      <c r="C959" s="30"/>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35">
      <c r="A960" s="16"/>
      <c r="B960" s="16"/>
      <c r="C960" s="30"/>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35">
      <c r="A961" s="16"/>
      <c r="B961" s="16"/>
      <c r="C961" s="30"/>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35">
      <c r="A962" s="16"/>
      <c r="B962" s="16"/>
      <c r="C962" s="30"/>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35">
      <c r="A963" s="16"/>
      <c r="B963" s="16"/>
      <c r="C963" s="30"/>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35">
      <c r="A964" s="16"/>
      <c r="B964" s="16"/>
      <c r="C964" s="30"/>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35">
      <c r="A965" s="16"/>
      <c r="B965" s="16"/>
      <c r="C965" s="30"/>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35">
      <c r="A966" s="16"/>
      <c r="B966" s="16"/>
      <c r="C966" s="30"/>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35">
      <c r="A967" s="16"/>
      <c r="B967" s="16"/>
      <c r="C967" s="30"/>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35">
      <c r="A968" s="16"/>
      <c r="B968" s="16"/>
      <c r="C968" s="30"/>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35">
      <c r="A969" s="16"/>
      <c r="B969" s="16"/>
      <c r="C969" s="30"/>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35">
      <c r="A970" s="16"/>
      <c r="B970" s="16"/>
      <c r="C970" s="30"/>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35">
      <c r="A971" s="16"/>
      <c r="B971" s="16"/>
      <c r="C971" s="30"/>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35">
      <c r="A972" s="16"/>
      <c r="B972" s="16"/>
      <c r="C972" s="30"/>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35">
      <c r="A973" s="16"/>
      <c r="B973" s="16"/>
      <c r="C973" s="30"/>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35">
      <c r="A974" s="16"/>
      <c r="B974" s="16"/>
      <c r="C974" s="30"/>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35">
      <c r="A975" s="16"/>
      <c r="B975" s="16"/>
      <c r="C975" s="30"/>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35">
      <c r="A976" s="16"/>
      <c r="B976" s="16"/>
      <c r="C976" s="30"/>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35">
      <c r="A977" s="16"/>
      <c r="B977" s="16"/>
      <c r="C977" s="30"/>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35">
      <c r="A978" s="16"/>
      <c r="B978" s="16"/>
      <c r="C978" s="30"/>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35">
      <c r="A979" s="16"/>
      <c r="B979" s="16"/>
      <c r="C979" s="30"/>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35">
      <c r="A980" s="16"/>
      <c r="B980" s="16"/>
      <c r="C980" s="30"/>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35">
      <c r="A981" s="16"/>
      <c r="B981" s="16"/>
      <c r="C981" s="30"/>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35">
      <c r="A982" s="16"/>
      <c r="B982" s="16"/>
      <c r="C982" s="30"/>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35">
      <c r="A983" s="16"/>
      <c r="B983" s="16"/>
      <c r="C983" s="30"/>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35">
      <c r="A984" s="16"/>
      <c r="B984" s="16"/>
      <c r="C984" s="30"/>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35">
      <c r="A985" s="16"/>
      <c r="B985" s="16"/>
      <c r="C985" s="30"/>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35">
      <c r="A986" s="16"/>
      <c r="B986" s="16"/>
      <c r="C986" s="30"/>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35">
      <c r="A987" s="16"/>
      <c r="B987" s="16"/>
      <c r="C987" s="30"/>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35">
      <c r="A988" s="16"/>
      <c r="B988" s="16"/>
      <c r="C988" s="30"/>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35">
      <c r="A989" s="16"/>
      <c r="B989" s="16"/>
      <c r="C989" s="30"/>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35">
      <c r="A990" s="16"/>
      <c r="B990" s="16"/>
      <c r="C990" s="30"/>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35">
      <c r="A991" s="16"/>
      <c r="B991" s="16"/>
      <c r="C991" s="30"/>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35">
      <c r="A992" s="16"/>
      <c r="B992" s="16"/>
      <c r="C992" s="30"/>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35">
      <c r="A993" s="16"/>
      <c r="B993" s="16"/>
      <c r="C993" s="30"/>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35">
      <c r="A994" s="16"/>
      <c r="B994" s="16"/>
      <c r="C994" s="30"/>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35">
      <c r="A995" s="16"/>
      <c r="B995" s="16"/>
      <c r="C995" s="30"/>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35">
      <c r="A996" s="16"/>
      <c r="B996" s="16"/>
      <c r="C996" s="30"/>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35">
      <c r="A997" s="16"/>
      <c r="B997" s="16"/>
      <c r="C997" s="30"/>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35">
      <c r="A998" s="16"/>
      <c r="B998" s="16"/>
      <c r="C998" s="30"/>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35">
      <c r="A999" s="16"/>
      <c r="B999" s="16"/>
      <c r="C999" s="30"/>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35">
      <c r="A1000" s="16"/>
      <c r="B1000" s="16"/>
      <c r="C1000" s="30"/>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pageMargins left="0.7" right="0.7" top="0.75" bottom="0.75" header="0" footer="0"/>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Z1000"/>
  <sheetViews>
    <sheetView showGridLines="0" zoomScale="232" zoomScaleNormal="232" workbookViewId="0">
      <selection activeCell="B6" sqref="B6"/>
    </sheetView>
  </sheetViews>
  <sheetFormatPr defaultColWidth="12.58203125" defaultRowHeight="15" customHeight="1" x14ac:dyDescent="0.3"/>
  <cols>
    <col min="1" max="1" width="5.08203125" customWidth="1"/>
    <col min="2" max="2" width="9" customWidth="1"/>
    <col min="3" max="3" width="13.33203125" customWidth="1"/>
    <col min="4" max="4" width="36.25" customWidth="1"/>
    <col min="5" max="5" width="8.83203125" customWidth="1"/>
    <col min="6" max="8" width="9" hidden="1" customWidth="1"/>
    <col min="9" max="26" width="8.58203125" customWidth="1"/>
  </cols>
  <sheetData>
    <row r="1" spans="1:26" ht="18.75" customHeight="1" x14ac:dyDescent="0.35">
      <c r="A1" s="178" t="s">
        <v>280</v>
      </c>
      <c r="B1" s="168"/>
      <c r="C1" s="168"/>
      <c r="D1" s="168"/>
      <c r="E1" s="168"/>
      <c r="F1" s="168"/>
      <c r="G1" s="168"/>
      <c r="H1" s="168"/>
      <c r="I1" s="1"/>
      <c r="J1" s="1"/>
      <c r="K1" s="1"/>
      <c r="L1" s="1"/>
      <c r="M1" s="1"/>
      <c r="N1" s="1"/>
      <c r="O1" s="1"/>
      <c r="P1" s="1"/>
      <c r="Q1" s="1"/>
      <c r="R1" s="1"/>
      <c r="S1" s="1"/>
      <c r="T1" s="1"/>
      <c r="U1" s="1"/>
      <c r="V1" s="1"/>
      <c r="W1" s="1"/>
      <c r="X1" s="1"/>
      <c r="Y1" s="1"/>
      <c r="Z1" s="1"/>
    </row>
    <row r="2" spans="1:26" ht="14.5" x14ac:dyDescent="0.35">
      <c r="A2" s="168"/>
      <c r="B2" s="168"/>
      <c r="C2" s="168"/>
      <c r="D2" s="168"/>
      <c r="E2" s="168"/>
      <c r="F2" s="168"/>
      <c r="G2" s="168"/>
      <c r="H2" s="168"/>
      <c r="I2" s="1"/>
      <c r="J2" s="1"/>
      <c r="K2" s="1"/>
      <c r="L2" s="1"/>
      <c r="M2" s="1"/>
      <c r="N2" s="1"/>
      <c r="O2" s="1"/>
      <c r="P2" s="1"/>
      <c r="Q2" s="1"/>
      <c r="R2" s="1"/>
      <c r="S2" s="1"/>
      <c r="T2" s="1"/>
      <c r="U2" s="1"/>
      <c r="V2" s="1"/>
      <c r="W2" s="1"/>
      <c r="X2" s="1"/>
      <c r="Y2" s="1"/>
      <c r="Z2" s="1"/>
    </row>
    <row r="3" spans="1:26" ht="14.5" x14ac:dyDescent="0.35">
      <c r="A3" s="179" t="s">
        <v>281</v>
      </c>
      <c r="B3" s="168"/>
      <c r="C3" s="168"/>
      <c r="D3" s="168"/>
      <c r="E3" s="168"/>
      <c r="F3" s="168"/>
      <c r="G3" s="168"/>
      <c r="H3" s="168"/>
      <c r="I3" s="1"/>
      <c r="J3" s="1"/>
      <c r="K3" s="1"/>
      <c r="L3" s="1"/>
      <c r="M3" s="1"/>
      <c r="N3" s="1"/>
      <c r="O3" s="1"/>
      <c r="P3" s="1"/>
      <c r="Q3" s="1"/>
      <c r="R3" s="1"/>
      <c r="S3" s="1"/>
      <c r="T3" s="1"/>
      <c r="U3" s="1"/>
      <c r="V3" s="1"/>
      <c r="W3" s="1"/>
      <c r="X3" s="1"/>
      <c r="Y3" s="1"/>
      <c r="Z3" s="1"/>
    </row>
    <row r="4" spans="1:26" ht="36" customHeight="1" x14ac:dyDescent="0.35">
      <c r="A4" s="168"/>
      <c r="B4" s="168"/>
      <c r="C4" s="168"/>
      <c r="D4" s="168"/>
      <c r="E4" s="168"/>
      <c r="F4" s="168"/>
      <c r="G4" s="168"/>
      <c r="H4" s="168"/>
      <c r="I4" s="1"/>
      <c r="J4" s="1"/>
      <c r="K4" s="1"/>
      <c r="L4" s="1"/>
      <c r="M4" s="1"/>
      <c r="N4" s="1"/>
      <c r="O4" s="1"/>
      <c r="P4" s="1"/>
      <c r="Q4" s="1"/>
      <c r="R4" s="1"/>
      <c r="S4" s="1"/>
      <c r="T4" s="1"/>
      <c r="U4" s="1"/>
      <c r="V4" s="1"/>
      <c r="W4" s="1"/>
      <c r="X4" s="1"/>
      <c r="Y4" s="1"/>
      <c r="Z4" s="1"/>
    </row>
    <row r="5" spans="1:26" ht="14.5" x14ac:dyDescent="0.35">
      <c r="A5" s="31"/>
      <c r="B5" s="31"/>
      <c r="C5" s="31"/>
      <c r="D5" s="31"/>
      <c r="E5" s="31"/>
      <c r="F5" s="31"/>
      <c r="G5" s="31"/>
      <c r="H5" s="31"/>
      <c r="I5" s="1"/>
      <c r="J5" s="1"/>
      <c r="K5" s="1"/>
      <c r="L5" s="1"/>
      <c r="M5" s="1"/>
      <c r="N5" s="1"/>
      <c r="O5" s="1"/>
      <c r="P5" s="1"/>
      <c r="Q5" s="1"/>
      <c r="R5" s="1"/>
      <c r="S5" s="1"/>
      <c r="T5" s="1"/>
      <c r="U5" s="1"/>
      <c r="V5" s="1"/>
      <c r="W5" s="1"/>
      <c r="X5" s="1"/>
      <c r="Y5" s="1"/>
      <c r="Z5" s="1"/>
    </row>
    <row r="6" spans="1:26" ht="14.5" x14ac:dyDescent="0.35">
      <c r="A6" s="32" t="s">
        <v>282</v>
      </c>
      <c r="B6" s="103"/>
      <c r="C6" s="33" t="s">
        <v>283</v>
      </c>
      <c r="D6" s="34">
        <f>'Part IA-Application Information'!A5</f>
        <v>0</v>
      </c>
      <c r="E6" s="31"/>
      <c r="F6" s="31"/>
      <c r="G6" s="31"/>
      <c r="H6" s="31"/>
      <c r="I6" s="1"/>
      <c r="J6" s="1"/>
      <c r="K6" s="1"/>
      <c r="L6" s="1"/>
      <c r="M6" s="1"/>
      <c r="N6" s="1"/>
      <c r="O6" s="1"/>
      <c r="P6" s="1"/>
      <c r="Q6" s="1"/>
      <c r="R6" s="1"/>
      <c r="S6" s="1"/>
      <c r="T6" s="1"/>
      <c r="U6" s="1"/>
      <c r="V6" s="1"/>
      <c r="W6" s="1"/>
      <c r="X6" s="1"/>
      <c r="Y6" s="1"/>
      <c r="Z6" s="1"/>
    </row>
    <row r="7" spans="1:26" ht="18.75" customHeight="1" x14ac:dyDescent="0.35">
      <c r="A7" s="31" t="s">
        <v>284</v>
      </c>
      <c r="B7" s="31"/>
      <c r="C7" s="31"/>
      <c r="D7" s="31"/>
      <c r="E7" s="31"/>
      <c r="F7" s="31"/>
      <c r="G7" s="31"/>
      <c r="H7" s="31"/>
      <c r="I7" s="1"/>
      <c r="J7" s="1"/>
      <c r="K7" s="1"/>
      <c r="L7" s="1"/>
      <c r="M7" s="1"/>
      <c r="N7" s="1"/>
      <c r="O7" s="1"/>
      <c r="P7" s="1"/>
      <c r="Q7" s="1"/>
      <c r="R7" s="1"/>
      <c r="S7" s="1"/>
      <c r="T7" s="1"/>
      <c r="U7" s="1"/>
      <c r="V7" s="1"/>
      <c r="W7" s="1"/>
      <c r="X7" s="1"/>
      <c r="Y7" s="1"/>
      <c r="Z7" s="1"/>
    </row>
    <row r="8" spans="1:26" ht="38.25" customHeight="1" x14ac:dyDescent="0.35">
      <c r="A8" s="31"/>
      <c r="B8" s="180" t="s">
        <v>285</v>
      </c>
      <c r="C8" s="168"/>
      <c r="D8" s="168"/>
      <c r="E8" s="168"/>
      <c r="F8" s="31"/>
      <c r="G8" s="31"/>
      <c r="H8" s="31"/>
      <c r="I8" s="1"/>
      <c r="J8" s="1"/>
      <c r="K8" s="1"/>
      <c r="L8" s="1"/>
      <c r="M8" s="1"/>
      <c r="N8" s="1"/>
      <c r="O8" s="1"/>
      <c r="P8" s="1"/>
      <c r="Q8" s="1"/>
      <c r="R8" s="1"/>
      <c r="S8" s="1"/>
      <c r="T8" s="1"/>
      <c r="U8" s="1"/>
      <c r="V8" s="1"/>
      <c r="W8" s="1"/>
      <c r="X8" s="1"/>
      <c r="Y8" s="1"/>
      <c r="Z8" s="1"/>
    </row>
    <row r="9" spans="1:26" ht="42" customHeight="1" x14ac:dyDescent="0.35">
      <c r="A9" s="31"/>
      <c r="B9" s="180" t="s">
        <v>286</v>
      </c>
      <c r="C9" s="168"/>
      <c r="D9" s="168"/>
      <c r="E9" s="168"/>
      <c r="F9" s="31"/>
      <c r="G9" s="31"/>
      <c r="H9" s="31"/>
      <c r="I9" s="1"/>
      <c r="J9" s="1"/>
      <c r="K9" s="1"/>
      <c r="L9" s="1"/>
      <c r="M9" s="1"/>
      <c r="N9" s="1"/>
      <c r="O9" s="1"/>
      <c r="P9" s="1"/>
      <c r="Q9" s="1"/>
      <c r="R9" s="1"/>
      <c r="S9" s="1"/>
      <c r="T9" s="1"/>
      <c r="U9" s="1"/>
      <c r="V9" s="1"/>
      <c r="W9" s="1"/>
      <c r="X9" s="1"/>
      <c r="Y9" s="1"/>
      <c r="Z9" s="1"/>
    </row>
    <row r="10" spans="1:26" ht="21.75" customHeight="1" x14ac:dyDescent="0.35">
      <c r="A10" s="31"/>
      <c r="B10" s="181" t="s">
        <v>287</v>
      </c>
      <c r="C10" s="168"/>
      <c r="D10" s="168"/>
      <c r="E10" s="168"/>
      <c r="F10" s="31"/>
      <c r="G10" s="31"/>
      <c r="H10" s="31"/>
      <c r="I10" s="1"/>
      <c r="J10" s="1"/>
      <c r="K10" s="1"/>
      <c r="L10" s="1"/>
      <c r="M10" s="1"/>
      <c r="N10" s="1"/>
      <c r="O10" s="1"/>
      <c r="P10" s="1"/>
      <c r="Q10" s="1"/>
      <c r="R10" s="1"/>
      <c r="S10" s="1"/>
      <c r="T10" s="1"/>
      <c r="U10" s="1"/>
      <c r="V10" s="1"/>
      <c r="W10" s="1"/>
      <c r="X10" s="1"/>
      <c r="Y10" s="1"/>
      <c r="Z10" s="1"/>
    </row>
    <row r="11" spans="1:26" ht="30" customHeight="1" x14ac:dyDescent="0.35">
      <c r="A11" s="31"/>
      <c r="B11" s="180" t="s">
        <v>288</v>
      </c>
      <c r="C11" s="168"/>
      <c r="D11" s="168"/>
      <c r="E11" s="168"/>
      <c r="F11" s="31"/>
      <c r="G11" s="31"/>
      <c r="H11" s="31"/>
      <c r="I11" s="1"/>
      <c r="J11" s="1"/>
      <c r="K11" s="1"/>
      <c r="L11" s="1"/>
      <c r="M11" s="1"/>
      <c r="N11" s="1"/>
      <c r="O11" s="1"/>
      <c r="P11" s="1"/>
      <c r="Q11" s="1"/>
      <c r="R11" s="1"/>
      <c r="S11" s="1"/>
      <c r="T11" s="1"/>
      <c r="U11" s="1"/>
      <c r="V11" s="1"/>
      <c r="W11" s="1"/>
      <c r="X11" s="1"/>
      <c r="Y11" s="1"/>
      <c r="Z11" s="1"/>
    </row>
    <row r="12" spans="1:26" ht="30" customHeight="1" x14ac:dyDescent="0.35">
      <c r="A12" s="31"/>
      <c r="B12" s="180" t="s">
        <v>289</v>
      </c>
      <c r="C12" s="168"/>
      <c r="D12" s="168"/>
      <c r="E12" s="168"/>
      <c r="F12" s="31"/>
      <c r="G12" s="31"/>
      <c r="H12" s="31"/>
      <c r="I12" s="1"/>
      <c r="J12" s="1"/>
      <c r="K12" s="1"/>
      <c r="L12" s="1"/>
      <c r="M12" s="1"/>
      <c r="N12" s="1"/>
      <c r="O12" s="1"/>
      <c r="P12" s="1"/>
      <c r="Q12" s="1"/>
      <c r="R12" s="1"/>
      <c r="S12" s="1"/>
      <c r="T12" s="1"/>
      <c r="U12" s="1"/>
      <c r="V12" s="1"/>
      <c r="W12" s="1"/>
      <c r="X12" s="1"/>
      <c r="Y12" s="1"/>
      <c r="Z12" s="1"/>
    </row>
    <row r="13" spans="1:26" ht="33.75" customHeight="1" x14ac:dyDescent="0.35">
      <c r="A13" s="31"/>
      <c r="B13" s="180" t="s">
        <v>290</v>
      </c>
      <c r="C13" s="168"/>
      <c r="D13" s="168"/>
      <c r="E13" s="168"/>
      <c r="F13" s="31"/>
      <c r="G13" s="31"/>
      <c r="H13" s="31"/>
      <c r="I13" s="1"/>
      <c r="J13" s="1"/>
      <c r="K13" s="1"/>
      <c r="L13" s="1"/>
      <c r="M13" s="1"/>
      <c r="N13" s="1"/>
      <c r="O13" s="1"/>
      <c r="P13" s="1"/>
      <c r="Q13" s="1"/>
      <c r="R13" s="1"/>
      <c r="S13" s="1"/>
      <c r="T13" s="1"/>
      <c r="U13" s="1"/>
      <c r="V13" s="1"/>
      <c r="W13" s="1"/>
      <c r="X13" s="1"/>
      <c r="Y13" s="1"/>
      <c r="Z13" s="1"/>
    </row>
    <row r="14" spans="1:26" ht="30.75" customHeight="1" x14ac:dyDescent="0.35">
      <c r="A14" s="31"/>
      <c r="B14" s="180" t="s">
        <v>291</v>
      </c>
      <c r="C14" s="168"/>
      <c r="D14" s="168"/>
      <c r="E14" s="168"/>
      <c r="F14" s="31"/>
      <c r="G14" s="31"/>
      <c r="H14" s="31"/>
      <c r="I14" s="1"/>
      <c r="J14" s="1"/>
      <c r="K14" s="1"/>
      <c r="L14" s="1"/>
      <c r="M14" s="1"/>
      <c r="N14" s="1"/>
      <c r="O14" s="1"/>
      <c r="P14" s="1"/>
      <c r="Q14" s="1"/>
      <c r="R14" s="1"/>
      <c r="S14" s="1"/>
      <c r="T14" s="1"/>
      <c r="U14" s="1"/>
      <c r="V14" s="1"/>
      <c r="W14" s="1"/>
      <c r="X14" s="1"/>
      <c r="Y14" s="1"/>
      <c r="Z14" s="1"/>
    </row>
    <row r="15" spans="1:26" ht="27.75" customHeight="1" x14ac:dyDescent="0.35">
      <c r="A15" s="31"/>
      <c r="B15" s="189" t="s">
        <v>292</v>
      </c>
      <c r="C15" s="168"/>
      <c r="D15" s="168"/>
      <c r="E15" s="168"/>
      <c r="F15" s="31"/>
      <c r="G15" s="31"/>
      <c r="H15" s="31"/>
      <c r="I15" s="1"/>
      <c r="J15" s="1"/>
      <c r="K15" s="1"/>
      <c r="L15" s="1"/>
      <c r="M15" s="1"/>
      <c r="N15" s="1"/>
      <c r="O15" s="1"/>
      <c r="P15" s="1"/>
      <c r="Q15" s="1"/>
      <c r="R15" s="1"/>
      <c r="S15" s="1"/>
      <c r="T15" s="1"/>
      <c r="U15" s="1"/>
      <c r="V15" s="1"/>
      <c r="W15" s="1"/>
      <c r="X15" s="1"/>
      <c r="Y15" s="1"/>
      <c r="Z15" s="1"/>
    </row>
    <row r="16" spans="1:26" ht="14.5" x14ac:dyDescent="0.35">
      <c r="A16" s="31"/>
      <c r="B16" s="35"/>
      <c r="C16" s="31"/>
      <c r="D16" s="31"/>
      <c r="E16" s="31"/>
      <c r="F16" s="31"/>
      <c r="G16" s="31"/>
      <c r="H16" s="31"/>
      <c r="I16" s="1"/>
      <c r="J16" s="1"/>
      <c r="K16" s="1"/>
      <c r="L16" s="1"/>
      <c r="M16" s="1"/>
      <c r="N16" s="1"/>
      <c r="O16" s="1"/>
      <c r="P16" s="1"/>
      <c r="Q16" s="1"/>
      <c r="R16" s="1"/>
      <c r="S16" s="1"/>
      <c r="T16" s="1"/>
      <c r="U16" s="1"/>
      <c r="V16" s="1"/>
      <c r="W16" s="1"/>
      <c r="X16" s="1"/>
      <c r="Y16" s="1"/>
      <c r="Z16" s="1"/>
    </row>
    <row r="17" spans="1:26" ht="78" customHeight="1" x14ac:dyDescent="0.35">
      <c r="A17" s="190" t="s">
        <v>293</v>
      </c>
      <c r="B17" s="168"/>
      <c r="C17" s="168"/>
      <c r="D17" s="168"/>
      <c r="E17" s="168"/>
      <c r="F17" s="31"/>
      <c r="G17" s="31"/>
      <c r="H17" s="31"/>
      <c r="I17" s="1"/>
      <c r="J17" s="1"/>
      <c r="K17" s="1"/>
      <c r="L17" s="1"/>
      <c r="M17" s="1"/>
      <c r="N17" s="1"/>
      <c r="O17" s="1"/>
      <c r="P17" s="1"/>
      <c r="Q17" s="1"/>
      <c r="R17" s="1"/>
      <c r="S17" s="1"/>
      <c r="T17" s="1"/>
      <c r="U17" s="1"/>
      <c r="V17" s="1"/>
      <c r="W17" s="1"/>
      <c r="X17" s="1"/>
      <c r="Y17" s="1"/>
      <c r="Z17" s="1"/>
    </row>
    <row r="18" spans="1:26" ht="21.75" customHeight="1" x14ac:dyDescent="0.35">
      <c r="A18" s="31"/>
      <c r="B18" s="31"/>
      <c r="C18" s="31"/>
      <c r="D18" s="31"/>
      <c r="E18" s="31"/>
      <c r="F18" s="31"/>
      <c r="G18" s="31"/>
      <c r="H18" s="31"/>
      <c r="I18" s="1"/>
      <c r="J18" s="1"/>
      <c r="K18" s="1"/>
      <c r="L18" s="1"/>
      <c r="M18" s="1"/>
      <c r="N18" s="1"/>
      <c r="O18" s="1"/>
      <c r="P18" s="1"/>
      <c r="Q18" s="1"/>
      <c r="R18" s="1"/>
      <c r="S18" s="1"/>
      <c r="T18" s="1"/>
      <c r="U18" s="1"/>
      <c r="V18" s="1"/>
      <c r="W18" s="1"/>
      <c r="X18" s="1"/>
      <c r="Y18" s="1"/>
      <c r="Z18" s="1"/>
    </row>
    <row r="19" spans="1:26" ht="27" customHeight="1" x14ac:dyDescent="0.35">
      <c r="A19" s="191" t="s">
        <v>294</v>
      </c>
      <c r="B19" s="168"/>
      <c r="C19" s="168"/>
      <c r="D19" s="168"/>
      <c r="E19" s="168"/>
      <c r="F19" s="31"/>
      <c r="G19" s="31"/>
      <c r="H19" s="31"/>
      <c r="I19" s="1"/>
      <c r="J19" s="1"/>
      <c r="K19" s="1"/>
      <c r="L19" s="1"/>
      <c r="M19" s="1"/>
      <c r="N19" s="1"/>
      <c r="O19" s="1"/>
      <c r="P19" s="1"/>
      <c r="Q19" s="1"/>
      <c r="R19" s="1"/>
      <c r="S19" s="1"/>
      <c r="T19" s="1"/>
      <c r="U19" s="1"/>
      <c r="V19" s="1"/>
      <c r="W19" s="1"/>
      <c r="X19" s="1"/>
      <c r="Y19" s="1"/>
      <c r="Z19" s="1"/>
    </row>
    <row r="20" spans="1:26" ht="45" hidden="1" customHeight="1" x14ac:dyDescent="0.35">
      <c r="A20" s="168"/>
      <c r="B20" s="168"/>
      <c r="C20" s="168"/>
      <c r="D20" s="168"/>
      <c r="E20" s="168"/>
      <c r="F20" s="31"/>
      <c r="G20" s="31"/>
      <c r="H20" s="31"/>
      <c r="I20" s="1"/>
      <c r="J20" s="1"/>
      <c r="K20" s="1"/>
      <c r="L20" s="1"/>
      <c r="M20" s="1"/>
      <c r="N20" s="1"/>
      <c r="O20" s="1"/>
      <c r="P20" s="1"/>
      <c r="Q20" s="1"/>
      <c r="R20" s="1"/>
      <c r="S20" s="1"/>
      <c r="T20" s="1"/>
      <c r="U20" s="1"/>
      <c r="V20" s="1"/>
      <c r="W20" s="1"/>
      <c r="X20" s="1"/>
      <c r="Y20" s="1"/>
      <c r="Z20" s="1"/>
    </row>
    <row r="21" spans="1:26" ht="45" hidden="1" customHeight="1" x14ac:dyDescent="0.35">
      <c r="A21" s="168"/>
      <c r="B21" s="168"/>
      <c r="C21" s="168"/>
      <c r="D21" s="168"/>
      <c r="E21" s="168"/>
      <c r="F21" s="31"/>
      <c r="G21" s="31"/>
      <c r="H21" s="31"/>
      <c r="I21" s="1"/>
      <c r="J21" s="1"/>
      <c r="K21" s="1"/>
      <c r="L21" s="1"/>
      <c r="M21" s="1"/>
      <c r="N21" s="1"/>
      <c r="O21" s="1"/>
      <c r="P21" s="1"/>
      <c r="Q21" s="1"/>
      <c r="R21" s="1"/>
      <c r="S21" s="1"/>
      <c r="T21" s="1"/>
      <c r="U21" s="1"/>
      <c r="V21" s="1"/>
      <c r="W21" s="1"/>
      <c r="X21" s="1"/>
      <c r="Y21" s="1"/>
      <c r="Z21" s="1"/>
    </row>
    <row r="22" spans="1:26" ht="45" hidden="1" customHeight="1" x14ac:dyDescent="0.35">
      <c r="A22" s="168"/>
      <c r="B22" s="168"/>
      <c r="C22" s="168"/>
      <c r="D22" s="168"/>
      <c r="E22" s="168"/>
      <c r="F22" s="31"/>
      <c r="G22" s="31"/>
      <c r="H22" s="31"/>
      <c r="I22" s="1"/>
      <c r="J22" s="1"/>
      <c r="K22" s="1"/>
      <c r="L22" s="1"/>
      <c r="M22" s="1"/>
      <c r="N22" s="1"/>
      <c r="O22" s="1"/>
      <c r="P22" s="1"/>
      <c r="Q22" s="1"/>
      <c r="R22" s="1"/>
      <c r="S22" s="1"/>
      <c r="T22" s="1"/>
      <c r="U22" s="1"/>
      <c r="V22" s="1"/>
      <c r="W22" s="1"/>
      <c r="X22" s="1"/>
      <c r="Y22" s="1"/>
      <c r="Z22" s="1"/>
    </row>
    <row r="23" spans="1:26" ht="45" hidden="1" customHeight="1" x14ac:dyDescent="0.35">
      <c r="A23" s="168"/>
      <c r="B23" s="168"/>
      <c r="C23" s="168"/>
      <c r="D23" s="168"/>
      <c r="E23" s="168"/>
      <c r="F23" s="31"/>
      <c r="G23" s="31"/>
      <c r="H23" s="31"/>
      <c r="I23" s="1"/>
      <c r="J23" s="1"/>
      <c r="K23" s="1"/>
      <c r="L23" s="1"/>
      <c r="M23" s="1"/>
      <c r="N23" s="1"/>
      <c r="O23" s="1"/>
      <c r="P23" s="1"/>
      <c r="Q23" s="1"/>
      <c r="R23" s="1"/>
      <c r="S23" s="1"/>
      <c r="T23" s="1"/>
      <c r="U23" s="1"/>
      <c r="V23" s="1"/>
      <c r="W23" s="1"/>
      <c r="X23" s="1"/>
      <c r="Y23" s="1"/>
      <c r="Z23" s="1"/>
    </row>
    <row r="24" spans="1:26" ht="45" hidden="1" customHeight="1" x14ac:dyDescent="0.35">
      <c r="A24" s="168"/>
      <c r="B24" s="168"/>
      <c r="C24" s="168"/>
      <c r="D24" s="168"/>
      <c r="E24" s="168"/>
      <c r="F24" s="31"/>
      <c r="G24" s="31"/>
      <c r="H24" s="31"/>
      <c r="I24" s="1"/>
      <c r="J24" s="1"/>
      <c r="K24" s="1"/>
      <c r="L24" s="1"/>
      <c r="M24" s="1"/>
      <c r="N24" s="1"/>
      <c r="O24" s="1"/>
      <c r="P24" s="1"/>
      <c r="Q24" s="1"/>
      <c r="R24" s="1"/>
      <c r="S24" s="1"/>
      <c r="T24" s="1"/>
      <c r="U24" s="1"/>
      <c r="V24" s="1"/>
      <c r="W24" s="1"/>
      <c r="X24" s="1"/>
      <c r="Y24" s="1"/>
      <c r="Z24" s="1"/>
    </row>
    <row r="25" spans="1:26" ht="45" hidden="1" customHeight="1" x14ac:dyDescent="0.35">
      <c r="A25" s="168"/>
      <c r="B25" s="168"/>
      <c r="C25" s="168"/>
      <c r="D25" s="168"/>
      <c r="E25" s="168"/>
      <c r="F25" s="31"/>
      <c r="G25" s="31"/>
      <c r="H25" s="31"/>
      <c r="I25" s="1"/>
      <c r="J25" s="1"/>
      <c r="K25" s="1"/>
      <c r="L25" s="1"/>
      <c r="M25" s="1"/>
      <c r="N25" s="1"/>
      <c r="O25" s="1"/>
      <c r="P25" s="1"/>
      <c r="Q25" s="1"/>
      <c r="R25" s="1"/>
      <c r="S25" s="1"/>
      <c r="T25" s="1"/>
      <c r="U25" s="1"/>
      <c r="V25" s="1"/>
      <c r="W25" s="1"/>
      <c r="X25" s="1"/>
      <c r="Y25" s="1"/>
      <c r="Z25" s="1"/>
    </row>
    <row r="26" spans="1:26" ht="45" hidden="1" customHeight="1" x14ac:dyDescent="0.35">
      <c r="A26" s="168"/>
      <c r="B26" s="168"/>
      <c r="C26" s="168"/>
      <c r="D26" s="168"/>
      <c r="E26" s="168"/>
      <c r="F26" s="31"/>
      <c r="G26" s="31"/>
      <c r="H26" s="31"/>
      <c r="I26" s="1"/>
      <c r="J26" s="1"/>
      <c r="K26" s="1"/>
      <c r="L26" s="1"/>
      <c r="M26" s="1"/>
      <c r="N26" s="1"/>
      <c r="O26" s="1"/>
      <c r="P26" s="1"/>
      <c r="Q26" s="1"/>
      <c r="R26" s="1"/>
      <c r="S26" s="1"/>
      <c r="T26" s="1"/>
      <c r="U26" s="1"/>
      <c r="V26" s="1"/>
      <c r="W26" s="1"/>
      <c r="X26" s="1"/>
      <c r="Y26" s="1"/>
      <c r="Z26" s="1"/>
    </row>
    <row r="27" spans="1:26" ht="45" hidden="1" customHeight="1" x14ac:dyDescent="0.35">
      <c r="A27" s="168"/>
      <c r="B27" s="168"/>
      <c r="C27" s="168"/>
      <c r="D27" s="168"/>
      <c r="E27" s="168"/>
      <c r="F27" s="31"/>
      <c r="G27" s="31"/>
      <c r="H27" s="31"/>
      <c r="I27" s="1"/>
      <c r="J27" s="1"/>
      <c r="K27" s="1"/>
      <c r="L27" s="1"/>
      <c r="M27" s="1"/>
      <c r="N27" s="1"/>
      <c r="O27" s="1"/>
      <c r="P27" s="1"/>
      <c r="Q27" s="1"/>
      <c r="R27" s="1"/>
      <c r="S27" s="1"/>
      <c r="T27" s="1"/>
      <c r="U27" s="1"/>
      <c r="V27" s="1"/>
      <c r="W27" s="1"/>
      <c r="X27" s="1"/>
      <c r="Y27" s="1"/>
      <c r="Z27" s="1"/>
    </row>
    <row r="28" spans="1:26" ht="45" hidden="1" customHeight="1" x14ac:dyDescent="0.35">
      <c r="A28" s="168"/>
      <c r="B28" s="168"/>
      <c r="C28" s="168"/>
      <c r="D28" s="168"/>
      <c r="E28" s="168"/>
      <c r="F28" s="31"/>
      <c r="G28" s="31"/>
      <c r="H28" s="31"/>
      <c r="I28" s="1"/>
      <c r="J28" s="1"/>
      <c r="K28" s="1"/>
      <c r="L28" s="1"/>
      <c r="M28" s="1"/>
      <c r="N28" s="1"/>
      <c r="O28" s="1"/>
      <c r="P28" s="1"/>
      <c r="Q28" s="1"/>
      <c r="R28" s="1"/>
      <c r="S28" s="1"/>
      <c r="T28" s="1"/>
      <c r="U28" s="1"/>
      <c r="V28" s="1"/>
      <c r="W28" s="1"/>
      <c r="X28" s="1"/>
      <c r="Y28" s="1"/>
      <c r="Z28" s="1"/>
    </row>
    <row r="29" spans="1:26" ht="45" hidden="1" customHeight="1" x14ac:dyDescent="0.35">
      <c r="A29" s="168"/>
      <c r="B29" s="168"/>
      <c r="C29" s="168"/>
      <c r="D29" s="168"/>
      <c r="E29" s="168"/>
      <c r="F29" s="31"/>
      <c r="G29" s="31"/>
      <c r="H29" s="31"/>
      <c r="I29" s="1"/>
      <c r="J29" s="1"/>
      <c r="K29" s="1"/>
      <c r="L29" s="1"/>
      <c r="M29" s="1"/>
      <c r="N29" s="1"/>
      <c r="O29" s="1"/>
      <c r="P29" s="1"/>
      <c r="Q29" s="1"/>
      <c r="R29" s="1"/>
      <c r="S29" s="1"/>
      <c r="T29" s="1"/>
      <c r="U29" s="1"/>
      <c r="V29" s="1"/>
      <c r="W29" s="1"/>
      <c r="X29" s="1"/>
      <c r="Y29" s="1"/>
      <c r="Z29" s="1"/>
    </row>
    <row r="30" spans="1:26" ht="45" hidden="1" customHeight="1" x14ac:dyDescent="0.35">
      <c r="A30" s="168"/>
      <c r="B30" s="168"/>
      <c r="C30" s="168"/>
      <c r="D30" s="168"/>
      <c r="E30" s="168"/>
      <c r="F30" s="31"/>
      <c r="G30" s="31"/>
      <c r="H30" s="31"/>
      <c r="I30" s="1"/>
      <c r="J30" s="1"/>
      <c r="K30" s="1"/>
      <c r="L30" s="1"/>
      <c r="M30" s="1"/>
      <c r="N30" s="1"/>
      <c r="O30" s="1"/>
      <c r="P30" s="1"/>
      <c r="Q30" s="1"/>
      <c r="R30" s="1"/>
      <c r="S30" s="1"/>
      <c r="T30" s="1"/>
      <c r="U30" s="1"/>
      <c r="V30" s="1"/>
      <c r="W30" s="1"/>
      <c r="X30" s="1"/>
      <c r="Y30" s="1"/>
      <c r="Z30" s="1"/>
    </row>
    <row r="31" spans="1:26" ht="45" hidden="1" customHeight="1" x14ac:dyDescent="0.35">
      <c r="A31" s="168"/>
      <c r="B31" s="168"/>
      <c r="C31" s="168"/>
      <c r="D31" s="168"/>
      <c r="E31" s="168"/>
      <c r="F31" s="31"/>
      <c r="G31" s="31"/>
      <c r="H31" s="31"/>
      <c r="I31" s="1"/>
      <c r="J31" s="1"/>
      <c r="K31" s="1"/>
      <c r="L31" s="1"/>
      <c r="M31" s="1"/>
      <c r="N31" s="1"/>
      <c r="O31" s="1"/>
      <c r="P31" s="1"/>
      <c r="Q31" s="1"/>
      <c r="R31" s="1"/>
      <c r="S31" s="1"/>
      <c r="T31" s="1"/>
      <c r="U31" s="1"/>
      <c r="V31" s="1"/>
      <c r="W31" s="1"/>
      <c r="X31" s="1"/>
      <c r="Y31" s="1"/>
      <c r="Z31" s="1"/>
    </row>
    <row r="32" spans="1:26" ht="45" hidden="1" customHeight="1" x14ac:dyDescent="0.35">
      <c r="A32" s="168"/>
      <c r="B32" s="168"/>
      <c r="C32" s="168"/>
      <c r="D32" s="168"/>
      <c r="E32" s="168"/>
      <c r="F32" s="31"/>
      <c r="G32" s="31"/>
      <c r="H32" s="31"/>
      <c r="I32" s="1"/>
      <c r="J32" s="1"/>
      <c r="K32" s="1"/>
      <c r="L32" s="1"/>
      <c r="M32" s="1"/>
      <c r="N32" s="1"/>
      <c r="O32" s="1"/>
      <c r="P32" s="1"/>
      <c r="Q32" s="1"/>
      <c r="R32" s="1"/>
      <c r="S32" s="1"/>
      <c r="T32" s="1"/>
      <c r="U32" s="1"/>
      <c r="V32" s="1"/>
      <c r="W32" s="1"/>
      <c r="X32" s="1"/>
      <c r="Y32" s="1"/>
      <c r="Z32" s="1"/>
    </row>
    <row r="33" spans="1:26" ht="45" hidden="1" customHeight="1" x14ac:dyDescent="0.35">
      <c r="A33" s="168"/>
      <c r="B33" s="168"/>
      <c r="C33" s="168"/>
      <c r="D33" s="168"/>
      <c r="E33" s="168"/>
      <c r="F33" s="31"/>
      <c r="G33" s="31"/>
      <c r="H33" s="31"/>
      <c r="I33" s="1"/>
      <c r="J33" s="1"/>
      <c r="K33" s="1"/>
      <c r="L33" s="1"/>
      <c r="M33" s="1"/>
      <c r="N33" s="1"/>
      <c r="O33" s="1"/>
      <c r="P33" s="1"/>
      <c r="Q33" s="1"/>
      <c r="R33" s="1"/>
      <c r="S33" s="1"/>
      <c r="T33" s="1"/>
      <c r="U33" s="1"/>
      <c r="V33" s="1"/>
      <c r="W33" s="1"/>
      <c r="X33" s="1"/>
      <c r="Y33" s="1"/>
      <c r="Z33" s="1"/>
    </row>
    <row r="34" spans="1:26" ht="45" hidden="1" customHeight="1" x14ac:dyDescent="0.35">
      <c r="A34" s="168"/>
      <c r="B34" s="168"/>
      <c r="C34" s="168"/>
      <c r="D34" s="168"/>
      <c r="E34" s="168"/>
      <c r="F34" s="31"/>
      <c r="G34" s="31"/>
      <c r="H34" s="31"/>
      <c r="I34" s="1"/>
      <c r="J34" s="1"/>
      <c r="K34" s="1"/>
      <c r="L34" s="1"/>
      <c r="M34" s="1"/>
      <c r="N34" s="1"/>
      <c r="O34" s="1"/>
      <c r="P34" s="1"/>
      <c r="Q34" s="1"/>
      <c r="R34" s="1"/>
      <c r="S34" s="1"/>
      <c r="T34" s="1"/>
      <c r="U34" s="1"/>
      <c r="V34" s="1"/>
      <c r="W34" s="1"/>
      <c r="X34" s="1"/>
      <c r="Y34" s="1"/>
      <c r="Z34" s="1"/>
    </row>
    <row r="35" spans="1:26" ht="45" hidden="1" customHeight="1" x14ac:dyDescent="0.35">
      <c r="A35" s="168"/>
      <c r="B35" s="168"/>
      <c r="C35" s="168"/>
      <c r="D35" s="168"/>
      <c r="E35" s="168"/>
      <c r="F35" s="31"/>
      <c r="G35" s="31"/>
      <c r="H35" s="31"/>
      <c r="I35" s="1"/>
      <c r="J35" s="1"/>
      <c r="K35" s="1"/>
      <c r="L35" s="1"/>
      <c r="M35" s="1"/>
      <c r="N35" s="1"/>
      <c r="O35" s="1"/>
      <c r="P35" s="1"/>
      <c r="Q35" s="1"/>
      <c r="R35" s="1"/>
      <c r="S35" s="1"/>
      <c r="T35" s="1"/>
      <c r="U35" s="1"/>
      <c r="V35" s="1"/>
      <c r="W35" s="1"/>
      <c r="X35" s="1"/>
      <c r="Y35" s="1"/>
      <c r="Z35" s="1"/>
    </row>
    <row r="36" spans="1:26" ht="45" hidden="1" customHeight="1" x14ac:dyDescent="0.35">
      <c r="A36" s="168"/>
      <c r="B36" s="168"/>
      <c r="C36" s="168"/>
      <c r="D36" s="168"/>
      <c r="E36" s="168"/>
      <c r="F36" s="31"/>
      <c r="G36" s="31"/>
      <c r="H36" s="31"/>
      <c r="I36" s="1"/>
      <c r="J36" s="1"/>
      <c r="K36" s="1"/>
      <c r="L36" s="1"/>
      <c r="M36" s="1"/>
      <c r="N36" s="1"/>
      <c r="O36" s="1"/>
      <c r="P36" s="1"/>
      <c r="Q36" s="1"/>
      <c r="R36" s="1"/>
      <c r="S36" s="1"/>
      <c r="T36" s="1"/>
      <c r="U36" s="1"/>
      <c r="V36" s="1"/>
      <c r="W36" s="1"/>
      <c r="X36" s="1"/>
      <c r="Y36" s="1"/>
      <c r="Z36" s="1"/>
    </row>
    <row r="37" spans="1:26" ht="13.5" customHeight="1" x14ac:dyDescent="0.35">
      <c r="A37" s="31"/>
      <c r="B37" s="31"/>
      <c r="C37" s="31"/>
      <c r="D37" s="31"/>
      <c r="E37" s="31"/>
      <c r="F37" s="31"/>
      <c r="G37" s="31"/>
      <c r="H37" s="31"/>
      <c r="I37" s="1"/>
      <c r="J37" s="1"/>
      <c r="K37" s="1"/>
      <c r="L37" s="1"/>
      <c r="M37" s="1"/>
      <c r="N37" s="1"/>
      <c r="O37" s="1"/>
      <c r="P37" s="1"/>
      <c r="Q37" s="1"/>
      <c r="R37" s="1"/>
      <c r="S37" s="1"/>
      <c r="T37" s="1"/>
      <c r="U37" s="1"/>
      <c r="V37" s="1"/>
      <c r="W37" s="1"/>
      <c r="X37" s="1"/>
      <c r="Y37" s="1"/>
      <c r="Z37" s="1"/>
    </row>
    <row r="38" spans="1:26" ht="15.75" customHeight="1" x14ac:dyDescent="0.35">
      <c r="A38" s="183">
        <f>'Part IA-Application Information'!C19</f>
        <v>0</v>
      </c>
      <c r="B38" s="184"/>
      <c r="C38" s="185"/>
      <c r="D38" s="186"/>
      <c r="E38" s="36"/>
      <c r="F38" s="31"/>
      <c r="G38" s="31"/>
      <c r="H38" s="31"/>
      <c r="I38" s="1"/>
      <c r="J38" s="1"/>
      <c r="K38" s="1"/>
      <c r="L38" s="1"/>
      <c r="M38" s="1"/>
      <c r="N38" s="1"/>
      <c r="O38" s="1"/>
      <c r="P38" s="1"/>
      <c r="Q38" s="1"/>
      <c r="R38" s="1"/>
      <c r="S38" s="1"/>
      <c r="T38" s="1"/>
      <c r="U38" s="1"/>
      <c r="V38" s="1"/>
      <c r="W38" s="1"/>
      <c r="X38" s="1"/>
      <c r="Y38" s="1"/>
      <c r="Z38" s="1"/>
    </row>
    <row r="39" spans="1:26" ht="25.5" customHeight="1" x14ac:dyDescent="0.35">
      <c r="A39" s="182" t="s">
        <v>295</v>
      </c>
      <c r="B39" s="168"/>
      <c r="C39" s="168"/>
      <c r="D39" s="187"/>
      <c r="E39" s="38"/>
      <c r="F39" s="31"/>
      <c r="G39" s="31"/>
      <c r="H39" s="31"/>
      <c r="I39" s="1"/>
      <c r="J39" s="1"/>
      <c r="K39" s="1"/>
      <c r="L39" s="1"/>
      <c r="M39" s="1"/>
      <c r="N39" s="1"/>
      <c r="O39" s="1"/>
      <c r="P39" s="1"/>
      <c r="Q39" s="1"/>
      <c r="R39" s="1"/>
      <c r="S39" s="1"/>
      <c r="T39" s="1"/>
      <c r="U39" s="1"/>
      <c r="V39" s="1"/>
      <c r="W39" s="1"/>
      <c r="X39" s="1"/>
      <c r="Y39" s="1"/>
      <c r="Z39" s="1"/>
    </row>
    <row r="40" spans="1:26" ht="27.75" customHeight="1" x14ac:dyDescent="0.35">
      <c r="A40" s="37"/>
      <c r="B40" s="37"/>
      <c r="C40" s="37"/>
      <c r="D40" s="38" t="s">
        <v>18</v>
      </c>
      <c r="E40" s="38"/>
      <c r="F40" s="31"/>
      <c r="G40" s="31"/>
      <c r="H40" s="31"/>
      <c r="I40" s="1"/>
      <c r="J40" s="1"/>
      <c r="K40" s="1"/>
      <c r="L40" s="1"/>
      <c r="M40" s="1"/>
      <c r="N40" s="1"/>
      <c r="O40" s="1"/>
      <c r="P40" s="1"/>
      <c r="Q40" s="1"/>
      <c r="R40" s="1"/>
      <c r="S40" s="1"/>
      <c r="T40" s="1"/>
      <c r="U40" s="1"/>
      <c r="V40" s="1"/>
      <c r="W40" s="1"/>
      <c r="X40" s="1"/>
      <c r="Y40" s="1"/>
      <c r="Z40" s="1"/>
    </row>
    <row r="41" spans="1:26" ht="15.75" customHeight="1" x14ac:dyDescent="0.35">
      <c r="A41" s="183">
        <f>'Part IA-Application Information'!C24</f>
        <v>0</v>
      </c>
      <c r="B41" s="184"/>
      <c r="C41" s="185"/>
      <c r="D41" s="186"/>
      <c r="E41" s="36"/>
      <c r="F41" s="31"/>
      <c r="G41" s="31"/>
      <c r="H41" s="31"/>
      <c r="I41" s="1"/>
      <c r="J41" s="1"/>
      <c r="K41" s="1"/>
      <c r="L41" s="1"/>
      <c r="M41" s="1"/>
      <c r="N41" s="1"/>
      <c r="O41" s="1"/>
      <c r="P41" s="1"/>
      <c r="Q41" s="1"/>
      <c r="R41" s="1"/>
      <c r="S41" s="1"/>
      <c r="T41" s="1"/>
      <c r="U41" s="1"/>
      <c r="V41" s="1"/>
      <c r="W41" s="1"/>
      <c r="X41" s="1"/>
      <c r="Y41" s="1"/>
      <c r="Z41" s="1"/>
    </row>
    <row r="42" spans="1:26" ht="29.25" customHeight="1" x14ac:dyDescent="0.35">
      <c r="A42" s="188" t="s">
        <v>296</v>
      </c>
      <c r="B42" s="168"/>
      <c r="C42" s="168"/>
      <c r="D42" s="187"/>
      <c r="E42" s="39"/>
      <c r="F42" s="31"/>
      <c r="G42" s="31"/>
      <c r="H42" s="31"/>
      <c r="I42" s="1"/>
      <c r="J42" s="1"/>
      <c r="K42" s="1"/>
      <c r="L42" s="1"/>
      <c r="M42" s="1"/>
      <c r="N42" s="1"/>
      <c r="O42" s="1"/>
      <c r="P42" s="1"/>
      <c r="Q42" s="1"/>
      <c r="R42" s="1"/>
      <c r="S42" s="1"/>
      <c r="T42" s="1"/>
      <c r="U42" s="1"/>
      <c r="V42" s="1"/>
      <c r="W42" s="1"/>
      <c r="X42" s="1"/>
      <c r="Y42" s="1"/>
      <c r="Z42" s="1"/>
    </row>
    <row r="43" spans="1:26" ht="21" customHeight="1" x14ac:dyDescent="0.35">
      <c r="A43" s="40"/>
      <c r="B43" s="40"/>
      <c r="C43" s="40"/>
      <c r="D43" s="41" t="s">
        <v>18</v>
      </c>
      <c r="E43" s="40"/>
      <c r="F43" s="31"/>
      <c r="G43" s="31"/>
      <c r="H43" s="3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mergeCells count="18">
    <mergeCell ref="B11:E11"/>
    <mergeCell ref="B12:E12"/>
    <mergeCell ref="A39:C39"/>
    <mergeCell ref="A41:C41"/>
    <mergeCell ref="D41:D42"/>
    <mergeCell ref="A42:C42"/>
    <mergeCell ref="B13:E13"/>
    <mergeCell ref="B14:E14"/>
    <mergeCell ref="B15:E15"/>
    <mergeCell ref="A17:E17"/>
    <mergeCell ref="A19:E36"/>
    <mergeCell ref="A38:C38"/>
    <mergeCell ref="D38:D39"/>
    <mergeCell ref="A1:H2"/>
    <mergeCell ref="A3:H4"/>
    <mergeCell ref="B8:E8"/>
    <mergeCell ref="B9:E9"/>
    <mergeCell ref="B10:E10"/>
  </mergeCells>
  <dataValidations count="1">
    <dataValidation type="date" allowBlank="1" showErrorMessage="1" sqref="B6" xr:uid="{00000000-0002-0000-0400-000000000000}">
      <formula1>44562</formula1>
      <formula2>47592</formula2>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1000"/>
  <sheetViews>
    <sheetView showGridLines="0" workbookViewId="0">
      <selection activeCell="A2" sqref="A2:H2"/>
    </sheetView>
  </sheetViews>
  <sheetFormatPr defaultColWidth="12.58203125" defaultRowHeight="15" customHeight="1" x14ac:dyDescent="0.3"/>
  <cols>
    <col min="1" max="8" width="9" customWidth="1"/>
    <col min="9" max="26" width="8.58203125" customWidth="1"/>
  </cols>
  <sheetData>
    <row r="1" spans="1:26" ht="132.75" customHeight="1" x14ac:dyDescent="0.3">
      <c r="A1" s="192" t="s">
        <v>297</v>
      </c>
      <c r="B1" s="193"/>
      <c r="C1" s="193"/>
      <c r="D1" s="193"/>
      <c r="E1" s="193"/>
      <c r="F1" s="193"/>
      <c r="G1" s="193"/>
      <c r="H1" s="194"/>
      <c r="I1" s="42"/>
      <c r="J1" s="42"/>
      <c r="K1" s="42"/>
      <c r="L1" s="42"/>
      <c r="M1" s="42"/>
      <c r="N1" s="42"/>
      <c r="O1" s="42"/>
      <c r="P1" s="42"/>
      <c r="Q1" s="42"/>
      <c r="R1" s="42"/>
      <c r="S1" s="42"/>
      <c r="T1" s="42"/>
      <c r="U1" s="42"/>
      <c r="V1" s="42"/>
      <c r="W1" s="42"/>
      <c r="X1" s="42"/>
      <c r="Y1" s="42"/>
      <c r="Z1" s="42"/>
    </row>
    <row r="2" spans="1:26" ht="351.75" customHeight="1" x14ac:dyDescent="0.3">
      <c r="A2" s="195"/>
      <c r="B2" s="159"/>
      <c r="C2" s="159"/>
      <c r="D2" s="159"/>
      <c r="E2" s="159"/>
      <c r="F2" s="159"/>
      <c r="G2" s="159"/>
      <c r="H2" s="196"/>
      <c r="I2" s="42"/>
      <c r="J2" s="42"/>
      <c r="K2" s="42"/>
      <c r="L2" s="42"/>
      <c r="M2" s="42"/>
      <c r="N2" s="42"/>
      <c r="O2" s="42"/>
      <c r="P2" s="42"/>
      <c r="Q2" s="42"/>
      <c r="R2" s="42"/>
      <c r="S2" s="42"/>
      <c r="T2" s="42"/>
      <c r="U2" s="42"/>
      <c r="V2" s="42"/>
      <c r="W2" s="42"/>
      <c r="X2" s="42"/>
      <c r="Y2" s="42"/>
      <c r="Z2" s="42"/>
    </row>
    <row r="3" spans="1:26" ht="14.25" customHeight="1" x14ac:dyDescent="0.3">
      <c r="A3" s="42"/>
      <c r="B3" s="42"/>
      <c r="C3" s="42"/>
      <c r="D3" s="42"/>
      <c r="E3" s="42"/>
      <c r="F3" s="42"/>
      <c r="G3" s="42"/>
      <c r="H3" s="42"/>
      <c r="I3" s="42"/>
      <c r="J3" s="42"/>
      <c r="K3" s="42"/>
      <c r="L3" s="42"/>
      <c r="M3" s="42"/>
      <c r="N3" s="42"/>
      <c r="O3" s="42"/>
      <c r="P3" s="42"/>
      <c r="Q3" s="42"/>
      <c r="R3" s="42"/>
      <c r="S3" s="42"/>
      <c r="T3" s="42"/>
      <c r="U3" s="42"/>
      <c r="V3" s="42"/>
      <c r="W3" s="42"/>
      <c r="X3" s="42"/>
      <c r="Y3" s="42"/>
      <c r="Z3" s="42"/>
    </row>
    <row r="4" spans="1:26" ht="14.25" customHeight="1" x14ac:dyDescent="0.3">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4.25" customHeight="1" x14ac:dyDescent="0.3">
      <c r="A5" s="42"/>
      <c r="B5" s="42"/>
      <c r="C5" s="42"/>
      <c r="D5" s="42"/>
      <c r="E5" s="42"/>
      <c r="F5" s="42"/>
      <c r="G5" s="42"/>
      <c r="H5" s="42"/>
      <c r="I5" s="42"/>
      <c r="J5" s="42"/>
      <c r="K5" s="42"/>
      <c r="L5" s="42"/>
      <c r="M5" s="42"/>
      <c r="N5" s="42"/>
      <c r="O5" s="42"/>
      <c r="P5" s="42"/>
      <c r="Q5" s="42"/>
      <c r="R5" s="42"/>
      <c r="S5" s="42"/>
      <c r="T5" s="42"/>
      <c r="U5" s="42"/>
      <c r="V5" s="42"/>
      <c r="W5" s="42"/>
      <c r="X5" s="42"/>
      <c r="Y5" s="42"/>
      <c r="Z5" s="42"/>
    </row>
    <row r="6" spans="1:26" ht="14.25" customHeight="1" x14ac:dyDescent="0.3">
      <c r="A6" s="42"/>
      <c r="B6" s="42"/>
      <c r="C6" s="42"/>
      <c r="D6" s="42"/>
      <c r="E6" s="42"/>
      <c r="F6" s="42"/>
      <c r="G6" s="42"/>
      <c r="H6" s="42"/>
      <c r="I6" s="42"/>
      <c r="J6" s="42"/>
      <c r="K6" s="42"/>
      <c r="L6" s="42"/>
      <c r="M6" s="42"/>
      <c r="N6" s="42"/>
      <c r="O6" s="42"/>
      <c r="P6" s="42"/>
      <c r="Q6" s="42"/>
      <c r="R6" s="42"/>
      <c r="S6" s="42"/>
      <c r="T6" s="42"/>
      <c r="U6" s="42"/>
      <c r="V6" s="42"/>
      <c r="W6" s="42"/>
      <c r="X6" s="42"/>
      <c r="Y6" s="42"/>
      <c r="Z6" s="42"/>
    </row>
    <row r="7" spans="1:26" ht="14.25" customHeight="1" x14ac:dyDescent="0.3">
      <c r="A7" s="42"/>
      <c r="B7" s="42"/>
      <c r="C7" s="42"/>
      <c r="D7" s="42"/>
      <c r="E7" s="42"/>
      <c r="F7" s="42"/>
      <c r="G7" s="42"/>
      <c r="H7" s="42"/>
      <c r="I7" s="42"/>
      <c r="J7" s="42"/>
      <c r="K7" s="42"/>
      <c r="L7" s="42"/>
      <c r="M7" s="42"/>
      <c r="N7" s="42"/>
      <c r="O7" s="42"/>
      <c r="P7" s="42"/>
      <c r="Q7" s="42"/>
      <c r="R7" s="42"/>
      <c r="S7" s="42"/>
      <c r="T7" s="42"/>
      <c r="U7" s="42"/>
      <c r="V7" s="42"/>
      <c r="W7" s="42"/>
      <c r="X7" s="42"/>
      <c r="Y7" s="42"/>
      <c r="Z7" s="42"/>
    </row>
    <row r="8" spans="1:26" ht="14.25" customHeight="1" x14ac:dyDescent="0.3">
      <c r="A8" s="42"/>
      <c r="B8" s="42"/>
      <c r="C8" s="42"/>
      <c r="D8" s="42"/>
      <c r="E8" s="42"/>
      <c r="F8" s="42"/>
      <c r="G8" s="42"/>
      <c r="H8" s="42"/>
      <c r="I8" s="42"/>
      <c r="J8" s="42"/>
      <c r="K8" s="42"/>
      <c r="L8" s="42"/>
      <c r="M8" s="42"/>
      <c r="N8" s="42"/>
      <c r="O8" s="42"/>
      <c r="P8" s="42"/>
      <c r="Q8" s="42"/>
      <c r="R8" s="42"/>
      <c r="S8" s="42"/>
      <c r="T8" s="42"/>
      <c r="U8" s="42"/>
      <c r="V8" s="42"/>
      <c r="W8" s="42"/>
      <c r="X8" s="42"/>
      <c r="Y8" s="42"/>
      <c r="Z8" s="42"/>
    </row>
    <row r="9" spans="1:26" ht="14.25" customHeight="1" x14ac:dyDescent="0.3">
      <c r="A9" s="42"/>
      <c r="B9" s="42"/>
      <c r="C9" s="42"/>
      <c r="D9" s="42"/>
      <c r="E9" s="42"/>
      <c r="F9" s="42"/>
      <c r="G9" s="42"/>
      <c r="H9" s="42"/>
      <c r="I9" s="42"/>
      <c r="J9" s="42"/>
      <c r="K9" s="42"/>
      <c r="L9" s="42"/>
      <c r="M9" s="42"/>
      <c r="N9" s="42"/>
      <c r="O9" s="42"/>
      <c r="P9" s="42"/>
      <c r="Q9" s="42"/>
      <c r="R9" s="42"/>
      <c r="S9" s="42"/>
      <c r="T9" s="42"/>
      <c r="U9" s="42"/>
      <c r="V9" s="42"/>
      <c r="W9" s="42"/>
      <c r="X9" s="42"/>
      <c r="Y9" s="42"/>
      <c r="Z9" s="42"/>
    </row>
    <row r="10" spans="1:26" ht="14.25" customHeight="1" x14ac:dyDescent="0.3">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ht="14.25" customHeight="1" x14ac:dyDescent="0.3">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4.25" customHeight="1" x14ac:dyDescent="0.3">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ht="14.25" customHeight="1" x14ac:dyDescent="0.3">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4.25" customHeight="1" x14ac:dyDescent="0.3">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14.25" customHeight="1" x14ac:dyDescent="0.3">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4.25" customHeight="1" x14ac:dyDescent="0.3">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4.25" customHeight="1" x14ac:dyDescent="0.3">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4.25" customHeight="1" x14ac:dyDescent="0.3">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4.25" customHeight="1" x14ac:dyDescent="0.3">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4.25" customHeight="1" x14ac:dyDescent="0.3">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14.25" customHeight="1" x14ac:dyDescent="0.3">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4.25" customHeight="1" x14ac:dyDescent="0.3">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4.25" customHeight="1" x14ac:dyDescent="0.3">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4.25" customHeight="1" x14ac:dyDescent="0.3">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4.25" customHeight="1" x14ac:dyDescent="0.3">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4.25" customHeight="1" x14ac:dyDescent="0.3">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4.25" customHeight="1" x14ac:dyDescent="0.3">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4.25" customHeight="1" x14ac:dyDescent="0.3">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4.25" customHeight="1" x14ac:dyDescent="0.3">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4.25" customHeight="1" x14ac:dyDescent="0.3">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4.25" customHeight="1" x14ac:dyDescent="0.3">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4.25" customHeight="1" x14ac:dyDescent="0.3">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4.25" customHeight="1" x14ac:dyDescent="0.3">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4.25" customHeight="1" x14ac:dyDescent="0.3">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4.25" customHeight="1" x14ac:dyDescent="0.3">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4.25" customHeight="1" x14ac:dyDescent="0.3">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4.25" customHeight="1" x14ac:dyDescent="0.3">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4.25" customHeight="1" x14ac:dyDescent="0.3">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4.25" customHeight="1" x14ac:dyDescent="0.3">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4.25" customHeight="1" x14ac:dyDescent="0.3">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4.25" customHeight="1" x14ac:dyDescent="0.3">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4.25" customHeight="1" x14ac:dyDescent="0.3">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4.25" customHeight="1" x14ac:dyDescent="0.3">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4.25" customHeight="1" x14ac:dyDescent="0.3">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4.25" customHeight="1" x14ac:dyDescent="0.3">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4.25" customHeight="1" x14ac:dyDescent="0.3">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4.25" customHeight="1" x14ac:dyDescent="0.3">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4.2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4.2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4.2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4.2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4.2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4.2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4.2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4.2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4.2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4.2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4.2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4.2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4.2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4.2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4.2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4.2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4.2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4.2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4.2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4.2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4.2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4.2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4.2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4.2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4.2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4.2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4.2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4.2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4.2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4.2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4.2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4.2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4.2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4.2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4.2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4.2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4.2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4.2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4.2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4.2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4.2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4.2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4.2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4.2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4.2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4.2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4.2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4.2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4.2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4.2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4.2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4.2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4.2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4.2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4.2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4.2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4.2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4.2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4.2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4.2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4.2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4.2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4.2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4.2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4.2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4.2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4.2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4.2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4.2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4.2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4.2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4.2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4.2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4.2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4.2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4.2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4.2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4.2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4.2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4.2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4.2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4.2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4.2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4.2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4.2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4.2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4.2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4.2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4.2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4.2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4.2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4.2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4.2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4.2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4.2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4.2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4.2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4.2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4.2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4.2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4.2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4.2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4.2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4.2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4.2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4.2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4.2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4.2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4.2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4.2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4.2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4.2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4.2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4.2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4.2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4.2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4.2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4.2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4.2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4.2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4.2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4.2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4.2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4.2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4.2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4.2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4.2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4.2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4.2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4.2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4.2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4.2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4.2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4.2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4.2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4.2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4.2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4.2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4.2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4.2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4.2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4.2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4.2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4.2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4.2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4.2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4.2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4.2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4.2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4.2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4.2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4.2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4.2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4.2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4.2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4.2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4.2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4.2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4.2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4.2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4.2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4.2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4.2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4.2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4.2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4.2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4.2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4.2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4.2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4.2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4.2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4.2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4.2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4.2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4.2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4.2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4.2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4.2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4.2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4.2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4.2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4.2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4.2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4.2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4.2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4.2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4.2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4.2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4.2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4.2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4.2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4.2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4.2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4.2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4.2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4.2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4.2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4.2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4.2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4.2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4.2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4.2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4.2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4.2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4.2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4.2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4.2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4.2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4.2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4.2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4.2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4.2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4.2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4.2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4.2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4.2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4.2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4.2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4.2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4.2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4.2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4.2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4.2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4.2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4.2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4.2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4.2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4.2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4.2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4.2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4.2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4.2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4.2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4.2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4.2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4.2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4.2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4.2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4.2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4.2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4.2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4.2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4.2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4.2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4.2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4.2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4.2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4.2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4.2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4.2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4.2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4.2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4.2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4.2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4.2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4.2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4.2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4.2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4.2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4.2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4.2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4.2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4.2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4.2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4.2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4.2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4.2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4.2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4.2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4.2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4.2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4.2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4.2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4.2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4.2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4.2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4.2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4.2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4.2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4.2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4.2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4.2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4.2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4.2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4.2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4.2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4.2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4.2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4.2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4.2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4.2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4.2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4.2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4.2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4.2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4.2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4.2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4.2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4.2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4.2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4.2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4.2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4.2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4.2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4.2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4.2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4.2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4.2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4.2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4.2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4.2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4.2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4.2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4.2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4.2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4.2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4.2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4.2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4.2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4.2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4.2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4.2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4.2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4.2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4.2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4.2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4.2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4.2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4.2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4.2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4.2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4.2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4.2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4.2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4.2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4.2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4.2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4.2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4.2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4.2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4.2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4.2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4.2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4.2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4.2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4.2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4.2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4.2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4.2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4.2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4.2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4.2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4.2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4.2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4.2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4.2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4.2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4.2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4.2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4.2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4.2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4.2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4.2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4.2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4.2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4.2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4.2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4.2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4.2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4.2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4.2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4.2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4.2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4.2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4.2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4.2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4.2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4.2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4.2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4.2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4.2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4.2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4.2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4.2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4.2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4.2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4.2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4.2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4.2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4.2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4.2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4.2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4.2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4.2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4.2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4.2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4.2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4.2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4.2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4.2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4.2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4.2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4.2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4.2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4.2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4.2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4.2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4.2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4.2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4.2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4.2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4.2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4.2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4.2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4.2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4.2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4.2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4.2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4.2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4.2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4.2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4.2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4.2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4.2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4.2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4.2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4.2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4.2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4.2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4.2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4.2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4.2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4.2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4.2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4.2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4.2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4.2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4.2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4.2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4.2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4.2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4.2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4.2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4.2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4.2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4.2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4.2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4.2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4.2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4.2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4.2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4.2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4.2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4.2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4.2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4.2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4.2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4.2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4.2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4.2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4.2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4.2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4.2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4.2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4.2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4.2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4.2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4.2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4.2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4.2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4.2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4.2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4.2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4.2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4.2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4.2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4.2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4.2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4.2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4.2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4.2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4.2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4.2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4.2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4.2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4.2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4.2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4.2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4.2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4.2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4.2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4.2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4.2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4.2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4.2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4.2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4.2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4.2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4.2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4.2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4.2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4.2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4.2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4.2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4.2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4.2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4.2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4.2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4.2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4.2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4.2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4.2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4.2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4.2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4.2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4.2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4.2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4.2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4.2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4.2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4.2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4.2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4.2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4.2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4.2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4.2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4.2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4.2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4.2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4.2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4.2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4.2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4.2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4.2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4.2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4.2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4.2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4.2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4.2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4.2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4.2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4.2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4.2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4.2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4.2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4.2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4.2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4.2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4.2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4.2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4.2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4.2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4.2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4.2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4.2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4.2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4.2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4.2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4.2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4.2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4.2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4.2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4.2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4.2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4.2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4.2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4.2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4.2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4.2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4.2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4.2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4.2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4.2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4.2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4.2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4.2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4.2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4.2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4.2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4.2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4.2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4.2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4.2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4.2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4.2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4.2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4.2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4.2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4.2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4.2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4.2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4.2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4.2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4.2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4.2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4.2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4.2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4.2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4.2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4.2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4.2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4.2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4.2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4.2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4.2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4.2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4.2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4.2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4.2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4.2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4.2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4.2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4.2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4.2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4.2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4.2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4.2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4.2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4.2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4.2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4.2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4.2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4.2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4.2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4.2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4.2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4.2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4.2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4.2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4.2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4.2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4.2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4.2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4.2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4.2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4.2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4.2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4.2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4.2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4.2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4.2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4.2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4.2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4.2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4.2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4.2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4.2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4.2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4.2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4.2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4.2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4.2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4.2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4.2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4.2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4.2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4.2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4.2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4.2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4.2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4.2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4.2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4.2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4.2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4.2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4.2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4.2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4.2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4.2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4.2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4.2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4.2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4.2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4.2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4.2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4.2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4.2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4.2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4.2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4.2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4.2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4.2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4.2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4.2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4.2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4.2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4.2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4.2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4.2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4.2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4.2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4.2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4.2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4.2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4.2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4.2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4.2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4.2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4.2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4.2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4.2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4.2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4.2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4.2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4.2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4.2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4.2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4.2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4.2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4.2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4.2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4.2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4.2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4.2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4.2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4.2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4.2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4.2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4.2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4.2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4.2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4.2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4.2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4.2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4.2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4.2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4.2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4.2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4.2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4.2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4.2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4.2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4.2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4.2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4.2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4.2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4.2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4.2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4.2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4.2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4.2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4.2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4.2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4.2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4.2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4.2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4.2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4.2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4.2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4.2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4.2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4.2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4.2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4.2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4.2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4.2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4.2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4.2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4.2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4.2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4.2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4.2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4.2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4.2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4.2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4.2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4.2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4.2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4.2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4.2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4.2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4.2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4.2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4.2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4.2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4.2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4.2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4.2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4.2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4.2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4.2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4.2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4.2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4.2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4.2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4.2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4.2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4.2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4.2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4.2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4.2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4.2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4.2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4.2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4.2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4.2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4.2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4.2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4.2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4.2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4.2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4.2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4.2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4.2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4.2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4.2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4.2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4.2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4.2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4.2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4.2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4.2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4.2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4.2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4.2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4.2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4.2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4.2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4.2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4.2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4.2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4.2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4.2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4.2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4.2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4.2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4.2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4.2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4.2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4.2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4.2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4.2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4.2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4.2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4.2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4.2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4.2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4.2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4.2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4.2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4.2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4.2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4.2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4.2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4.2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4.2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4.2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4.2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4.2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4.2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4.2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4.2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4.2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4.2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4.2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4.2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4.2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4.2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4.2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4.2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4.2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4.2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4.2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4.2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4.2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4.2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4.2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4.2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4.2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4.2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4.2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4.2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4.2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4.2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4.2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4.2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4.2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4.2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4.2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4.2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4.2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4.2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4.2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4.2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4.2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4.2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4.2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4.2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4.2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4.2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4.2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4.2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4.2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4.2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4.2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4.2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4.2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4.2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4.2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4.2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4.2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4.2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4.2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4.2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4.2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4.2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4.2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4.2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4.2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4.2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4.2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4.2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4.2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4.2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4.2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4.2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4.2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4.2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4.2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4.2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4.2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4.2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4.2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4.2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4.2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4.2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4.2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4.2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4.2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4.2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4.2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4.2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4.2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4.2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4.2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4.2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4.2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4.2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4.2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4.2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4.2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4.2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4.2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4.2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4.2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4.2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4.2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4.2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4.2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4.2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4.2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4.2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4.2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sheetProtection sheet="1" objects="1" scenarios="1" selectLockedCells="1"/>
  <mergeCells count="2">
    <mergeCell ref="A1:H1"/>
    <mergeCell ref="A2:H2"/>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Z1004"/>
  <sheetViews>
    <sheetView showGridLines="0" zoomScale="208" zoomScaleNormal="208" workbookViewId="0">
      <selection activeCell="D23" sqref="D23"/>
    </sheetView>
  </sheetViews>
  <sheetFormatPr defaultColWidth="12.58203125" defaultRowHeight="15" customHeight="1" x14ac:dyDescent="0.3"/>
  <cols>
    <col min="1" max="1" width="14.33203125" customWidth="1"/>
    <col min="2" max="2" width="13.75" customWidth="1"/>
    <col min="3" max="3" width="9.83203125" customWidth="1"/>
    <col min="4" max="6" width="8" customWidth="1"/>
    <col min="7" max="7" width="4.25" customWidth="1"/>
    <col min="8" max="9" width="8" customWidth="1"/>
    <col min="10" max="26" width="8" hidden="1" customWidth="1"/>
  </cols>
  <sheetData>
    <row r="1" spans="1:26" ht="34.5" customHeight="1" x14ac:dyDescent="0.3">
      <c r="A1" s="222" t="s">
        <v>298</v>
      </c>
      <c r="B1" s="168"/>
      <c r="C1" s="168"/>
      <c r="D1" s="168"/>
      <c r="E1" s="168"/>
      <c r="F1" s="168"/>
      <c r="G1" s="168"/>
      <c r="H1" s="168"/>
      <c r="I1" s="42"/>
      <c r="J1" s="42"/>
      <c r="K1" s="42"/>
      <c r="L1" s="42"/>
      <c r="M1" s="42"/>
      <c r="N1" s="42"/>
      <c r="O1" s="42"/>
      <c r="P1" s="42"/>
      <c r="Q1" s="42"/>
      <c r="R1" s="42"/>
      <c r="S1" s="42"/>
      <c r="T1" s="42"/>
      <c r="U1" s="42"/>
      <c r="V1" s="42"/>
      <c r="W1" s="42"/>
      <c r="X1" s="42"/>
      <c r="Y1" s="42"/>
      <c r="Z1" s="42"/>
    </row>
    <row r="2" spans="1:26" ht="5.25" customHeight="1" x14ac:dyDescent="0.3">
      <c r="A2" s="223"/>
      <c r="B2" s="168"/>
      <c r="C2" s="168"/>
      <c r="D2" s="168"/>
      <c r="E2" s="168"/>
      <c r="F2" s="168"/>
      <c r="G2" s="168"/>
      <c r="H2" s="168"/>
      <c r="I2" s="42"/>
      <c r="J2" s="42"/>
      <c r="K2" s="42"/>
      <c r="L2" s="42"/>
      <c r="M2" s="42"/>
      <c r="N2" s="42"/>
      <c r="O2" s="42"/>
      <c r="P2" s="42"/>
      <c r="Q2" s="42"/>
      <c r="R2" s="42"/>
      <c r="S2" s="42"/>
      <c r="T2" s="42"/>
      <c r="U2" s="42"/>
      <c r="V2" s="42"/>
      <c r="W2" s="42"/>
      <c r="X2" s="42"/>
      <c r="Y2" s="42"/>
      <c r="Z2" s="42"/>
    </row>
    <row r="3" spans="1:26" ht="40.5" customHeight="1" x14ac:dyDescent="0.3">
      <c r="A3" s="44" t="s">
        <v>299</v>
      </c>
      <c r="B3" s="224" t="s">
        <v>300</v>
      </c>
      <c r="C3" s="193"/>
      <c r="D3" s="193"/>
      <c r="E3" s="193"/>
      <c r="F3" s="193"/>
      <c r="G3" s="193"/>
      <c r="H3" s="194"/>
      <c r="I3" s="42"/>
      <c r="J3" s="42"/>
      <c r="K3" s="42"/>
      <c r="L3" s="42"/>
      <c r="M3" s="42"/>
      <c r="N3" s="42"/>
      <c r="O3" s="42"/>
      <c r="P3" s="42"/>
      <c r="Q3" s="42"/>
      <c r="R3" s="42"/>
      <c r="S3" s="42"/>
      <c r="T3" s="42"/>
      <c r="U3" s="42"/>
      <c r="V3" s="42"/>
      <c r="W3" s="42"/>
      <c r="X3" s="42"/>
      <c r="Y3" s="42"/>
      <c r="Z3" s="42"/>
    </row>
    <row r="4" spans="1:26" ht="9.75" customHeight="1" x14ac:dyDescent="0.3">
      <c r="A4" s="45"/>
      <c r="B4" s="45"/>
      <c r="C4" s="45"/>
      <c r="D4" s="45"/>
      <c r="E4" s="45"/>
      <c r="F4" s="45"/>
      <c r="G4" s="45"/>
      <c r="H4" s="45"/>
      <c r="I4" s="42"/>
      <c r="J4" s="42"/>
      <c r="K4" s="42"/>
      <c r="L4" s="42"/>
      <c r="M4" s="42"/>
      <c r="N4" s="42"/>
      <c r="O4" s="42"/>
      <c r="P4" s="42"/>
      <c r="Q4" s="42"/>
      <c r="R4" s="42"/>
      <c r="S4" s="42"/>
      <c r="T4" s="42"/>
      <c r="U4" s="42"/>
      <c r="V4" s="42"/>
      <c r="W4" s="42"/>
      <c r="X4" s="42"/>
      <c r="Y4" s="42"/>
      <c r="Z4" s="42"/>
    </row>
    <row r="5" spans="1:26" ht="14" x14ac:dyDescent="0.3">
      <c r="A5" s="225" t="s">
        <v>7</v>
      </c>
      <c r="B5" s="226"/>
      <c r="C5" s="226"/>
      <c r="D5" s="226"/>
      <c r="E5" s="226"/>
      <c r="F5" s="226"/>
      <c r="G5" s="226"/>
      <c r="H5" s="227"/>
      <c r="I5" s="42"/>
      <c r="J5" s="42"/>
      <c r="K5" s="42"/>
      <c r="L5" s="42"/>
      <c r="M5" s="42"/>
      <c r="N5" s="42"/>
      <c r="O5" s="42"/>
      <c r="P5" s="42"/>
      <c r="Q5" s="42"/>
      <c r="R5" s="42"/>
      <c r="S5" s="42"/>
      <c r="T5" s="42"/>
      <c r="U5" s="42"/>
      <c r="V5" s="42"/>
      <c r="W5" s="42"/>
      <c r="X5" s="42"/>
      <c r="Y5" s="42"/>
      <c r="Z5" s="42"/>
    </row>
    <row r="6" spans="1:26" ht="8.25" customHeight="1" x14ac:dyDescent="0.3">
      <c r="A6" s="46"/>
      <c r="B6" s="47"/>
      <c r="C6" s="47"/>
      <c r="D6" s="47"/>
      <c r="E6" s="47"/>
      <c r="F6" s="47"/>
      <c r="G6" s="47"/>
      <c r="H6" s="48"/>
      <c r="I6" s="49"/>
      <c r="J6" s="49"/>
      <c r="K6" s="49"/>
      <c r="L6" s="49"/>
      <c r="M6" s="49"/>
      <c r="N6" s="49"/>
      <c r="O6" s="49"/>
      <c r="P6" s="49"/>
      <c r="Q6" s="49"/>
      <c r="R6" s="49"/>
      <c r="S6" s="49"/>
      <c r="T6" s="49"/>
      <c r="U6" s="49"/>
      <c r="V6" s="49"/>
      <c r="W6" s="49"/>
      <c r="X6" s="49"/>
      <c r="Y6" s="49"/>
      <c r="Z6" s="49"/>
    </row>
    <row r="7" spans="1:26" ht="12.75" customHeight="1" x14ac:dyDescent="0.3">
      <c r="A7" s="228" t="s">
        <v>301</v>
      </c>
      <c r="B7" s="193"/>
      <c r="C7" s="194"/>
      <c r="D7" s="229"/>
      <c r="E7" s="122"/>
      <c r="F7" s="122"/>
      <c r="G7" s="122"/>
      <c r="H7" s="230"/>
      <c r="I7" s="42"/>
      <c r="J7" s="42"/>
      <c r="K7" s="42"/>
      <c r="L7" s="42"/>
      <c r="M7" s="42"/>
      <c r="N7" s="42"/>
      <c r="O7" s="42"/>
      <c r="P7" s="42"/>
      <c r="Q7" s="42"/>
      <c r="R7" s="42"/>
      <c r="S7" s="42"/>
      <c r="T7" s="42"/>
      <c r="U7" s="42"/>
      <c r="V7" s="42"/>
      <c r="W7" s="42"/>
      <c r="X7" s="42"/>
      <c r="Y7" s="42"/>
      <c r="Z7" s="42"/>
    </row>
    <row r="8" spans="1:26" ht="14" x14ac:dyDescent="0.3">
      <c r="A8" s="231" t="s">
        <v>358</v>
      </c>
      <c r="B8" s="232"/>
      <c r="C8" s="232"/>
      <c r="D8" s="232"/>
      <c r="E8" s="232"/>
      <c r="F8" s="232"/>
      <c r="G8" s="232"/>
      <c r="H8" s="233"/>
      <c r="I8" s="42"/>
      <c r="J8" s="42"/>
      <c r="K8" s="42"/>
      <c r="L8" s="42"/>
      <c r="M8" s="42"/>
      <c r="N8" s="42"/>
      <c r="O8" s="42"/>
      <c r="P8" s="42"/>
      <c r="Q8" s="42"/>
      <c r="R8" s="42"/>
      <c r="S8" s="42"/>
      <c r="T8" s="42"/>
      <c r="U8" s="42"/>
      <c r="V8" s="42"/>
      <c r="W8" s="42"/>
      <c r="X8" s="42"/>
      <c r="Y8" s="42"/>
      <c r="Z8" s="42"/>
    </row>
    <row r="9" spans="1:26" ht="31.5" x14ac:dyDescent="0.3">
      <c r="A9" s="238" t="s">
        <v>302</v>
      </c>
      <c r="B9" s="194"/>
      <c r="C9" s="50" t="s">
        <v>303</v>
      </c>
      <c r="D9" s="50" t="s">
        <v>304</v>
      </c>
      <c r="E9" s="50" t="s">
        <v>305</v>
      </c>
      <c r="F9" s="51" t="s">
        <v>306</v>
      </c>
      <c r="G9" s="220" t="s">
        <v>307</v>
      </c>
      <c r="H9" s="234"/>
      <c r="I9" s="42"/>
      <c r="J9" s="42"/>
      <c r="K9" s="42"/>
      <c r="L9" s="42"/>
      <c r="M9" s="42"/>
      <c r="N9" s="42"/>
      <c r="O9" s="42"/>
      <c r="P9" s="42"/>
      <c r="Q9" s="42"/>
      <c r="R9" s="42"/>
      <c r="S9" s="42"/>
      <c r="T9" s="42"/>
      <c r="U9" s="42"/>
      <c r="V9" s="42"/>
      <c r="W9" s="42"/>
      <c r="X9" s="42"/>
      <c r="Y9" s="42"/>
      <c r="Z9" s="42"/>
    </row>
    <row r="10" spans="1:26" ht="14" x14ac:dyDescent="0.3">
      <c r="A10" s="239"/>
      <c r="B10" s="123"/>
      <c r="C10" s="96"/>
      <c r="D10" s="96"/>
      <c r="E10" s="96"/>
      <c r="F10" s="97"/>
      <c r="G10" s="198">
        <f t="shared" ref="G10:G14" si="0">SUM(E10*F10)</f>
        <v>0</v>
      </c>
      <c r="H10" s="234"/>
      <c r="I10" s="42"/>
      <c r="J10" s="42"/>
      <c r="K10" s="42"/>
      <c r="L10" s="42"/>
      <c r="M10" s="42"/>
      <c r="N10" s="42"/>
      <c r="O10" s="42"/>
      <c r="P10" s="42"/>
      <c r="Q10" s="42"/>
      <c r="R10" s="42"/>
      <c r="S10" s="42"/>
      <c r="T10" s="42"/>
      <c r="U10" s="42"/>
      <c r="V10" s="42"/>
      <c r="W10" s="42"/>
      <c r="X10" s="42"/>
      <c r="Y10" s="42"/>
      <c r="Z10" s="42"/>
    </row>
    <row r="11" spans="1:26" ht="15" customHeight="1" x14ac:dyDescent="0.3">
      <c r="A11" s="239"/>
      <c r="B11" s="123"/>
      <c r="C11" s="96"/>
      <c r="D11" s="96"/>
      <c r="E11" s="96"/>
      <c r="F11" s="97"/>
      <c r="G11" s="198">
        <f t="shared" si="0"/>
        <v>0</v>
      </c>
      <c r="H11" s="234"/>
      <c r="I11" s="42"/>
      <c r="J11" s="42"/>
      <c r="K11" s="42"/>
      <c r="L11" s="42"/>
      <c r="M11" s="42"/>
      <c r="N11" s="42"/>
      <c r="O11" s="42"/>
      <c r="P11" s="42"/>
      <c r="Q11" s="42"/>
      <c r="R11" s="42"/>
      <c r="S11" s="42"/>
      <c r="T11" s="42"/>
      <c r="U11" s="42"/>
      <c r="V11" s="42"/>
      <c r="W11" s="42"/>
      <c r="X11" s="42"/>
      <c r="Y11" s="42"/>
      <c r="Z11" s="42"/>
    </row>
    <row r="12" spans="1:26" ht="14" x14ac:dyDescent="0.3">
      <c r="A12" s="239"/>
      <c r="B12" s="123"/>
      <c r="C12" s="96"/>
      <c r="D12" s="96"/>
      <c r="E12" s="96"/>
      <c r="F12" s="97"/>
      <c r="G12" s="198">
        <f t="shared" si="0"/>
        <v>0</v>
      </c>
      <c r="H12" s="234"/>
      <c r="I12" s="42"/>
      <c r="J12" s="42"/>
      <c r="K12" s="42"/>
      <c r="L12" s="42"/>
      <c r="M12" s="42"/>
      <c r="N12" s="42"/>
      <c r="O12" s="42"/>
      <c r="P12" s="42"/>
      <c r="Q12" s="42"/>
      <c r="R12" s="42"/>
      <c r="S12" s="42"/>
      <c r="T12" s="42"/>
      <c r="U12" s="42"/>
      <c r="V12" s="42"/>
      <c r="W12" s="42"/>
      <c r="X12" s="42"/>
      <c r="Y12" s="42"/>
      <c r="Z12" s="42"/>
    </row>
    <row r="13" spans="1:26" ht="14" x14ac:dyDescent="0.3">
      <c r="A13" s="239"/>
      <c r="B13" s="123"/>
      <c r="C13" s="96"/>
      <c r="D13" s="96"/>
      <c r="E13" s="96"/>
      <c r="F13" s="97"/>
      <c r="G13" s="198">
        <f t="shared" si="0"/>
        <v>0</v>
      </c>
      <c r="H13" s="234"/>
      <c r="I13" s="42"/>
      <c r="J13" s="42"/>
      <c r="K13" s="42"/>
      <c r="L13" s="42"/>
      <c r="M13" s="42"/>
      <c r="N13" s="42"/>
      <c r="O13" s="42"/>
      <c r="P13" s="42"/>
      <c r="Q13" s="42"/>
      <c r="R13" s="42"/>
      <c r="S13" s="42"/>
      <c r="T13" s="42"/>
      <c r="U13" s="42"/>
      <c r="V13" s="42"/>
      <c r="W13" s="42"/>
      <c r="X13" s="42"/>
      <c r="Y13" s="42"/>
      <c r="Z13" s="42"/>
    </row>
    <row r="14" spans="1:26" ht="14" x14ac:dyDescent="0.3">
      <c r="A14" s="241"/>
      <c r="B14" s="201"/>
      <c r="C14" s="98"/>
      <c r="D14" s="98"/>
      <c r="E14" s="98"/>
      <c r="F14" s="99"/>
      <c r="G14" s="202">
        <f t="shared" si="0"/>
        <v>0</v>
      </c>
      <c r="H14" s="235"/>
      <c r="I14" s="42"/>
      <c r="J14" s="42"/>
      <c r="K14" s="42"/>
      <c r="L14" s="42"/>
      <c r="M14" s="42"/>
      <c r="N14" s="42"/>
      <c r="O14" s="42"/>
      <c r="P14" s="42"/>
      <c r="Q14" s="42"/>
      <c r="R14" s="42"/>
      <c r="S14" s="42"/>
      <c r="T14" s="42"/>
      <c r="U14" s="42"/>
      <c r="V14" s="42"/>
      <c r="W14" s="42"/>
      <c r="X14" s="42"/>
      <c r="Y14" s="42"/>
      <c r="Z14" s="42"/>
    </row>
    <row r="15" spans="1:26" ht="14" x14ac:dyDescent="0.3">
      <c r="A15" s="242" t="s">
        <v>308</v>
      </c>
      <c r="B15" s="243"/>
      <c r="C15" s="243"/>
      <c r="D15" s="243"/>
      <c r="E15" s="52">
        <f>SUM(E10:E14)</f>
        <v>0</v>
      </c>
      <c r="F15" s="53"/>
      <c r="G15" s="236">
        <f>SUM(G10:G14)</f>
        <v>0</v>
      </c>
      <c r="H15" s="237"/>
      <c r="I15" s="42"/>
      <c r="J15" s="42"/>
      <c r="K15" s="42"/>
      <c r="L15" s="42"/>
      <c r="M15" s="42"/>
      <c r="N15" s="42"/>
      <c r="O15" s="42"/>
      <c r="P15" s="42"/>
      <c r="Q15" s="42"/>
      <c r="R15" s="42"/>
      <c r="S15" s="42"/>
      <c r="T15" s="42"/>
      <c r="U15" s="42"/>
      <c r="V15" s="42"/>
      <c r="W15" s="42"/>
      <c r="X15" s="42"/>
      <c r="Y15" s="42"/>
      <c r="Z15" s="42"/>
    </row>
    <row r="16" spans="1:26" ht="7.5" customHeight="1" x14ac:dyDescent="0.3">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4" x14ac:dyDescent="0.3">
      <c r="A17" s="208" t="s">
        <v>8</v>
      </c>
      <c r="B17" s="205"/>
      <c r="C17" s="205"/>
      <c r="D17" s="205"/>
      <c r="E17" s="205"/>
      <c r="F17" s="205"/>
      <c r="G17" s="205"/>
      <c r="H17" s="207"/>
      <c r="I17" s="45"/>
      <c r="J17" s="45"/>
      <c r="K17" s="45"/>
      <c r="L17" s="45"/>
      <c r="M17" s="45"/>
      <c r="N17" s="45"/>
      <c r="O17" s="45"/>
      <c r="P17" s="45"/>
      <c r="Q17" s="45"/>
      <c r="R17" s="45"/>
      <c r="S17" s="45"/>
      <c r="T17" s="45"/>
      <c r="U17" s="45"/>
      <c r="V17" s="45"/>
      <c r="W17" s="45"/>
      <c r="X17" s="45"/>
      <c r="Y17" s="45"/>
      <c r="Z17" s="45"/>
    </row>
    <row r="18" spans="1:26" ht="6.75" customHeight="1" x14ac:dyDescent="0.3">
      <c r="A18" s="54"/>
      <c r="B18" s="55"/>
      <c r="C18" s="55"/>
      <c r="D18" s="55"/>
      <c r="E18" s="55"/>
      <c r="F18" s="55"/>
      <c r="G18" s="55"/>
      <c r="H18" s="56"/>
      <c r="I18" s="42"/>
      <c r="J18" s="42"/>
      <c r="K18" s="42"/>
      <c r="L18" s="42"/>
      <c r="M18" s="42"/>
      <c r="N18" s="42"/>
      <c r="O18" s="42"/>
      <c r="P18" s="42"/>
      <c r="Q18" s="42"/>
      <c r="R18" s="42"/>
      <c r="S18" s="42"/>
      <c r="T18" s="42"/>
      <c r="U18" s="42"/>
      <c r="V18" s="42"/>
      <c r="W18" s="42"/>
      <c r="X18" s="42"/>
      <c r="Y18" s="42"/>
      <c r="Z18" s="42"/>
    </row>
    <row r="19" spans="1:26" ht="17.25" customHeight="1" x14ac:dyDescent="0.3">
      <c r="A19" s="240" t="s">
        <v>309</v>
      </c>
      <c r="B19" s="193"/>
      <c r="C19" s="193"/>
      <c r="D19" s="193"/>
      <c r="E19" s="95"/>
      <c r="F19" s="244" t="s">
        <v>310</v>
      </c>
      <c r="G19" s="174"/>
      <c r="H19" s="245"/>
      <c r="I19" s="42"/>
      <c r="J19" s="42"/>
      <c r="K19" s="42"/>
      <c r="L19" s="42"/>
      <c r="M19" s="42"/>
      <c r="N19" s="42"/>
      <c r="O19" s="42"/>
      <c r="P19" s="42"/>
      <c r="Q19" s="42"/>
      <c r="R19" s="42"/>
      <c r="S19" s="42"/>
      <c r="T19" s="42"/>
      <c r="U19" s="42"/>
      <c r="V19" s="42"/>
      <c r="W19" s="42"/>
      <c r="X19" s="42"/>
      <c r="Y19" s="42"/>
      <c r="Z19" s="42"/>
    </row>
    <row r="20" spans="1:26" ht="21" customHeight="1" x14ac:dyDescent="0.3">
      <c r="A20" s="240" t="s">
        <v>311</v>
      </c>
      <c r="B20" s="193"/>
      <c r="C20" s="193"/>
      <c r="D20" s="193"/>
      <c r="E20" s="95"/>
      <c r="F20" s="176"/>
      <c r="G20" s="177"/>
      <c r="H20" s="246"/>
      <c r="I20" s="42"/>
      <c r="J20" s="42"/>
      <c r="K20" s="42"/>
      <c r="L20" s="42"/>
      <c r="M20" s="42"/>
      <c r="N20" s="42"/>
      <c r="O20" s="42"/>
      <c r="P20" s="42"/>
      <c r="Q20" s="42"/>
      <c r="R20" s="42"/>
      <c r="S20" s="42"/>
      <c r="T20" s="42"/>
      <c r="U20" s="42"/>
      <c r="V20" s="42"/>
      <c r="W20" s="42"/>
      <c r="X20" s="42"/>
      <c r="Y20" s="42"/>
      <c r="Z20" s="42"/>
    </row>
    <row r="21" spans="1:26" ht="15" customHeight="1" x14ac:dyDescent="0.3">
      <c r="A21" s="247" t="s">
        <v>357</v>
      </c>
      <c r="B21" s="168"/>
      <c r="C21" s="168"/>
      <c r="D21" s="168"/>
      <c r="E21" s="168"/>
      <c r="F21" s="168"/>
      <c r="G21" s="168"/>
      <c r="H21" s="248"/>
      <c r="I21" s="42"/>
      <c r="J21" s="42"/>
      <c r="K21" s="42"/>
      <c r="L21" s="42"/>
      <c r="M21" s="42"/>
      <c r="N21" s="42"/>
      <c r="O21" s="42"/>
      <c r="P21" s="42"/>
      <c r="Q21" s="42"/>
      <c r="R21" s="42"/>
      <c r="S21" s="42"/>
      <c r="T21" s="42"/>
      <c r="U21" s="42"/>
      <c r="V21" s="42"/>
      <c r="W21" s="42"/>
      <c r="X21" s="42"/>
      <c r="Y21" s="42"/>
      <c r="Z21" s="42"/>
    </row>
    <row r="22" spans="1:26" ht="31.5" x14ac:dyDescent="0.3">
      <c r="A22" s="249" t="s">
        <v>302</v>
      </c>
      <c r="B22" s="194"/>
      <c r="C22" s="50" t="s">
        <v>303</v>
      </c>
      <c r="D22" s="50" t="s">
        <v>304</v>
      </c>
      <c r="E22" s="50" t="s">
        <v>305</v>
      </c>
      <c r="F22" s="51" t="s">
        <v>306</v>
      </c>
      <c r="G22" s="220" t="s">
        <v>307</v>
      </c>
      <c r="H22" s="199"/>
      <c r="I22" s="42"/>
      <c r="J22" s="42"/>
      <c r="K22" s="42"/>
      <c r="L22" s="42"/>
      <c r="M22" s="42"/>
      <c r="N22" s="42"/>
      <c r="O22" s="42"/>
      <c r="P22" s="42"/>
      <c r="Q22" s="42"/>
      <c r="R22" s="42"/>
      <c r="S22" s="42"/>
      <c r="T22" s="42"/>
      <c r="U22" s="42"/>
      <c r="V22" s="42"/>
      <c r="W22" s="42"/>
      <c r="X22" s="42"/>
      <c r="Y22" s="42"/>
      <c r="Z22" s="42"/>
    </row>
    <row r="23" spans="1:26" ht="14" x14ac:dyDescent="0.3">
      <c r="A23" s="197"/>
      <c r="B23" s="123"/>
      <c r="C23" s="96"/>
      <c r="D23" s="96"/>
      <c r="E23" s="96"/>
      <c r="F23" s="97"/>
      <c r="G23" s="198">
        <f t="shared" ref="G23:G27" si="1">SUM(E23*F23)</f>
        <v>0</v>
      </c>
      <c r="H23" s="199"/>
      <c r="I23" s="42"/>
      <c r="J23" s="42"/>
      <c r="K23" s="42"/>
      <c r="L23" s="42"/>
      <c r="M23" s="42"/>
      <c r="N23" s="42"/>
      <c r="O23" s="42"/>
      <c r="P23" s="42"/>
      <c r="Q23" s="42"/>
      <c r="R23" s="42"/>
      <c r="S23" s="42"/>
      <c r="T23" s="42"/>
      <c r="U23" s="42"/>
      <c r="V23" s="42"/>
      <c r="W23" s="42"/>
      <c r="X23" s="42"/>
      <c r="Y23" s="42"/>
      <c r="Z23" s="42"/>
    </row>
    <row r="24" spans="1:26" ht="14" x14ac:dyDescent="0.3">
      <c r="A24" s="197"/>
      <c r="B24" s="123"/>
      <c r="C24" s="96"/>
      <c r="D24" s="96"/>
      <c r="E24" s="96"/>
      <c r="F24" s="97"/>
      <c r="G24" s="198">
        <f t="shared" si="1"/>
        <v>0</v>
      </c>
      <c r="H24" s="199"/>
      <c r="I24" s="42"/>
      <c r="J24" s="42"/>
      <c r="K24" s="42"/>
      <c r="L24" s="42"/>
      <c r="M24" s="42"/>
      <c r="N24" s="42"/>
      <c r="O24" s="42"/>
      <c r="P24" s="42"/>
      <c r="Q24" s="42"/>
      <c r="R24" s="42"/>
      <c r="S24" s="42"/>
      <c r="T24" s="42"/>
      <c r="U24" s="42"/>
      <c r="V24" s="42"/>
      <c r="W24" s="42"/>
      <c r="X24" s="42"/>
      <c r="Y24" s="42"/>
      <c r="Z24" s="42"/>
    </row>
    <row r="25" spans="1:26" ht="14" x14ac:dyDescent="0.3">
      <c r="A25" s="197"/>
      <c r="B25" s="123"/>
      <c r="C25" s="96"/>
      <c r="D25" s="96"/>
      <c r="E25" s="96"/>
      <c r="F25" s="97"/>
      <c r="G25" s="198">
        <f t="shared" si="1"/>
        <v>0</v>
      </c>
      <c r="H25" s="199"/>
      <c r="I25" s="42"/>
      <c r="J25" s="42"/>
      <c r="K25" s="42"/>
      <c r="L25" s="42"/>
      <c r="M25" s="42"/>
      <c r="N25" s="42"/>
      <c r="O25" s="42"/>
      <c r="P25" s="42"/>
      <c r="Q25" s="42"/>
      <c r="R25" s="42"/>
      <c r="S25" s="42"/>
      <c r="T25" s="42"/>
      <c r="U25" s="42"/>
      <c r="V25" s="42"/>
      <c r="W25" s="42"/>
      <c r="X25" s="42"/>
      <c r="Y25" s="42"/>
      <c r="Z25" s="42"/>
    </row>
    <row r="26" spans="1:26" ht="14" x14ac:dyDescent="0.3">
      <c r="A26" s="197"/>
      <c r="B26" s="123"/>
      <c r="C26" s="96"/>
      <c r="D26" s="96"/>
      <c r="E26" s="96"/>
      <c r="F26" s="97"/>
      <c r="G26" s="198">
        <f t="shared" si="1"/>
        <v>0</v>
      </c>
      <c r="H26" s="199"/>
      <c r="I26" s="42"/>
      <c r="J26" s="42"/>
      <c r="K26" s="42"/>
      <c r="L26" s="42"/>
      <c r="M26" s="42"/>
      <c r="N26" s="42"/>
      <c r="O26" s="42"/>
      <c r="P26" s="42"/>
      <c r="Q26" s="42"/>
      <c r="R26" s="42"/>
      <c r="S26" s="42"/>
      <c r="T26" s="42"/>
      <c r="U26" s="42"/>
      <c r="V26" s="42"/>
      <c r="W26" s="42"/>
      <c r="X26" s="42"/>
      <c r="Y26" s="42"/>
      <c r="Z26" s="42"/>
    </row>
    <row r="27" spans="1:26" ht="14" x14ac:dyDescent="0.3">
      <c r="A27" s="200"/>
      <c r="B27" s="201"/>
      <c r="C27" s="98"/>
      <c r="D27" s="96"/>
      <c r="E27" s="98"/>
      <c r="F27" s="99"/>
      <c r="G27" s="202">
        <f t="shared" si="1"/>
        <v>0</v>
      </c>
      <c r="H27" s="203"/>
      <c r="I27" s="42"/>
      <c r="J27" s="42"/>
      <c r="K27" s="42"/>
      <c r="L27" s="42"/>
      <c r="M27" s="42"/>
      <c r="N27" s="42"/>
      <c r="O27" s="42"/>
      <c r="P27" s="42"/>
      <c r="Q27" s="42"/>
      <c r="R27" s="42"/>
      <c r="S27" s="42"/>
      <c r="T27" s="42"/>
      <c r="U27" s="42"/>
      <c r="V27" s="42"/>
      <c r="W27" s="42"/>
      <c r="X27" s="42"/>
      <c r="Y27" s="42"/>
      <c r="Z27" s="42"/>
    </row>
    <row r="28" spans="1:26" ht="14" x14ac:dyDescent="0.3">
      <c r="A28" s="204" t="s">
        <v>308</v>
      </c>
      <c r="B28" s="205"/>
      <c r="C28" s="205"/>
      <c r="D28" s="205"/>
      <c r="E28" s="57">
        <f>SUM(E23:E27)</f>
        <v>0</v>
      </c>
      <c r="F28" s="58"/>
      <c r="G28" s="206">
        <f>SUM(G23:G27)</f>
        <v>0</v>
      </c>
      <c r="H28" s="207"/>
      <c r="I28" s="42"/>
      <c r="J28" s="42"/>
      <c r="K28" s="42"/>
      <c r="L28" s="42"/>
      <c r="M28" s="42"/>
      <c r="N28" s="42"/>
      <c r="O28" s="42"/>
      <c r="P28" s="42"/>
      <c r="Q28" s="42"/>
      <c r="R28" s="42"/>
      <c r="S28" s="42"/>
      <c r="T28" s="42"/>
      <c r="U28" s="42"/>
      <c r="V28" s="42"/>
      <c r="W28" s="42"/>
      <c r="X28" s="42"/>
      <c r="Y28" s="42"/>
      <c r="Z28" s="42"/>
    </row>
    <row r="29" spans="1:26" ht="9" customHeight="1" x14ac:dyDescent="0.3">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4" x14ac:dyDescent="0.3">
      <c r="A30" s="208" t="s">
        <v>312</v>
      </c>
      <c r="B30" s="205"/>
      <c r="C30" s="205"/>
      <c r="D30" s="205"/>
      <c r="E30" s="205"/>
      <c r="F30" s="205"/>
      <c r="G30" s="205"/>
      <c r="H30" s="207"/>
      <c r="I30" s="42"/>
      <c r="J30" s="42"/>
      <c r="K30" s="42"/>
      <c r="L30" s="42"/>
      <c r="M30" s="42"/>
      <c r="N30" s="42"/>
      <c r="O30" s="42"/>
      <c r="P30" s="42"/>
      <c r="Q30" s="42"/>
      <c r="R30" s="42"/>
      <c r="S30" s="42"/>
      <c r="T30" s="42"/>
      <c r="U30" s="42"/>
      <c r="V30" s="42"/>
      <c r="W30" s="42"/>
      <c r="X30" s="42"/>
      <c r="Y30" s="42"/>
      <c r="Z30" s="42"/>
    </row>
    <row r="31" spans="1:26" ht="48" customHeight="1" x14ac:dyDescent="0.3">
      <c r="A31" s="217" t="s">
        <v>313</v>
      </c>
      <c r="B31" s="218"/>
      <c r="C31" s="218"/>
      <c r="D31" s="218"/>
      <c r="E31" s="218"/>
      <c r="F31" s="218"/>
      <c r="G31" s="218"/>
      <c r="H31" s="219"/>
      <c r="I31" s="42"/>
      <c r="J31" s="42"/>
      <c r="K31" s="42"/>
      <c r="L31" s="42"/>
      <c r="M31" s="42"/>
      <c r="N31" s="42"/>
      <c r="O31" s="42"/>
      <c r="P31" s="42"/>
      <c r="Q31" s="42"/>
      <c r="R31" s="42"/>
      <c r="S31" s="42"/>
      <c r="T31" s="42"/>
      <c r="U31" s="42"/>
      <c r="V31" s="42"/>
      <c r="W31" s="42"/>
      <c r="X31" s="42"/>
      <c r="Y31" s="42"/>
      <c r="Z31" s="42"/>
    </row>
    <row r="32" spans="1:26" ht="18.75" customHeight="1" x14ac:dyDescent="0.3">
      <c r="A32" s="59" t="s">
        <v>314</v>
      </c>
      <c r="B32" s="220" t="s">
        <v>315</v>
      </c>
      <c r="C32" s="193"/>
      <c r="D32" s="193"/>
      <c r="E32" s="194"/>
      <c r="F32" s="60" t="s">
        <v>316</v>
      </c>
      <c r="G32" s="51" t="s">
        <v>317</v>
      </c>
      <c r="H32" s="61" t="s">
        <v>307</v>
      </c>
      <c r="I32" s="42"/>
      <c r="J32" s="42"/>
      <c r="K32" s="42"/>
      <c r="L32" s="42"/>
      <c r="M32" s="42"/>
      <c r="N32" s="42"/>
      <c r="O32" s="42"/>
      <c r="P32" s="42"/>
      <c r="Q32" s="42"/>
      <c r="R32" s="42"/>
      <c r="S32" s="42"/>
      <c r="T32" s="42"/>
      <c r="U32" s="42"/>
      <c r="V32" s="42"/>
      <c r="W32" s="42"/>
      <c r="X32" s="42"/>
      <c r="Y32" s="42"/>
      <c r="Z32" s="42"/>
    </row>
    <row r="33" spans="1:26" ht="14" x14ac:dyDescent="0.3">
      <c r="A33" s="100"/>
      <c r="B33" s="221"/>
      <c r="C33" s="122"/>
      <c r="D33" s="122"/>
      <c r="E33" s="123"/>
      <c r="F33" s="96"/>
      <c r="G33" s="101"/>
      <c r="H33" s="62">
        <f t="shared" ref="H33:H37" si="2">SUM(F33*G33)</f>
        <v>0</v>
      </c>
      <c r="I33" s="42"/>
      <c r="J33" s="42"/>
      <c r="K33" s="42"/>
      <c r="L33" s="42"/>
      <c r="M33" s="42"/>
      <c r="N33" s="42"/>
      <c r="O33" s="42"/>
      <c r="P33" s="42"/>
      <c r="Q33" s="42"/>
      <c r="R33" s="42"/>
      <c r="S33" s="42"/>
      <c r="T33" s="42"/>
      <c r="U33" s="42"/>
      <c r="V33" s="42"/>
      <c r="W33" s="42"/>
      <c r="X33" s="42"/>
      <c r="Y33" s="42"/>
      <c r="Z33" s="42"/>
    </row>
    <row r="34" spans="1:26" ht="14" x14ac:dyDescent="0.3">
      <c r="A34" s="100"/>
      <c r="B34" s="221"/>
      <c r="C34" s="122"/>
      <c r="D34" s="122"/>
      <c r="E34" s="123"/>
      <c r="F34" s="96"/>
      <c r="G34" s="101"/>
      <c r="H34" s="62">
        <f t="shared" si="2"/>
        <v>0</v>
      </c>
      <c r="I34" s="42"/>
      <c r="J34" s="42"/>
      <c r="K34" s="42"/>
      <c r="L34" s="42"/>
      <c r="M34" s="42"/>
      <c r="N34" s="42"/>
      <c r="O34" s="42"/>
      <c r="P34" s="42"/>
      <c r="Q34" s="42"/>
      <c r="R34" s="42"/>
      <c r="S34" s="42"/>
      <c r="T34" s="42"/>
      <c r="U34" s="42"/>
      <c r="V34" s="42"/>
      <c r="W34" s="42"/>
      <c r="X34" s="42"/>
      <c r="Y34" s="42"/>
      <c r="Z34" s="42"/>
    </row>
    <row r="35" spans="1:26" ht="14" x14ac:dyDescent="0.3">
      <c r="A35" s="100"/>
      <c r="B35" s="221"/>
      <c r="C35" s="122"/>
      <c r="D35" s="122"/>
      <c r="E35" s="123"/>
      <c r="F35" s="96"/>
      <c r="G35" s="101"/>
      <c r="H35" s="62">
        <f t="shared" si="2"/>
        <v>0</v>
      </c>
      <c r="I35" s="42"/>
      <c r="J35" s="42"/>
      <c r="K35" s="42"/>
      <c r="L35" s="42"/>
      <c r="M35" s="42"/>
      <c r="N35" s="42"/>
      <c r="O35" s="42"/>
      <c r="P35" s="42"/>
      <c r="Q35" s="42"/>
      <c r="R35" s="42"/>
      <c r="S35" s="42"/>
      <c r="T35" s="42"/>
      <c r="U35" s="42"/>
      <c r="V35" s="42"/>
      <c r="W35" s="42"/>
      <c r="X35" s="42"/>
      <c r="Y35" s="42"/>
      <c r="Z35" s="42"/>
    </row>
    <row r="36" spans="1:26" ht="14" x14ac:dyDescent="0.3">
      <c r="A36" s="100"/>
      <c r="B36" s="221"/>
      <c r="C36" s="122"/>
      <c r="D36" s="122"/>
      <c r="E36" s="123"/>
      <c r="F36" s="96"/>
      <c r="G36" s="101"/>
      <c r="H36" s="62">
        <f t="shared" si="2"/>
        <v>0</v>
      </c>
      <c r="I36" s="42"/>
      <c r="J36" s="42"/>
      <c r="K36" s="42"/>
      <c r="L36" s="42"/>
      <c r="M36" s="42"/>
      <c r="N36" s="42"/>
      <c r="O36" s="42"/>
      <c r="P36" s="42"/>
      <c r="Q36" s="42"/>
      <c r="R36" s="42"/>
      <c r="S36" s="42"/>
      <c r="T36" s="42"/>
      <c r="U36" s="42"/>
      <c r="V36" s="42"/>
      <c r="W36" s="42"/>
      <c r="X36" s="42"/>
      <c r="Y36" s="42"/>
      <c r="Z36" s="42"/>
    </row>
    <row r="37" spans="1:26" ht="14" x14ac:dyDescent="0.3">
      <c r="A37" s="100"/>
      <c r="B37" s="221"/>
      <c r="C37" s="122"/>
      <c r="D37" s="122"/>
      <c r="E37" s="123"/>
      <c r="F37" s="96"/>
      <c r="G37" s="102"/>
      <c r="H37" s="62">
        <f t="shared" si="2"/>
        <v>0</v>
      </c>
      <c r="I37" s="42"/>
      <c r="J37" s="42"/>
      <c r="K37" s="42"/>
      <c r="L37" s="42"/>
      <c r="M37" s="42"/>
      <c r="N37" s="42"/>
      <c r="O37" s="42"/>
      <c r="P37" s="42"/>
      <c r="Q37" s="42"/>
      <c r="R37" s="42"/>
      <c r="S37" s="42"/>
      <c r="T37" s="42"/>
      <c r="U37" s="42"/>
      <c r="V37" s="42"/>
      <c r="W37" s="42"/>
      <c r="X37" s="42"/>
      <c r="Y37" s="42"/>
      <c r="Z37" s="42"/>
    </row>
    <row r="38" spans="1:26" ht="14" x14ac:dyDescent="0.3">
      <c r="A38" s="209" t="s">
        <v>308</v>
      </c>
      <c r="B38" s="210"/>
      <c r="C38" s="210"/>
      <c r="D38" s="210"/>
      <c r="E38" s="210"/>
      <c r="F38" s="211"/>
      <c r="G38" s="212">
        <f>SUM(H33:H37)</f>
        <v>0</v>
      </c>
      <c r="H38" s="213"/>
      <c r="I38" s="42"/>
      <c r="J38" s="42"/>
      <c r="K38" s="42"/>
      <c r="L38" s="42"/>
      <c r="M38" s="42"/>
      <c r="N38" s="42"/>
      <c r="O38" s="42"/>
      <c r="P38" s="42"/>
      <c r="Q38" s="42"/>
      <c r="R38" s="42"/>
      <c r="S38" s="42"/>
      <c r="T38" s="42"/>
      <c r="U38" s="42"/>
      <c r="V38" s="42"/>
      <c r="W38" s="42"/>
      <c r="X38" s="42"/>
      <c r="Y38" s="42"/>
      <c r="Z38" s="42"/>
    </row>
    <row r="39" spans="1:26" ht="14" x14ac:dyDescent="0.3">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4.5" x14ac:dyDescent="0.35">
      <c r="A40" s="214" t="s">
        <v>318</v>
      </c>
      <c r="B40" s="205"/>
      <c r="C40" s="205"/>
      <c r="D40" s="215"/>
      <c r="E40" s="216">
        <f>(G15+G28+G38)</f>
        <v>0</v>
      </c>
      <c r="F40" s="205"/>
      <c r="G40" s="205"/>
      <c r="H40" s="207"/>
      <c r="I40" s="42"/>
      <c r="J40" s="42"/>
      <c r="K40" s="42"/>
      <c r="L40" s="42"/>
      <c r="M40" s="42"/>
      <c r="N40" s="42"/>
      <c r="O40" s="42"/>
      <c r="P40" s="42"/>
      <c r="Q40" s="42"/>
      <c r="R40" s="42"/>
      <c r="S40" s="42"/>
      <c r="T40" s="42"/>
      <c r="U40" s="42"/>
      <c r="V40" s="42"/>
      <c r="W40" s="42"/>
      <c r="X40" s="42"/>
      <c r="Y40" s="42"/>
      <c r="Z40" s="42"/>
    </row>
    <row r="41" spans="1:26" ht="14" x14ac:dyDescent="0.3">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4" x14ac:dyDescent="0.3">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4" x14ac:dyDescent="0.3">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4" x14ac:dyDescent="0.3">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4" x14ac:dyDescent="0.3">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4" x14ac:dyDescent="0.3">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4" x14ac:dyDescent="0.3">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4"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4"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4"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4" hidden="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4" hidden="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4" hidden="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4" hidden="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4" hidden="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4" hidden="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4" hidden="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4" hidden="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4" hidden="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4" hidden="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4" hidden="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4" hidden="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4" hidden="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4" hidden="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4" hidden="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4" hidden="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4" hidden="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4" hidden="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4" hidden="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4" hidden="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4" hidden="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4" hidden="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4" hidden="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4" hidden="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4" hidden="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4" hidden="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4" hidden="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4" hidden="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4" hidden="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4" hidden="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4" hidden="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4" hidden="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4" hidden="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4" hidden="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4" hidden="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4" hidden="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4" hidden="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4" hidden="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4" hidden="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4" hidden="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4" hidden="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4" hidden="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4" hidden="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4" hidden="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4" hidden="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4" hidden="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4" hidden="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4" hidden="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4" hidden="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4" hidden="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4" hidden="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4" hidden="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4" hidden="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4" hidden="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4" hidden="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4" hidden="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4" hidden="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4" hidden="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4" hidden="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4" hidden="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4" hidden="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4" hidden="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4" hidden="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4" hidden="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4" hidden="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4" hidden="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4" hidden="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4" hidden="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4" hidden="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4" hidden="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4" hidden="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4" hidden="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4" hidden="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4" hidden="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4" hidden="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4" hidden="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4" hidden="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4" hidden="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4" hidden="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4" hidden="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4" hidden="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4" hidden="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4" hidden="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4" hidden="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4" hidden="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4" hidden="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4" hidden="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4" hidden="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4" hidden="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4" hidden="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4" hidden="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4" hidden="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4" hidden="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4" hidden="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4" hidden="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4" hidden="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4" hidden="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4" hidden="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4" hidden="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4" hidden="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4" hidden="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4" hidden="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4" hidden="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4" hidden="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4" hidden="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4" hidden="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4" hidden="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4" hidden="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4" hidden="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4" hidden="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4" hidden="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4" hidden="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4" hidden="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4" hidden="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4" hidden="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4" hidden="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4" hidden="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4" hidden="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4" hidden="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4" hidden="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4" hidden="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4" hidden="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4" hidden="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4" hidden="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4" hidden="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4" hidden="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4" hidden="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4" hidden="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4" hidden="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4" hidden="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4" hidden="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4" hidden="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4" hidden="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4" hidden="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4" hidden="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4" hidden="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4" hidden="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4" hidden="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4" hidden="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4" hidden="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4" hidden="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4" hidden="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4" hidden="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4" hidden="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4" hidden="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4" hidden="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4" hidden="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4" hidden="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4" hidden="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4" hidden="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4" hidden="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4" hidden="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4" hidden="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4" hidden="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4" hidden="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4" hidden="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4" hidden="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4" hidden="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4" hidden="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4" hidden="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4" hidden="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4" hidden="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4" hidden="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4" hidden="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4" hidden="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4" hidden="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4" hidden="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4" hidden="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4" hidden="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4" hidden="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4" hidden="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4" hidden="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4" hidden="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4" hidden="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4" hidden="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4" hidden="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4" hidden="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4" hidden="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4" hidden="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4" hidden="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4" hidden="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4" hidden="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4" hidden="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4" hidden="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4" hidden="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4" hidden="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4" hidden="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4" hidden="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4" hidden="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4" hidden="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4" hidden="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4" hidden="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4" hidden="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4" hidden="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4" hidden="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4" hidden="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4" hidden="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4" hidden="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4" hidden="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4" hidden="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4" hidden="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4" hidden="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4" hidden="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4" hidden="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4" hidden="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4" hidden="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4" hidden="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4" hidden="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4" hidden="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4" hidden="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4" hidden="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4" hidden="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4" hidden="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4" hidden="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4" hidden="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4" hidden="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4" hidden="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4" hidden="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4" hidden="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4" hidden="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4" hidden="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4" hidden="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4" hidden="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4" hidden="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4" hidden="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4" hidden="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4" hidden="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4" hidden="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4" hidden="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4" hidden="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4" hidden="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4" hidden="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4" hidden="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4" hidden="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4" hidden="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4" hidden="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4" hidden="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4" hidden="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4" hidden="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4" hidden="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4" hidden="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4" hidden="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4" hidden="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4" hidden="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4" hidden="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4" hidden="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4" hidden="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4" hidden="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4" hidden="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4" hidden="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4" hidden="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4" hidden="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4" hidden="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4" hidden="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4" hidden="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4" hidden="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4" hidden="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4" hidden="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4" hidden="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4" hidden="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4" hidden="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4" hidden="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4" hidden="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4" hidden="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4" hidden="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4" hidden="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4" hidden="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4" hidden="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4" hidden="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4" hidden="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4" hidden="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4" hidden="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4" hidden="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4" hidden="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4" hidden="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4" hidden="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4" hidden="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4" hidden="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4" hidden="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4" hidden="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4" hidden="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4" hidden="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4" hidden="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4" hidden="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4" hidden="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4" hidden="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4" hidden="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4" hidden="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4" hidden="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4" hidden="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4" hidden="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4" hidden="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4" hidden="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4" hidden="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4" hidden="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4" hidden="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4" hidden="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4" hidden="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4" hidden="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4" hidden="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4" hidden="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4" hidden="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4" hidden="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4" hidden="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4" hidden="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4" hidden="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4" hidden="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4" hidden="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4" hidden="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4" hidden="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4" hidden="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4" hidden="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4" hidden="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4" hidden="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4" hidden="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4" hidden="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4" hidden="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4" hidden="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4" hidden="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4" hidden="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4" hidden="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4" hidden="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4" hidden="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4" hidden="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4" hidden="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4" hidden="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4" hidden="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4" hidden="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4" hidden="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4" hidden="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4" hidden="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4" hidden="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4" hidden="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4" hidden="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4" hidden="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4" hidden="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4" hidden="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4" hidden="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4" hidden="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4" hidden="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4" hidden="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4" hidden="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4" hidden="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4" hidden="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4" hidden="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4" hidden="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4" hidden="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4" hidden="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4" hidden="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4" hidden="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4" hidden="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4" hidden="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4" hidden="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4" hidden="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4" hidden="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4" hidden="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4" hidden="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4" hidden="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4" hidden="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4" hidden="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4" hidden="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4" hidden="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4" hidden="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4" hidden="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4" hidden="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4" hidden="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4" hidden="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4" hidden="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4" hidden="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4" hidden="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4" hidden="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4" hidden="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4" hidden="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4" hidden="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4" hidden="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4" hidden="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4" hidden="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4" hidden="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4" hidden="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4" hidden="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4" hidden="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4" hidden="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4" hidden="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4" hidden="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4" hidden="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4" hidden="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4" hidden="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4" hidden="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4" hidden="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4" hidden="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4" hidden="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4" hidden="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4" hidden="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4" hidden="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4" hidden="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4" hidden="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4" hidden="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4" hidden="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4" hidden="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4" hidden="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4" hidden="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4" hidden="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4" hidden="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4" hidden="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4" hidden="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4" hidden="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4" hidden="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4" hidden="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4" hidden="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4" hidden="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4" hidden="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4" hidden="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4" hidden="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4" hidden="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4" hidden="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4" hidden="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4" hidden="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4" hidden="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4" hidden="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4" hidden="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4" hidden="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4" hidden="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4" hidden="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4" hidden="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4" hidden="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4" hidden="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4" hidden="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4" hidden="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4" hidden="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4" hidden="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4" hidden="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4" hidden="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4" hidden="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4" hidden="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4" hidden="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4" hidden="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4" hidden="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4" hidden="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4" hidden="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4" hidden="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4" hidden="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4" hidden="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4" hidden="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4" hidden="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4" hidden="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4" hidden="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4" hidden="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4" hidden="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4" hidden="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4" hidden="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4" hidden="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4" hidden="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4" hidden="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4" hidden="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4" hidden="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4" hidden="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4" hidden="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4" hidden="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4" hidden="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4" hidden="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4" hidden="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4" hidden="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4" hidden="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4" hidden="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4" hidden="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4" hidden="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4" hidden="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4" hidden="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4" hidden="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4" hidden="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4" hidden="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4" hidden="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4" hidden="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4" hidden="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4" hidden="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4" hidden="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4" hidden="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4" hidden="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4" hidden="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4" hidden="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4" hidden="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4" hidden="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4" hidden="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4" hidden="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4" hidden="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4" hidden="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4" hidden="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4" hidden="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4" hidden="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4" hidden="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4" hidden="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4" hidden="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4" hidden="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4" hidden="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4" hidden="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4" hidden="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4" hidden="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4" hidden="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4" hidden="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4" hidden="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4" hidden="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4" hidden="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4" hidden="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4" hidden="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4" hidden="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4" hidden="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4" hidden="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4" hidden="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4" hidden="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4" hidden="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4" hidden="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4" hidden="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4" hidden="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4" hidden="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4" hidden="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4" hidden="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4" hidden="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4" hidden="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4" hidden="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4" hidden="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4" hidden="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4" hidden="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4" hidden="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4" hidden="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4" hidden="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4" hidden="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4" hidden="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4" hidden="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4" hidden="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4" hidden="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4" hidden="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4" hidden="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4" hidden="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4" hidden="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4" hidden="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4" hidden="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4" hidden="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4" hidden="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4" hidden="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4" hidden="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4" hidden="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4" hidden="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4" hidden="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4" hidden="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4" hidden="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4" hidden="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4" hidden="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4" hidden="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4" hidden="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4" hidden="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4" hidden="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4" hidden="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4" hidden="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4" hidden="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4" hidden="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4" hidden="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4" hidden="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4" hidden="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4" hidden="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4" hidden="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4" hidden="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4" hidden="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4" hidden="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4" hidden="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4" hidden="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4" hidden="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4" hidden="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4" hidden="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4" hidden="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4" hidden="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4" hidden="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4" hidden="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4" hidden="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4" hidden="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4" hidden="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4" hidden="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4" hidden="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4" hidden="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4" hidden="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4" hidden="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4" hidden="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4" hidden="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4" hidden="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4" hidden="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4" hidden="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4" hidden="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4" hidden="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4" hidden="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4" hidden="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4" hidden="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4" hidden="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4" hidden="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4" hidden="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4" hidden="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4" hidden="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4" hidden="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4" hidden="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4" hidden="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4" hidden="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4" hidden="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4" hidden="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4" hidden="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4" hidden="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4" hidden="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4" hidden="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4" hidden="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4" hidden="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4" hidden="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4" hidden="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4" hidden="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4" hidden="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4" hidden="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4" hidden="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4" hidden="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4" hidden="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4" hidden="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4" hidden="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4" hidden="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4" hidden="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4" hidden="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4" hidden="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4" hidden="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4" hidden="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4" hidden="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4" hidden="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4" hidden="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4" hidden="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4" hidden="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4" hidden="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4" hidden="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4" hidden="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4" hidden="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4" hidden="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4" hidden="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4" hidden="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4" hidden="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4" hidden="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4" hidden="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4" hidden="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4" hidden="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4" hidden="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4" hidden="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4" hidden="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4" hidden="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4" hidden="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4" hidden="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4" hidden="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4" hidden="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4" hidden="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4" hidden="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4" hidden="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4" hidden="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4" hidden="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4" hidden="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4" hidden="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4" hidden="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4" hidden="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4" hidden="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4" hidden="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4" hidden="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4" hidden="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4" hidden="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4" hidden="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4" hidden="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4" hidden="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4" hidden="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4" hidden="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4" hidden="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4" hidden="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4" hidden="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4" hidden="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4" hidden="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4" hidden="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4" hidden="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4" hidden="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4" hidden="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4" hidden="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4" hidden="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4" hidden="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4" hidden="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4" hidden="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4" hidden="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4" hidden="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4" hidden="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4" hidden="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4" hidden="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4" hidden="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4" hidden="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4" hidden="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4" hidden="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4" hidden="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4" hidden="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4" hidden="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4" hidden="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4" hidden="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4" hidden="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4" hidden="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4" hidden="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4" hidden="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4" hidden="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4" hidden="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4" hidden="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4" hidden="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4" hidden="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4" hidden="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4" hidden="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4" hidden="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4" hidden="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4" hidden="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4" hidden="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4" hidden="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4" hidden="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4" hidden="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4" hidden="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4" hidden="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4" hidden="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4" hidden="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4" hidden="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4" hidden="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4" hidden="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4" hidden="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4" hidden="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4" hidden="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4" hidden="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4" hidden="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4" hidden="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4" hidden="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4" hidden="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4" hidden="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4" hidden="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4" hidden="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4" hidden="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4" hidden="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4" hidden="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4" hidden="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4" hidden="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4" hidden="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4" hidden="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4" hidden="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4" hidden="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4" hidden="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4" hidden="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4" hidden="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4" hidden="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4" hidden="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4" hidden="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4" hidden="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4" hidden="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4" hidden="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4" hidden="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4" hidden="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4" hidden="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4" hidden="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4" hidden="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4" hidden="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4" hidden="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4" hidden="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4" hidden="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4" hidden="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4" hidden="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4" hidden="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4" hidden="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4" hidden="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4" hidden="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4" hidden="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4" hidden="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4" hidden="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4" hidden="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4" hidden="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4" hidden="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4" hidden="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4" hidden="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4" hidden="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4" hidden="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4" hidden="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4" hidden="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4" hidden="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4" hidden="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4" hidden="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4" hidden="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4" hidden="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4" hidden="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4" hidden="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4" hidden="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4" hidden="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4" hidden="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4" hidden="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4" hidden="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4" hidden="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4" hidden="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4" hidden="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4" hidden="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4" hidden="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4" hidden="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4" hidden="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4" hidden="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4" hidden="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4" hidden="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4" hidden="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4" hidden="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4" hidden="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4" hidden="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4" hidden="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4" hidden="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4" hidden="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4" hidden="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4" hidden="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4" hidden="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4" hidden="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4" hidden="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4" hidden="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4" hidden="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4" hidden="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4" hidden="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4" hidden="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4" hidden="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4" hidden="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4" hidden="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4" hidden="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4" hidden="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4" hidden="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4" hidden="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4" hidden="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4" hidden="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4" hidden="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4" hidden="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4" hidden="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4" hidden="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4" hidden="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4" hidden="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4" hidden="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4" hidden="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4" hidden="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4" hidden="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4" hidden="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4" hidden="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4" hidden="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4" hidden="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4" hidden="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4" hidden="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4" hidden="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4" hidden="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4" hidden="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4" hidden="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4" hidden="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4" hidden="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4" hidden="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4" hidden="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4" hidden="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4" hidden="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4" hidden="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4" hidden="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4" hidden="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4" hidden="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4" hidden="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4" hidden="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4" hidden="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4" hidden="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4" hidden="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4" hidden="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4" hidden="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4" hidden="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4" hidden="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4" hidden="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4" hidden="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4" hidden="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4" hidden="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4" hidden="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4" hidden="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4" hidden="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4" hidden="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4" hidden="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4" hidden="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4" hidden="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4" hidden="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4" hidden="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4" hidden="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4" hidden="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4" hidden="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4" hidden="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4" hidden="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4" hidden="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4" hidden="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4" hidden="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4" hidden="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4" hidden="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4" hidden="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4" hidden="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4" hidden="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4" hidden="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4" hidden="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4" hidden="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4" hidden="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4" hidden="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4" hidden="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4" hidden="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4" hidden="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4" hidden="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4" hidden="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4" hidden="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4" hidden="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4" hidden="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4" hidden="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4" hidden="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4" hidden="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4" hidden="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4" hidden="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4" hidden="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4" hidden="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4" hidden="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4" hidden="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4" hidden="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4" hidden="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4" hidden="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4" hidden="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4" hidden="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4" hidden="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4" hidden="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4" hidden="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4" hidden="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4" hidden="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4" hidden="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4" hidden="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4" hidden="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4" hidden="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4" hidden="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4" hidden="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4" hidden="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4" hidden="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4" hidden="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4" hidden="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4" hidden="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4" hidden="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4" hidden="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4" hidden="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4" hidden="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4" hidden="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4" hidden="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4" hidden="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4" hidden="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4" hidden="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4" hidden="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4" hidden="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4" hidden="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4" hidden="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4" hidden="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4" hidden="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4" hidden="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5.75" hidden="1"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5.75" hidden="1"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row r="1001" spans="1:26" ht="15.75" hidden="1" customHeight="1" x14ac:dyDescent="0.3">
      <c r="A1001" s="42"/>
      <c r="B1001" s="42"/>
      <c r="C1001" s="42"/>
      <c r="D1001" s="42"/>
      <c r="E1001" s="42"/>
      <c r="F1001" s="42"/>
      <c r="G1001" s="42"/>
      <c r="H1001" s="42"/>
      <c r="I1001" s="42"/>
      <c r="J1001" s="42"/>
      <c r="K1001" s="42"/>
      <c r="L1001" s="42"/>
      <c r="M1001" s="42"/>
      <c r="N1001" s="42"/>
      <c r="O1001" s="42"/>
      <c r="P1001" s="42"/>
      <c r="Q1001" s="42"/>
      <c r="R1001" s="42"/>
      <c r="S1001" s="42"/>
      <c r="T1001" s="42"/>
      <c r="U1001" s="42"/>
      <c r="V1001" s="42"/>
      <c r="W1001" s="42"/>
      <c r="X1001" s="42"/>
      <c r="Y1001" s="42"/>
      <c r="Z1001" s="42"/>
    </row>
    <row r="1002" spans="1:26" ht="15.75" hidden="1" customHeight="1" x14ac:dyDescent="0.3">
      <c r="A1002" s="42"/>
      <c r="B1002" s="42"/>
      <c r="C1002" s="42"/>
      <c r="D1002" s="42"/>
      <c r="E1002" s="42"/>
      <c r="F1002" s="42"/>
      <c r="G1002" s="42"/>
      <c r="H1002" s="42"/>
      <c r="I1002" s="42"/>
      <c r="J1002" s="42"/>
      <c r="K1002" s="42"/>
      <c r="L1002" s="42"/>
      <c r="M1002" s="42"/>
      <c r="N1002" s="42"/>
      <c r="O1002" s="42"/>
      <c r="P1002" s="42"/>
      <c r="Q1002" s="42"/>
      <c r="R1002" s="42"/>
      <c r="S1002" s="42"/>
      <c r="T1002" s="42"/>
      <c r="U1002" s="42"/>
      <c r="V1002" s="42"/>
      <c r="W1002" s="42"/>
      <c r="X1002" s="42"/>
      <c r="Y1002" s="42"/>
      <c r="Z1002" s="42"/>
    </row>
    <row r="1003" spans="1:26" ht="15.75" hidden="1" customHeight="1" x14ac:dyDescent="0.3">
      <c r="A1003" s="42"/>
      <c r="B1003" s="42"/>
      <c r="C1003" s="42"/>
      <c r="D1003" s="42"/>
      <c r="E1003" s="42"/>
      <c r="F1003" s="42"/>
      <c r="G1003" s="42"/>
      <c r="H1003" s="42"/>
      <c r="I1003" s="42"/>
      <c r="J1003" s="42"/>
      <c r="K1003" s="42"/>
      <c r="L1003" s="42"/>
      <c r="M1003" s="42"/>
      <c r="N1003" s="42"/>
      <c r="O1003" s="42"/>
      <c r="P1003" s="42"/>
      <c r="Q1003" s="42"/>
      <c r="R1003" s="42"/>
      <c r="S1003" s="42"/>
      <c r="T1003" s="42"/>
      <c r="U1003" s="42"/>
      <c r="V1003" s="42"/>
      <c r="W1003" s="42"/>
      <c r="X1003" s="42"/>
      <c r="Y1003" s="42"/>
      <c r="Z1003" s="42"/>
    </row>
    <row r="1004" spans="1:26" ht="15.75" hidden="1" customHeight="1" x14ac:dyDescent="0.3">
      <c r="A1004" s="42"/>
      <c r="B1004" s="42"/>
      <c r="C1004" s="42"/>
      <c r="D1004" s="42"/>
      <c r="E1004" s="42"/>
      <c r="F1004" s="42"/>
      <c r="G1004" s="42"/>
      <c r="H1004" s="42"/>
      <c r="I1004" s="42"/>
      <c r="J1004" s="42"/>
      <c r="K1004" s="42"/>
      <c r="L1004" s="42"/>
      <c r="M1004" s="42"/>
      <c r="N1004" s="42"/>
      <c r="O1004" s="42"/>
      <c r="P1004" s="42"/>
      <c r="Q1004" s="42"/>
      <c r="R1004" s="42"/>
      <c r="S1004" s="42"/>
      <c r="T1004" s="42"/>
      <c r="U1004" s="42"/>
      <c r="V1004" s="42"/>
      <c r="W1004" s="42"/>
      <c r="X1004" s="42"/>
      <c r="Y1004" s="42"/>
      <c r="Z1004" s="42"/>
    </row>
  </sheetData>
  <sheetProtection sheet="1" objects="1" scenarios="1" selectLockedCells="1"/>
  <mergeCells count="53">
    <mergeCell ref="G24:H24"/>
    <mergeCell ref="G25:H25"/>
    <mergeCell ref="A21:H21"/>
    <mergeCell ref="A22:B22"/>
    <mergeCell ref="G22:H22"/>
    <mergeCell ref="A23:B23"/>
    <mergeCell ref="G23:H23"/>
    <mergeCell ref="A24:B24"/>
    <mergeCell ref="A25:B25"/>
    <mergeCell ref="A19:D19"/>
    <mergeCell ref="A20:D20"/>
    <mergeCell ref="A12:B12"/>
    <mergeCell ref="A13:B13"/>
    <mergeCell ref="A14:B14"/>
    <mergeCell ref="A15:D15"/>
    <mergeCell ref="A17:H17"/>
    <mergeCell ref="F19:G20"/>
    <mergeCell ref="H19:H20"/>
    <mergeCell ref="A8:H8"/>
    <mergeCell ref="G13:H13"/>
    <mergeCell ref="G14:H14"/>
    <mergeCell ref="G15:H15"/>
    <mergeCell ref="A9:B9"/>
    <mergeCell ref="G9:H9"/>
    <mergeCell ref="A10:B10"/>
    <mergeCell ref="G10:H10"/>
    <mergeCell ref="A11:B11"/>
    <mergeCell ref="G11:H11"/>
    <mergeCell ref="G12:H12"/>
    <mergeCell ref="A1:H1"/>
    <mergeCell ref="A2:H2"/>
    <mergeCell ref="B3:H3"/>
    <mergeCell ref="A5:H5"/>
    <mergeCell ref="A7:C7"/>
    <mergeCell ref="D7:H7"/>
    <mergeCell ref="A30:H30"/>
    <mergeCell ref="A38:F38"/>
    <mergeCell ref="G38:H38"/>
    <mergeCell ref="A40:D40"/>
    <mergeCell ref="E40:H40"/>
    <mergeCell ref="A31:H31"/>
    <mergeCell ref="B32:E32"/>
    <mergeCell ref="B33:E33"/>
    <mergeCell ref="B34:E34"/>
    <mergeCell ref="B35:E35"/>
    <mergeCell ref="B36:E36"/>
    <mergeCell ref="B37:E37"/>
    <mergeCell ref="A26:B26"/>
    <mergeCell ref="G26:H26"/>
    <mergeCell ref="A27:B27"/>
    <mergeCell ref="G27:H27"/>
    <mergeCell ref="A28:D28"/>
    <mergeCell ref="G28:H28"/>
  </mergeCells>
  <conditionalFormatting sqref="E15">
    <cfRule type="expression" dxfId="3" priority="1">
      <formula>E15&lt;D7+5</formula>
    </cfRule>
  </conditionalFormatting>
  <conditionalFormatting sqref="E15">
    <cfRule type="expression" dxfId="2" priority="2">
      <formula>E15&gt;D7</formula>
    </cfRule>
  </conditionalFormatting>
  <conditionalFormatting sqref="E28">
    <cfRule type="expression" dxfId="1" priority="3">
      <formula>E28&lt;H19+5</formula>
    </cfRule>
  </conditionalFormatting>
  <conditionalFormatting sqref="E28">
    <cfRule type="expression" dxfId="0" priority="4">
      <formula>E28&gt;H19</formula>
    </cfRule>
  </conditionalFormatting>
  <dataValidations count="4">
    <dataValidation type="list" allowBlank="1" showErrorMessage="1" sqref="C10:C14 C23:C27" xr:uid="{00000000-0002-0000-0600-000000000000}">
      <formula1>method</formula1>
    </dataValidation>
    <dataValidation type="list" allowBlank="1" showErrorMessage="1" sqref="A33:A37" xr:uid="{00000000-0002-0000-0600-000001000000}">
      <formula1>"Answer documents,Publisher's scoring material,Shipping costs,Basic-level assessment reporting package"</formula1>
    </dataValidation>
    <dataValidation type="list" allowBlank="1" showErrorMessage="1" sqref="D10:D14" xr:uid="{00000000-0002-0000-0600-000003000000}">
      <formula1>ktwo</formula1>
    </dataValidation>
    <dataValidation type="list" allowBlank="1" showErrorMessage="1" sqref="D24:D27 D23" xr:uid="{F5879892-B60D-4DB3-B70D-ED44849022AA}">
      <formula1>"5,6,7,8"</formula1>
    </dataValidation>
  </dataValidations>
  <printOptions horizontalCentered="1"/>
  <pageMargins left="0.25" right="0.2" top="0.5" bottom="0.5" header="0" footer="0"/>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Z1001"/>
  <sheetViews>
    <sheetView showGridLines="0" topLeftCell="A21" zoomScale="226" zoomScaleNormal="226" workbookViewId="0">
      <selection activeCell="F26" sqref="F26:G26"/>
    </sheetView>
  </sheetViews>
  <sheetFormatPr defaultColWidth="12.58203125" defaultRowHeight="15" customHeight="1" x14ac:dyDescent="0.3"/>
  <cols>
    <col min="1" max="4" width="8" customWidth="1"/>
    <col min="5" max="5" width="10" customWidth="1"/>
    <col min="6" max="6" width="5.5" customWidth="1"/>
    <col min="7" max="7" width="8" customWidth="1"/>
    <col min="8" max="8" width="17" customWidth="1"/>
    <col min="9" max="9" width="2.33203125" customWidth="1"/>
    <col min="10" max="10" width="8" customWidth="1"/>
    <col min="11" max="26" width="8.58203125" customWidth="1"/>
  </cols>
  <sheetData>
    <row r="1" spans="1:26" ht="11.25" customHeight="1" x14ac:dyDescent="0.3">
      <c r="A1" s="250" t="s">
        <v>319</v>
      </c>
      <c r="B1" s="168"/>
      <c r="C1" s="168"/>
      <c r="D1" s="168"/>
      <c r="E1" s="168"/>
      <c r="F1" s="168"/>
      <c r="G1" s="168"/>
      <c r="H1" s="168"/>
      <c r="I1" s="45"/>
      <c r="J1" s="45"/>
      <c r="K1" s="45"/>
      <c r="L1" s="45"/>
      <c r="M1" s="45"/>
      <c r="N1" s="45"/>
      <c r="O1" s="45"/>
      <c r="P1" s="45"/>
      <c r="Q1" s="45"/>
      <c r="R1" s="45"/>
      <c r="S1" s="45"/>
      <c r="T1" s="45"/>
      <c r="U1" s="45"/>
      <c r="V1" s="45"/>
      <c r="W1" s="45"/>
      <c r="X1" s="45"/>
      <c r="Y1" s="45"/>
      <c r="Z1" s="45"/>
    </row>
    <row r="2" spans="1:26" ht="9" customHeight="1" x14ac:dyDescent="0.3">
      <c r="A2" s="168"/>
      <c r="B2" s="168"/>
      <c r="C2" s="168"/>
      <c r="D2" s="168"/>
      <c r="E2" s="168"/>
      <c r="F2" s="168"/>
      <c r="G2" s="168"/>
      <c r="H2" s="168"/>
      <c r="I2" s="45"/>
      <c r="J2" s="45"/>
      <c r="K2" s="45"/>
      <c r="L2" s="45"/>
      <c r="M2" s="45"/>
      <c r="N2" s="45"/>
      <c r="O2" s="45"/>
      <c r="P2" s="45"/>
      <c r="Q2" s="45"/>
      <c r="R2" s="45"/>
      <c r="S2" s="45"/>
      <c r="T2" s="45"/>
      <c r="U2" s="45"/>
      <c r="V2" s="45"/>
      <c r="W2" s="45"/>
      <c r="X2" s="45"/>
      <c r="Y2" s="45"/>
      <c r="Z2" s="45"/>
    </row>
    <row r="3" spans="1:26" ht="45.75" customHeight="1" x14ac:dyDescent="0.3">
      <c r="A3" s="44" t="s">
        <v>299</v>
      </c>
      <c r="B3" s="224" t="s">
        <v>320</v>
      </c>
      <c r="C3" s="193"/>
      <c r="D3" s="193"/>
      <c r="E3" s="193"/>
      <c r="F3" s="193"/>
      <c r="G3" s="193"/>
      <c r="H3" s="193"/>
      <c r="I3" s="194"/>
      <c r="J3" s="45"/>
      <c r="K3" s="45"/>
      <c r="L3" s="45"/>
      <c r="M3" s="45"/>
      <c r="N3" s="45"/>
      <c r="O3" s="45"/>
      <c r="P3" s="45"/>
      <c r="Q3" s="45"/>
      <c r="R3" s="45"/>
      <c r="S3" s="45"/>
      <c r="T3" s="45"/>
      <c r="U3" s="45"/>
      <c r="V3" s="45"/>
      <c r="W3" s="45"/>
      <c r="X3" s="45"/>
      <c r="Y3" s="45"/>
      <c r="Z3" s="45"/>
    </row>
    <row r="4" spans="1:26" ht="8.25" customHeight="1" x14ac:dyDescent="0.3">
      <c r="A4" s="45"/>
      <c r="B4" s="45"/>
      <c r="C4" s="45"/>
      <c r="D4" s="45"/>
      <c r="E4" s="45"/>
      <c r="F4" s="45"/>
      <c r="G4" s="45"/>
      <c r="H4" s="45"/>
      <c r="I4" s="45"/>
      <c r="J4" s="45"/>
      <c r="K4" s="45"/>
      <c r="L4" s="45"/>
      <c r="M4" s="45"/>
      <c r="N4" s="45"/>
      <c r="O4" s="45"/>
      <c r="P4" s="45"/>
      <c r="Q4" s="45"/>
      <c r="R4" s="45"/>
      <c r="S4" s="45"/>
      <c r="T4" s="45"/>
      <c r="U4" s="45"/>
      <c r="V4" s="45"/>
      <c r="W4" s="45"/>
      <c r="X4" s="45"/>
      <c r="Y4" s="45"/>
      <c r="Z4" s="45"/>
    </row>
    <row r="5" spans="1:26" ht="14" x14ac:dyDescent="0.3">
      <c r="A5" s="251" t="s">
        <v>321</v>
      </c>
      <c r="B5" s="168"/>
      <c r="C5" s="252"/>
      <c r="D5" s="229"/>
      <c r="E5" s="122"/>
      <c r="F5" s="123"/>
      <c r="G5" s="253" t="s">
        <v>322</v>
      </c>
      <c r="H5" s="93"/>
      <c r="I5" s="45"/>
      <c r="J5" s="45"/>
      <c r="K5" s="45"/>
      <c r="L5" s="45"/>
      <c r="M5" s="45"/>
      <c r="N5" s="45"/>
      <c r="O5" s="45"/>
      <c r="P5" s="45"/>
      <c r="Q5" s="45"/>
      <c r="R5" s="45"/>
      <c r="S5" s="45"/>
      <c r="T5" s="45"/>
      <c r="U5" s="45"/>
      <c r="V5" s="45"/>
      <c r="W5" s="45"/>
      <c r="X5" s="45"/>
      <c r="Y5" s="45"/>
      <c r="Z5" s="45"/>
    </row>
    <row r="6" spans="1:26" ht="6.75" customHeight="1" x14ac:dyDescent="0.3">
      <c r="A6" s="64"/>
      <c r="B6" s="64"/>
      <c r="C6" s="64"/>
      <c r="D6" s="65"/>
      <c r="E6" s="66"/>
      <c r="F6" s="64"/>
      <c r="G6" s="254"/>
      <c r="H6" s="64"/>
      <c r="I6" s="67"/>
      <c r="J6" s="67"/>
      <c r="K6" s="67"/>
      <c r="L6" s="67"/>
      <c r="M6" s="67"/>
      <c r="N6" s="67"/>
      <c r="O6" s="67"/>
      <c r="P6" s="67"/>
      <c r="Q6" s="67"/>
      <c r="R6" s="67"/>
      <c r="S6" s="67"/>
      <c r="T6" s="67"/>
      <c r="U6" s="67"/>
      <c r="V6" s="67"/>
      <c r="W6" s="67"/>
      <c r="X6" s="67"/>
      <c r="Y6" s="67"/>
      <c r="Z6" s="67"/>
    </row>
    <row r="7" spans="1:26" ht="14" x14ac:dyDescent="0.3">
      <c r="A7" s="251" t="s">
        <v>323</v>
      </c>
      <c r="B7" s="168"/>
      <c r="C7" s="168"/>
      <c r="D7" s="252"/>
      <c r="E7" s="94"/>
      <c r="F7" s="45"/>
      <c r="G7" s="255"/>
      <c r="H7" s="67"/>
      <c r="I7" s="45"/>
      <c r="J7" s="45"/>
      <c r="K7" s="45"/>
      <c r="L7" s="45"/>
      <c r="M7" s="45"/>
      <c r="N7" s="45"/>
      <c r="O7" s="45"/>
      <c r="P7" s="45"/>
      <c r="Q7" s="45"/>
      <c r="R7" s="45"/>
      <c r="S7" s="45"/>
      <c r="T7" s="45"/>
      <c r="U7" s="45"/>
      <c r="V7" s="45"/>
      <c r="W7" s="45"/>
      <c r="X7" s="45"/>
      <c r="Y7" s="45"/>
      <c r="Z7" s="45"/>
    </row>
    <row r="8" spans="1:26" ht="8.25" customHeight="1" x14ac:dyDescent="0.3">
      <c r="A8" s="63"/>
      <c r="B8" s="63"/>
      <c r="C8" s="63"/>
      <c r="D8" s="63"/>
      <c r="E8" s="68"/>
      <c r="F8" s="45"/>
      <c r="G8" s="45"/>
      <c r="H8" s="45"/>
      <c r="I8" s="45"/>
      <c r="J8" s="45"/>
      <c r="K8" s="45"/>
      <c r="L8" s="45"/>
      <c r="M8" s="45"/>
      <c r="N8" s="45"/>
      <c r="O8" s="45"/>
      <c r="P8" s="45"/>
      <c r="Q8" s="45"/>
      <c r="R8" s="45"/>
      <c r="S8" s="45"/>
      <c r="T8" s="45"/>
      <c r="U8" s="45"/>
      <c r="V8" s="45"/>
      <c r="W8" s="45"/>
      <c r="X8" s="45"/>
      <c r="Y8" s="45"/>
      <c r="Z8" s="45"/>
    </row>
    <row r="9" spans="1:26" ht="49.5" customHeight="1" x14ac:dyDescent="0.3">
      <c r="A9" s="223" t="s">
        <v>324</v>
      </c>
      <c r="B9" s="168"/>
      <c r="C9" s="168"/>
      <c r="D9" s="168"/>
      <c r="E9" s="95"/>
      <c r="F9" s="224" t="str">
        <f>IF(E9="Yes", "Please submit evidence of endorsement with the grant application.", "For those new to the role who are not highly qualified in gifted education, please complete and submit the USQP GT Non-qualified Candidate Working Towards Endorsement form along with application.")</f>
        <v>For those new to the role who are not highly qualified in gifted education, please complete and submit the USQP GT Non-qualified Candidate Working Towards Endorsement form along with application.</v>
      </c>
      <c r="G9" s="193"/>
      <c r="H9" s="193"/>
      <c r="I9" s="194"/>
      <c r="J9" s="45"/>
      <c r="K9" s="45"/>
      <c r="L9" s="45"/>
      <c r="M9" s="45"/>
      <c r="N9" s="45"/>
      <c r="O9" s="45"/>
      <c r="P9" s="45"/>
      <c r="Q9" s="45"/>
      <c r="R9" s="45"/>
      <c r="S9" s="45"/>
      <c r="T9" s="45"/>
      <c r="U9" s="45"/>
      <c r="V9" s="45"/>
      <c r="W9" s="45"/>
      <c r="X9" s="45"/>
      <c r="Y9" s="45"/>
      <c r="Z9" s="45"/>
    </row>
    <row r="10" spans="1:26" ht="6.75" customHeight="1" x14ac:dyDescent="0.3">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5" customHeight="1" x14ac:dyDescent="0.3">
      <c r="A11" s="256" t="s">
        <v>325</v>
      </c>
      <c r="B11" s="168"/>
      <c r="C11" s="168"/>
      <c r="D11" s="168"/>
      <c r="E11" s="168"/>
      <c r="F11" s="168"/>
      <c r="G11" s="257">
        <f>D5</f>
        <v>0</v>
      </c>
      <c r="H11" s="258"/>
      <c r="I11" s="45" t="s">
        <v>326</v>
      </c>
      <c r="J11" s="45"/>
      <c r="K11" s="45"/>
      <c r="L11" s="45"/>
      <c r="M11" s="45"/>
      <c r="N11" s="45"/>
      <c r="O11" s="45"/>
      <c r="P11" s="45"/>
      <c r="Q11" s="45"/>
      <c r="R11" s="45"/>
      <c r="S11" s="45"/>
      <c r="T11" s="45"/>
      <c r="U11" s="45"/>
      <c r="V11" s="45"/>
      <c r="W11" s="45"/>
      <c r="X11" s="45"/>
      <c r="Y11" s="45"/>
      <c r="Z11" s="45"/>
    </row>
    <row r="12" spans="1:26" ht="15" customHeight="1" x14ac:dyDescent="0.3">
      <c r="A12" s="45"/>
      <c r="B12" s="256" t="s">
        <v>327</v>
      </c>
      <c r="C12" s="168"/>
      <c r="D12" s="168"/>
      <c r="E12" s="168"/>
      <c r="F12" s="45"/>
      <c r="G12" s="45"/>
      <c r="H12" s="45"/>
      <c r="I12" s="45"/>
      <c r="J12" s="45"/>
      <c r="K12" s="45"/>
      <c r="L12" s="45"/>
      <c r="M12" s="45"/>
      <c r="N12" s="45"/>
      <c r="O12" s="45"/>
      <c r="P12" s="45"/>
      <c r="Q12" s="45"/>
      <c r="R12" s="45"/>
      <c r="S12" s="45"/>
      <c r="T12" s="45"/>
      <c r="U12" s="45"/>
      <c r="V12" s="45"/>
      <c r="W12" s="45"/>
      <c r="X12" s="45"/>
      <c r="Y12" s="45"/>
      <c r="Z12" s="45"/>
    </row>
    <row r="13" spans="1:26" ht="27.75" customHeight="1" x14ac:dyDescent="0.3">
      <c r="A13" s="45"/>
      <c r="B13" s="70"/>
      <c r="C13" s="259" t="s">
        <v>328</v>
      </c>
      <c r="D13" s="168"/>
      <c r="E13" s="168"/>
      <c r="F13" s="168"/>
      <c r="G13" s="168"/>
      <c r="H13" s="168"/>
      <c r="I13" s="45"/>
      <c r="J13" s="45"/>
      <c r="K13" s="45"/>
      <c r="L13" s="45"/>
      <c r="M13" s="45"/>
      <c r="N13" s="45"/>
      <c r="O13" s="45"/>
      <c r="P13" s="45"/>
      <c r="Q13" s="45"/>
      <c r="R13" s="45"/>
      <c r="S13" s="45"/>
      <c r="T13" s="45"/>
      <c r="U13" s="45"/>
      <c r="V13" s="45"/>
      <c r="W13" s="45"/>
      <c r="X13" s="45"/>
      <c r="Y13" s="45"/>
      <c r="Z13" s="45"/>
    </row>
    <row r="14" spans="1:26" ht="25.5" customHeight="1" x14ac:dyDescent="0.3">
      <c r="A14" s="45"/>
      <c r="B14" s="70"/>
      <c r="C14" s="259" t="s">
        <v>329</v>
      </c>
      <c r="D14" s="168"/>
      <c r="E14" s="168"/>
      <c r="F14" s="168"/>
      <c r="G14" s="168"/>
      <c r="H14" s="168"/>
      <c r="I14" s="45"/>
      <c r="J14" s="45"/>
      <c r="K14" s="45"/>
      <c r="L14" s="45"/>
      <c r="M14" s="45"/>
      <c r="N14" s="45"/>
      <c r="O14" s="45"/>
      <c r="P14" s="45"/>
      <c r="Q14" s="45"/>
      <c r="R14" s="45"/>
      <c r="S14" s="45"/>
      <c r="T14" s="45"/>
      <c r="U14" s="45"/>
      <c r="V14" s="45"/>
      <c r="W14" s="45"/>
      <c r="X14" s="45"/>
      <c r="Y14" s="45"/>
      <c r="Z14" s="45"/>
    </row>
    <row r="15" spans="1:26" ht="29.25" customHeight="1" x14ac:dyDescent="0.3">
      <c r="A15" s="45"/>
      <c r="B15" s="70"/>
      <c r="C15" s="259" t="s">
        <v>330</v>
      </c>
      <c r="D15" s="168"/>
      <c r="E15" s="168"/>
      <c r="F15" s="168"/>
      <c r="G15" s="168"/>
      <c r="H15" s="168"/>
      <c r="I15" s="45"/>
      <c r="J15" s="45"/>
      <c r="K15" s="45"/>
      <c r="L15" s="45"/>
      <c r="M15" s="45"/>
      <c r="N15" s="45"/>
      <c r="O15" s="45"/>
      <c r="P15" s="45"/>
      <c r="Q15" s="45"/>
      <c r="R15" s="45"/>
      <c r="S15" s="45"/>
      <c r="T15" s="45"/>
      <c r="U15" s="45"/>
      <c r="V15" s="45"/>
      <c r="W15" s="45"/>
      <c r="X15" s="45"/>
      <c r="Y15" s="45"/>
      <c r="Z15" s="45"/>
    </row>
    <row r="16" spans="1:26" ht="28.5" customHeight="1" x14ac:dyDescent="0.3">
      <c r="A16" s="45"/>
      <c r="B16" s="70"/>
      <c r="C16" s="259" t="s">
        <v>331</v>
      </c>
      <c r="D16" s="168"/>
      <c r="E16" s="168"/>
      <c r="F16" s="168"/>
      <c r="G16" s="168"/>
      <c r="H16" s="168"/>
      <c r="I16" s="45"/>
      <c r="J16" s="45"/>
      <c r="K16" s="45"/>
      <c r="L16" s="45"/>
      <c r="M16" s="45"/>
      <c r="N16" s="45"/>
      <c r="O16" s="45"/>
      <c r="P16" s="45"/>
      <c r="Q16" s="45"/>
      <c r="R16" s="45"/>
      <c r="S16" s="45"/>
      <c r="T16" s="45"/>
      <c r="U16" s="45"/>
      <c r="V16" s="45"/>
      <c r="W16" s="45"/>
      <c r="X16" s="45"/>
      <c r="Y16" s="45"/>
      <c r="Z16" s="45"/>
    </row>
    <row r="17" spans="1:26" ht="48" customHeight="1" x14ac:dyDescent="0.3">
      <c r="A17" s="45"/>
      <c r="B17" s="70"/>
      <c r="C17" s="259" t="s">
        <v>332</v>
      </c>
      <c r="D17" s="168"/>
      <c r="E17" s="168"/>
      <c r="F17" s="168"/>
      <c r="G17" s="168"/>
      <c r="H17" s="168"/>
      <c r="I17" s="45"/>
      <c r="J17" s="45"/>
      <c r="K17" s="45"/>
      <c r="L17" s="45"/>
      <c r="M17" s="45"/>
      <c r="N17" s="45"/>
      <c r="O17" s="45"/>
      <c r="P17" s="45"/>
      <c r="Q17" s="45"/>
      <c r="R17" s="45"/>
      <c r="S17" s="45"/>
      <c r="T17" s="45"/>
      <c r="U17" s="45"/>
      <c r="V17" s="45"/>
      <c r="W17" s="45"/>
      <c r="X17" s="45"/>
      <c r="Y17" s="45"/>
      <c r="Z17" s="45"/>
    </row>
    <row r="18" spans="1:26" ht="8.25" customHeight="1" x14ac:dyDescent="0.3">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2.75" customHeight="1" x14ac:dyDescent="0.3">
      <c r="A19" s="224" t="s">
        <v>333</v>
      </c>
      <c r="B19" s="194"/>
      <c r="C19" s="260">
        <f>D5</f>
        <v>0</v>
      </c>
      <c r="D19" s="193"/>
      <c r="E19" s="194"/>
      <c r="F19" s="45"/>
      <c r="G19" s="261"/>
      <c r="H19" s="262"/>
      <c r="I19" s="45"/>
      <c r="J19" s="45"/>
      <c r="K19" s="45"/>
      <c r="L19" s="45"/>
      <c r="M19" s="45"/>
      <c r="N19" s="45"/>
      <c r="O19" s="45"/>
      <c r="P19" s="45"/>
      <c r="Q19" s="45"/>
      <c r="R19" s="45"/>
      <c r="S19" s="45"/>
      <c r="T19" s="45"/>
      <c r="U19" s="45"/>
      <c r="V19" s="45"/>
      <c r="W19" s="45"/>
      <c r="X19" s="45"/>
      <c r="Y19" s="45"/>
      <c r="Z19" s="45"/>
    </row>
    <row r="20" spans="1:26" ht="11.25" customHeight="1" x14ac:dyDescent="0.3">
      <c r="A20" s="267" t="s">
        <v>17</v>
      </c>
      <c r="B20" s="194"/>
      <c r="C20" s="268"/>
      <c r="D20" s="122"/>
      <c r="E20" s="123"/>
      <c r="F20" s="45"/>
      <c r="G20" s="263"/>
      <c r="H20" s="264"/>
      <c r="I20" s="45"/>
      <c r="J20" s="45"/>
      <c r="K20" s="45"/>
      <c r="L20" s="45"/>
      <c r="M20" s="45"/>
      <c r="N20" s="45"/>
      <c r="O20" s="45"/>
      <c r="P20" s="45"/>
      <c r="Q20" s="45"/>
      <c r="R20" s="45"/>
      <c r="S20" s="45"/>
      <c r="T20" s="45"/>
      <c r="U20" s="45"/>
      <c r="V20" s="45"/>
      <c r="W20" s="45"/>
      <c r="X20" s="45"/>
      <c r="Y20" s="45"/>
      <c r="Z20" s="45"/>
    </row>
    <row r="21" spans="1:26" ht="12" customHeight="1" x14ac:dyDescent="0.3">
      <c r="A21" s="267" t="s">
        <v>334</v>
      </c>
      <c r="B21" s="194"/>
      <c r="C21" s="269"/>
      <c r="D21" s="122"/>
      <c r="E21" s="123"/>
      <c r="F21" s="45"/>
      <c r="G21" s="265"/>
      <c r="H21" s="266"/>
      <c r="I21" s="45"/>
      <c r="J21" s="45"/>
      <c r="K21" s="45"/>
      <c r="L21" s="45"/>
      <c r="M21" s="45"/>
      <c r="N21" s="45"/>
      <c r="O21" s="45"/>
      <c r="P21" s="45"/>
      <c r="Q21" s="45"/>
      <c r="R21" s="45"/>
      <c r="S21" s="45"/>
      <c r="T21" s="45"/>
      <c r="U21" s="45"/>
      <c r="V21" s="45"/>
      <c r="W21" s="45"/>
      <c r="X21" s="45"/>
      <c r="Y21" s="45"/>
      <c r="Z21" s="45"/>
    </row>
    <row r="22" spans="1:26" ht="13.5" customHeight="1" x14ac:dyDescent="0.3">
      <c r="A22" s="267" t="s">
        <v>335</v>
      </c>
      <c r="B22" s="194"/>
      <c r="C22" s="268"/>
      <c r="D22" s="122"/>
      <c r="E22" s="123"/>
      <c r="F22" s="71"/>
      <c r="G22" s="72" t="s">
        <v>18</v>
      </c>
      <c r="H22" s="45"/>
      <c r="I22" s="45"/>
      <c r="J22" s="45"/>
      <c r="K22" s="45"/>
      <c r="L22" s="45"/>
      <c r="M22" s="45"/>
      <c r="N22" s="45"/>
      <c r="O22" s="45"/>
      <c r="P22" s="45"/>
      <c r="Q22" s="45"/>
      <c r="R22" s="45"/>
      <c r="S22" s="45"/>
      <c r="T22" s="45"/>
      <c r="U22" s="45"/>
      <c r="V22" s="45"/>
      <c r="W22" s="45"/>
      <c r="X22" s="45"/>
      <c r="Y22" s="45"/>
      <c r="Z22" s="45"/>
    </row>
    <row r="23" spans="1:26" ht="28.5" customHeight="1" x14ac:dyDescent="0.3">
      <c r="A23" s="45"/>
      <c r="B23" s="45"/>
      <c r="C23" s="45"/>
      <c r="D23" s="45"/>
      <c r="E23" s="73"/>
      <c r="F23" s="74"/>
      <c r="G23" s="273" t="s">
        <v>359</v>
      </c>
      <c r="H23" s="274"/>
      <c r="I23" s="74"/>
      <c r="J23" s="71"/>
      <c r="K23" s="45"/>
      <c r="L23" s="45"/>
      <c r="M23" s="45"/>
      <c r="N23" s="45"/>
      <c r="O23" s="45"/>
      <c r="P23" s="45"/>
      <c r="Q23" s="45"/>
      <c r="R23" s="45"/>
      <c r="S23" s="45"/>
      <c r="T23" s="45"/>
      <c r="U23" s="45"/>
      <c r="V23" s="45"/>
      <c r="W23" s="45"/>
      <c r="X23" s="45"/>
      <c r="Y23" s="45"/>
      <c r="Z23" s="45"/>
    </row>
    <row r="24" spans="1:26" ht="22.5" customHeight="1" x14ac:dyDescent="0.3">
      <c r="A24" s="75" t="s">
        <v>14</v>
      </c>
      <c r="B24" s="270" t="s">
        <v>336</v>
      </c>
      <c r="C24" s="193"/>
      <c r="D24" s="193"/>
      <c r="E24" s="193"/>
      <c r="F24" s="193"/>
      <c r="G24" s="193"/>
      <c r="H24" s="193"/>
      <c r="I24" s="194"/>
      <c r="J24" s="67"/>
      <c r="K24" s="67"/>
      <c r="L24" s="67"/>
      <c r="M24" s="67"/>
      <c r="N24" s="67"/>
      <c r="O24" s="67"/>
      <c r="P24" s="67"/>
      <c r="Q24" s="67"/>
      <c r="R24" s="67"/>
      <c r="S24" s="67"/>
      <c r="T24" s="67"/>
      <c r="U24" s="67"/>
      <c r="V24" s="67"/>
      <c r="W24" s="67"/>
      <c r="X24" s="67"/>
      <c r="Y24" s="67"/>
      <c r="Z24" s="67"/>
    </row>
    <row r="25" spans="1:26" ht="12" customHeight="1" x14ac:dyDescent="0.3">
      <c r="A25" s="76"/>
      <c r="B25" s="45"/>
      <c r="C25" s="45"/>
      <c r="D25" s="45"/>
      <c r="E25" s="73"/>
      <c r="F25" s="74"/>
      <c r="G25" s="74"/>
      <c r="H25" s="74"/>
      <c r="I25" s="77"/>
      <c r="J25" s="45"/>
      <c r="K25" s="45"/>
      <c r="L25" s="45"/>
      <c r="M25" s="45"/>
      <c r="N25" s="45"/>
      <c r="O25" s="45"/>
      <c r="P25" s="45"/>
      <c r="Q25" s="45"/>
      <c r="R25" s="45"/>
      <c r="S25" s="45"/>
      <c r="T25" s="45"/>
      <c r="U25" s="45"/>
      <c r="V25" s="45"/>
      <c r="W25" s="45"/>
      <c r="X25" s="45"/>
      <c r="Y25" s="45"/>
      <c r="Z25" s="45"/>
    </row>
    <row r="26" spans="1:26" ht="12" customHeight="1" x14ac:dyDescent="0.3">
      <c r="A26" s="271" t="s">
        <v>337</v>
      </c>
      <c r="B26" s="193"/>
      <c r="C26" s="193"/>
      <c r="D26" s="193"/>
      <c r="E26" s="194"/>
      <c r="F26" s="272"/>
      <c r="G26" s="123"/>
      <c r="H26" s="74"/>
      <c r="I26" s="77"/>
      <c r="J26" s="67"/>
      <c r="K26" s="67"/>
      <c r="L26" s="67"/>
      <c r="M26" s="67"/>
      <c r="N26" s="67"/>
      <c r="O26" s="67"/>
      <c r="P26" s="67"/>
      <c r="Q26" s="67"/>
      <c r="R26" s="67"/>
      <c r="S26" s="67"/>
      <c r="T26" s="67"/>
      <c r="U26" s="67"/>
      <c r="V26" s="67"/>
      <c r="W26" s="67"/>
      <c r="X26" s="67"/>
      <c r="Y26" s="67"/>
      <c r="Z26" s="67"/>
    </row>
    <row r="27" spans="1:26" ht="15.75" customHeight="1" x14ac:dyDescent="0.3">
      <c r="A27" s="275" t="s">
        <v>338</v>
      </c>
      <c r="B27" s="193"/>
      <c r="C27" s="193"/>
      <c r="D27" s="193"/>
      <c r="E27" s="194"/>
      <c r="F27" s="229"/>
      <c r="G27" s="123"/>
      <c r="H27" s="45"/>
      <c r="I27" s="78"/>
      <c r="J27" s="45"/>
      <c r="K27" s="45"/>
      <c r="L27" s="45"/>
      <c r="M27" s="45"/>
      <c r="N27" s="45"/>
      <c r="O27" s="45"/>
      <c r="P27" s="45"/>
      <c r="Q27" s="45"/>
      <c r="R27" s="45"/>
      <c r="S27" s="45"/>
      <c r="T27" s="45"/>
      <c r="U27" s="45"/>
      <c r="V27" s="45"/>
      <c r="W27" s="45"/>
      <c r="X27" s="45"/>
      <c r="Y27" s="45"/>
      <c r="Z27" s="45"/>
    </row>
    <row r="28" spans="1:26" ht="15.75" customHeight="1" x14ac:dyDescent="0.3">
      <c r="A28" s="275" t="s">
        <v>339</v>
      </c>
      <c r="B28" s="193"/>
      <c r="C28" s="193"/>
      <c r="D28" s="193"/>
      <c r="E28" s="194"/>
      <c r="F28" s="276" t="e">
        <f>F26/F27</f>
        <v>#DIV/0!</v>
      </c>
      <c r="G28" s="194"/>
      <c r="H28" s="45"/>
      <c r="I28" s="78"/>
      <c r="J28" s="45"/>
      <c r="K28" s="45"/>
      <c r="L28" s="45"/>
      <c r="M28" s="45"/>
      <c r="N28" s="45"/>
      <c r="O28" s="45"/>
      <c r="P28" s="45"/>
      <c r="Q28" s="45"/>
      <c r="R28" s="45"/>
      <c r="S28" s="45"/>
      <c r="T28" s="45"/>
      <c r="U28" s="45"/>
      <c r="V28" s="45"/>
      <c r="W28" s="45"/>
      <c r="X28" s="45"/>
      <c r="Y28" s="45"/>
      <c r="Z28" s="45"/>
    </row>
    <row r="29" spans="1:26" ht="15.75" customHeight="1" x14ac:dyDescent="0.3">
      <c r="A29" s="79"/>
      <c r="B29" s="69"/>
      <c r="C29" s="69"/>
      <c r="D29" s="69"/>
      <c r="E29" s="69"/>
      <c r="F29" s="80"/>
      <c r="G29" s="80"/>
      <c r="H29" s="45"/>
      <c r="I29" s="78"/>
      <c r="J29" s="45"/>
      <c r="K29" s="45"/>
      <c r="L29" s="45"/>
      <c r="M29" s="45"/>
      <c r="N29" s="45"/>
      <c r="O29" s="45"/>
      <c r="P29" s="45"/>
      <c r="Q29" s="45"/>
      <c r="R29" s="45"/>
      <c r="S29" s="45"/>
      <c r="T29" s="45"/>
      <c r="U29" s="45"/>
      <c r="V29" s="45"/>
      <c r="W29" s="45"/>
      <c r="X29" s="45"/>
      <c r="Y29" s="45"/>
      <c r="Z29" s="45"/>
    </row>
    <row r="30" spans="1:26" ht="15.75" customHeight="1" x14ac:dyDescent="0.3">
      <c r="A30" s="277" t="s">
        <v>340</v>
      </c>
      <c r="B30" s="168"/>
      <c r="C30" s="168"/>
      <c r="D30" s="45"/>
      <c r="E30" s="45"/>
      <c r="F30" s="45"/>
      <c r="G30" s="45"/>
      <c r="H30" s="45"/>
      <c r="I30" s="78"/>
      <c r="J30" s="45"/>
      <c r="K30" s="45"/>
      <c r="L30" s="45"/>
      <c r="M30" s="45"/>
      <c r="N30" s="45"/>
      <c r="O30" s="45"/>
      <c r="P30" s="45"/>
      <c r="Q30" s="45"/>
      <c r="R30" s="45"/>
      <c r="S30" s="45"/>
      <c r="T30" s="45"/>
      <c r="U30" s="45"/>
      <c r="V30" s="45"/>
      <c r="W30" s="45"/>
      <c r="X30" s="45"/>
      <c r="Y30" s="45"/>
      <c r="Z30" s="45"/>
    </row>
    <row r="31" spans="1:26" ht="15.75" customHeight="1" x14ac:dyDescent="0.3">
      <c r="A31" s="76"/>
      <c r="B31" s="45"/>
      <c r="C31" s="278" t="s">
        <v>341</v>
      </c>
      <c r="D31" s="193"/>
      <c r="E31" s="194"/>
      <c r="F31" s="276">
        <f>F26/2</f>
        <v>0</v>
      </c>
      <c r="G31" s="194"/>
      <c r="H31" s="45"/>
      <c r="I31" s="78"/>
      <c r="J31" s="45"/>
      <c r="K31" s="45"/>
      <c r="L31" s="45"/>
      <c r="M31" s="45"/>
      <c r="N31" s="45"/>
      <c r="O31" s="45"/>
      <c r="P31" s="45"/>
      <c r="Q31" s="45"/>
      <c r="R31" s="45"/>
      <c r="S31" s="45"/>
      <c r="T31" s="45"/>
      <c r="U31" s="45"/>
      <c r="V31" s="45"/>
      <c r="W31" s="45"/>
      <c r="X31" s="45"/>
      <c r="Y31" s="45"/>
      <c r="Z31" s="45"/>
    </row>
    <row r="32" spans="1:26" ht="15.75" customHeight="1" x14ac:dyDescent="0.3">
      <c r="A32" s="76"/>
      <c r="B32" s="45"/>
      <c r="C32" s="278" t="s">
        <v>342</v>
      </c>
      <c r="D32" s="193"/>
      <c r="E32" s="194"/>
      <c r="F32" s="276">
        <f>F31*36.9%</f>
        <v>0</v>
      </c>
      <c r="G32" s="194"/>
      <c r="H32" s="45"/>
      <c r="I32" s="78"/>
      <c r="J32" s="45" t="s">
        <v>343</v>
      </c>
      <c r="K32" s="45"/>
      <c r="L32" s="45"/>
      <c r="M32" s="45"/>
      <c r="N32" s="45"/>
      <c r="O32" s="45"/>
      <c r="P32" s="45"/>
      <c r="Q32" s="45"/>
      <c r="R32" s="45"/>
      <c r="S32" s="45"/>
      <c r="T32" s="45"/>
      <c r="U32" s="45"/>
      <c r="V32" s="45"/>
      <c r="W32" s="45"/>
      <c r="X32" s="45"/>
      <c r="Y32" s="45"/>
      <c r="Z32" s="45"/>
    </row>
    <row r="33" spans="1:26" s="86" customFormat="1" ht="15.75" customHeight="1" x14ac:dyDescent="0.3">
      <c r="A33" s="114"/>
      <c r="B33" s="115"/>
      <c r="C33" s="283" t="s">
        <v>356</v>
      </c>
      <c r="D33" s="284"/>
      <c r="E33" s="285"/>
      <c r="F33" s="286"/>
      <c r="G33" s="287"/>
      <c r="H33" s="45"/>
      <c r="I33" s="78"/>
      <c r="J33" s="45"/>
      <c r="K33" s="45"/>
      <c r="L33" s="45"/>
      <c r="M33" s="45"/>
      <c r="N33" s="45"/>
      <c r="O33" s="45"/>
      <c r="P33" s="45"/>
      <c r="Q33" s="45"/>
      <c r="R33" s="45"/>
      <c r="S33" s="45"/>
      <c r="T33" s="45"/>
      <c r="U33" s="45"/>
      <c r="V33" s="45"/>
      <c r="W33" s="45"/>
      <c r="X33" s="45"/>
      <c r="Y33" s="45"/>
      <c r="Z33" s="45"/>
    </row>
    <row r="34" spans="1:26" ht="15.75" customHeight="1" x14ac:dyDescent="0.3">
      <c r="A34" s="76"/>
      <c r="B34" s="45"/>
      <c r="C34" s="279" t="s">
        <v>360</v>
      </c>
      <c r="D34" s="280"/>
      <c r="E34" s="281"/>
      <c r="F34" s="282">
        <f>SUM(F27/2)</f>
        <v>0</v>
      </c>
      <c r="G34" s="194"/>
      <c r="H34" s="45"/>
      <c r="I34" s="78"/>
      <c r="J34" s="45"/>
      <c r="K34" s="45"/>
      <c r="L34" s="45"/>
      <c r="M34" s="45"/>
      <c r="N34" s="45"/>
      <c r="O34" s="45"/>
      <c r="P34" s="45"/>
      <c r="Q34" s="45"/>
      <c r="R34" s="45"/>
      <c r="S34" s="45"/>
      <c r="T34" s="45"/>
      <c r="U34" s="45"/>
      <c r="V34" s="45"/>
      <c r="W34" s="45"/>
      <c r="X34" s="45"/>
      <c r="Y34" s="45"/>
      <c r="Z34" s="45"/>
    </row>
    <row r="35" spans="1:26" ht="15.75" customHeight="1" x14ac:dyDescent="0.3">
      <c r="A35" s="76"/>
      <c r="B35" s="288" t="s">
        <v>344</v>
      </c>
      <c r="C35" s="205"/>
      <c r="D35" s="205"/>
      <c r="E35" s="207"/>
      <c r="F35" s="289">
        <f>SUM(F31:F32)-F33</f>
        <v>0</v>
      </c>
      <c r="G35" s="213"/>
      <c r="H35" s="45"/>
      <c r="I35" s="78"/>
      <c r="J35" s="45"/>
      <c r="K35" s="45"/>
      <c r="L35" s="45"/>
      <c r="M35" s="45"/>
      <c r="N35" s="45"/>
      <c r="O35" s="45"/>
      <c r="P35" s="45"/>
      <c r="Q35" s="45"/>
      <c r="R35" s="45"/>
      <c r="S35" s="45"/>
      <c r="T35" s="45"/>
      <c r="U35" s="45"/>
      <c r="V35" s="45"/>
      <c r="W35" s="45"/>
      <c r="X35" s="45"/>
      <c r="Y35" s="45"/>
      <c r="Z35" s="45"/>
    </row>
    <row r="36" spans="1:26" ht="18" customHeight="1" x14ac:dyDescent="0.3">
      <c r="A36" s="81"/>
      <c r="B36" s="82"/>
      <c r="C36" s="82"/>
      <c r="D36" s="82"/>
      <c r="E36" s="82"/>
      <c r="F36" s="82"/>
      <c r="G36" s="82"/>
      <c r="H36" s="82"/>
      <c r="I36" s="83"/>
      <c r="J36" s="45"/>
      <c r="K36" s="45"/>
      <c r="L36" s="45"/>
      <c r="M36" s="45"/>
      <c r="N36" s="45"/>
      <c r="O36" s="45"/>
      <c r="P36" s="45"/>
      <c r="Q36" s="45"/>
      <c r="R36" s="45"/>
      <c r="S36" s="45"/>
      <c r="T36" s="45"/>
      <c r="U36" s="45"/>
      <c r="V36" s="45"/>
      <c r="W36" s="45"/>
      <c r="X36" s="45"/>
      <c r="Y36" s="45"/>
      <c r="Z36" s="45"/>
    </row>
    <row r="37" spans="1:26" ht="51" customHeight="1" x14ac:dyDescent="0.3">
      <c r="A37" s="290" t="s">
        <v>345</v>
      </c>
      <c r="B37" s="173"/>
      <c r="C37" s="173"/>
      <c r="D37" s="173"/>
      <c r="E37" s="173"/>
      <c r="F37" s="173"/>
      <c r="G37" s="173"/>
      <c r="H37" s="173"/>
      <c r="I37" s="173"/>
      <c r="J37" s="45"/>
      <c r="K37" s="45"/>
      <c r="L37" s="45"/>
      <c r="M37" s="45"/>
      <c r="N37" s="45"/>
      <c r="O37" s="45"/>
      <c r="P37" s="45"/>
      <c r="Q37" s="45"/>
      <c r="R37" s="45"/>
      <c r="S37" s="45"/>
      <c r="T37" s="45"/>
      <c r="U37" s="45"/>
      <c r="V37" s="45"/>
      <c r="W37" s="45"/>
      <c r="X37" s="45"/>
      <c r="Y37" s="45"/>
      <c r="Z37" s="45"/>
    </row>
    <row r="38" spans="1:26" ht="16.5" customHeight="1" x14ac:dyDescent="0.3">
      <c r="A38" s="43"/>
      <c r="B38" s="43"/>
      <c r="C38" s="43"/>
      <c r="D38" s="43"/>
      <c r="E38" s="43"/>
      <c r="F38" s="43"/>
      <c r="G38" s="43"/>
      <c r="H38" s="43"/>
      <c r="I38" s="43"/>
      <c r="J38" s="45"/>
      <c r="K38" s="45"/>
      <c r="L38" s="45"/>
      <c r="M38" s="45"/>
      <c r="N38" s="45"/>
      <c r="O38" s="45"/>
      <c r="P38" s="45"/>
      <c r="Q38" s="45"/>
      <c r="R38" s="45"/>
      <c r="S38" s="45"/>
      <c r="T38" s="45"/>
      <c r="U38" s="45"/>
      <c r="V38" s="45"/>
      <c r="W38" s="45"/>
      <c r="X38" s="45"/>
      <c r="Y38" s="45"/>
      <c r="Z38" s="45"/>
    </row>
    <row r="39" spans="1:26" ht="14.25" customHeight="1" x14ac:dyDescent="0.3">
      <c r="A39" s="224" t="s">
        <v>16</v>
      </c>
      <c r="B39" s="194"/>
      <c r="C39" s="291"/>
      <c r="D39" s="122"/>
      <c r="E39" s="123"/>
      <c r="F39" s="84"/>
      <c r="G39" s="292"/>
      <c r="H39" s="262"/>
      <c r="I39" s="84"/>
      <c r="J39" s="45"/>
      <c r="K39" s="45"/>
      <c r="L39" s="45"/>
      <c r="M39" s="45"/>
      <c r="N39" s="45"/>
      <c r="O39" s="45"/>
      <c r="P39" s="45"/>
      <c r="Q39" s="45"/>
      <c r="R39" s="45"/>
      <c r="S39" s="45"/>
      <c r="T39" s="45"/>
      <c r="U39" s="45"/>
      <c r="V39" s="45"/>
      <c r="W39" s="45"/>
      <c r="X39" s="45"/>
      <c r="Y39" s="45"/>
      <c r="Z39" s="45"/>
    </row>
    <row r="40" spans="1:26" ht="12.75" customHeight="1" x14ac:dyDescent="0.3">
      <c r="A40" s="224" t="s">
        <v>17</v>
      </c>
      <c r="B40" s="194"/>
      <c r="C40" s="291"/>
      <c r="D40" s="122"/>
      <c r="E40" s="123"/>
      <c r="F40" s="84"/>
      <c r="G40" s="265"/>
      <c r="H40" s="266"/>
      <c r="I40" s="84"/>
      <c r="J40" s="45"/>
      <c r="K40" s="45"/>
      <c r="L40" s="45"/>
      <c r="M40" s="45"/>
      <c r="N40" s="45"/>
      <c r="O40" s="45"/>
      <c r="P40" s="45"/>
      <c r="Q40" s="45"/>
      <c r="R40" s="45"/>
      <c r="S40" s="45"/>
      <c r="T40" s="45"/>
      <c r="U40" s="45"/>
      <c r="V40" s="45"/>
      <c r="W40" s="45"/>
      <c r="X40" s="45"/>
      <c r="Y40" s="45"/>
      <c r="Z40" s="45"/>
    </row>
    <row r="41" spans="1:26" ht="14.25" customHeight="1" x14ac:dyDescent="0.3">
      <c r="A41" s="224" t="s">
        <v>334</v>
      </c>
      <c r="B41" s="194"/>
      <c r="C41" s="293"/>
      <c r="D41" s="122"/>
      <c r="E41" s="123"/>
      <c r="F41" s="84"/>
      <c r="G41" s="294" t="s">
        <v>18</v>
      </c>
      <c r="H41" s="168"/>
      <c r="I41" s="84"/>
      <c r="J41" s="45"/>
      <c r="K41" s="45"/>
      <c r="L41" s="45"/>
      <c r="M41" s="45"/>
      <c r="N41" s="45"/>
      <c r="O41" s="45"/>
      <c r="P41" s="45"/>
      <c r="Q41" s="45"/>
      <c r="R41" s="45"/>
      <c r="S41" s="45"/>
      <c r="T41" s="45"/>
      <c r="U41" s="45"/>
      <c r="V41" s="45"/>
      <c r="W41" s="45"/>
      <c r="X41" s="45"/>
      <c r="Y41" s="45"/>
      <c r="Z41" s="45"/>
    </row>
    <row r="42" spans="1:26" ht="15.75" customHeight="1" x14ac:dyDescent="0.3">
      <c r="A42" s="224" t="s">
        <v>346</v>
      </c>
      <c r="B42" s="194"/>
      <c r="C42" s="291"/>
      <c r="D42" s="122"/>
      <c r="E42" s="123"/>
      <c r="F42" s="84"/>
      <c r="G42" s="84"/>
      <c r="H42" s="84"/>
      <c r="I42" s="84"/>
      <c r="J42" s="45"/>
      <c r="K42" s="45"/>
      <c r="L42" s="45"/>
      <c r="M42" s="45"/>
      <c r="N42" s="45"/>
      <c r="O42" s="45"/>
      <c r="P42" s="45"/>
      <c r="Q42" s="45"/>
      <c r="R42" s="45"/>
      <c r="S42" s="45"/>
      <c r="T42" s="45"/>
      <c r="U42" s="45"/>
      <c r="V42" s="45"/>
      <c r="W42" s="45"/>
      <c r="X42" s="45"/>
      <c r="Y42" s="45"/>
      <c r="Z42" s="45"/>
    </row>
    <row r="43" spans="1:26" ht="15.75" customHeight="1" x14ac:dyDescent="0.3">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x14ac:dyDescent="0.3">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x14ac:dyDescent="0.3">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x14ac:dyDescent="0.3">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x14ac:dyDescent="0.3">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x14ac:dyDescent="0.3">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x14ac:dyDescent="0.3">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x14ac:dyDescent="0.3">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x14ac:dyDescent="0.3">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x14ac:dyDescent="0.3">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x14ac:dyDescent="0.3">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x14ac:dyDescent="0.3">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x14ac:dyDescent="0.3">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x14ac:dyDescent="0.3">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x14ac:dyDescent="0.3">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x14ac:dyDescent="0.3">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x14ac:dyDescent="0.3">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x14ac:dyDescent="0.3">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x14ac:dyDescent="0.3">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x14ac:dyDescent="0.3">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x14ac:dyDescent="0.3">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x14ac:dyDescent="0.3">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x14ac:dyDescent="0.3">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x14ac:dyDescent="0.3">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x14ac:dyDescent="0.3">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x14ac:dyDescent="0.3">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x14ac:dyDescent="0.3">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x14ac:dyDescent="0.3">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x14ac:dyDescent="0.3">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x14ac:dyDescent="0.3">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x14ac:dyDescent="0.3">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x14ac:dyDescent="0.3">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x14ac:dyDescent="0.3">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x14ac:dyDescent="0.3">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x14ac:dyDescent="0.3">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x14ac:dyDescent="0.3">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x14ac:dyDescent="0.3">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x14ac:dyDescent="0.3">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x14ac:dyDescent="0.3">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x14ac:dyDescent="0.3">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x14ac:dyDescent="0.3">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x14ac:dyDescent="0.3">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x14ac:dyDescent="0.3">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x14ac:dyDescent="0.3">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x14ac:dyDescent="0.3">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x14ac:dyDescent="0.3">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x14ac:dyDescent="0.3">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x14ac:dyDescent="0.3">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x14ac:dyDescent="0.3">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x14ac:dyDescent="0.3">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x14ac:dyDescent="0.3">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x14ac:dyDescent="0.3">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x14ac:dyDescent="0.3">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x14ac:dyDescent="0.3">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x14ac:dyDescent="0.3">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x14ac:dyDescent="0.3">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x14ac:dyDescent="0.3">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x14ac:dyDescent="0.3">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x14ac:dyDescent="0.3">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x14ac:dyDescent="0.3">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x14ac:dyDescent="0.3">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x14ac:dyDescent="0.3">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x14ac:dyDescent="0.3">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x14ac:dyDescent="0.3">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x14ac:dyDescent="0.3">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x14ac:dyDescent="0.3">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x14ac:dyDescent="0.3">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x14ac:dyDescent="0.3">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x14ac:dyDescent="0.3">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x14ac:dyDescent="0.3">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x14ac:dyDescent="0.3">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x14ac:dyDescent="0.3">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x14ac:dyDescent="0.3">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x14ac:dyDescent="0.3">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x14ac:dyDescent="0.3">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x14ac:dyDescent="0.3">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x14ac:dyDescent="0.3">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x14ac:dyDescent="0.3">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x14ac:dyDescent="0.3">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x14ac:dyDescent="0.3">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x14ac:dyDescent="0.3">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x14ac:dyDescent="0.3">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x14ac:dyDescent="0.3">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x14ac:dyDescent="0.3">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x14ac:dyDescent="0.3">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x14ac:dyDescent="0.3">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x14ac:dyDescent="0.3">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x14ac:dyDescent="0.3">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x14ac:dyDescent="0.3">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x14ac:dyDescent="0.3">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x14ac:dyDescent="0.3">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x14ac:dyDescent="0.3">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x14ac:dyDescent="0.3">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x14ac:dyDescent="0.3">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x14ac:dyDescent="0.3">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x14ac:dyDescent="0.3">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x14ac:dyDescent="0.3">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x14ac:dyDescent="0.3">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x14ac:dyDescent="0.3">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x14ac:dyDescent="0.3">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x14ac:dyDescent="0.3">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x14ac:dyDescent="0.3">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x14ac:dyDescent="0.3">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x14ac:dyDescent="0.3">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x14ac:dyDescent="0.3">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x14ac:dyDescent="0.3">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x14ac:dyDescent="0.3">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x14ac:dyDescent="0.3">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x14ac:dyDescent="0.3">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x14ac:dyDescent="0.3">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x14ac:dyDescent="0.3">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x14ac:dyDescent="0.3">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x14ac:dyDescent="0.3">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x14ac:dyDescent="0.3">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x14ac:dyDescent="0.3">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x14ac:dyDescent="0.3">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x14ac:dyDescent="0.3">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x14ac:dyDescent="0.3">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x14ac:dyDescent="0.3">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x14ac:dyDescent="0.3">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x14ac:dyDescent="0.3">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x14ac:dyDescent="0.3">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x14ac:dyDescent="0.3">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x14ac:dyDescent="0.3">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x14ac:dyDescent="0.3">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x14ac:dyDescent="0.3">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x14ac:dyDescent="0.3">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x14ac:dyDescent="0.3">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x14ac:dyDescent="0.3">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x14ac:dyDescent="0.3">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x14ac:dyDescent="0.3">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x14ac:dyDescent="0.3">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x14ac:dyDescent="0.3">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x14ac:dyDescent="0.3">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x14ac:dyDescent="0.3">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x14ac:dyDescent="0.3">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x14ac:dyDescent="0.3">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x14ac:dyDescent="0.3">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x14ac:dyDescent="0.3">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x14ac:dyDescent="0.3">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x14ac:dyDescent="0.3">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x14ac:dyDescent="0.3">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x14ac:dyDescent="0.3">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x14ac:dyDescent="0.3">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x14ac:dyDescent="0.3">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x14ac:dyDescent="0.3">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x14ac:dyDescent="0.3">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x14ac:dyDescent="0.3">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x14ac:dyDescent="0.3">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x14ac:dyDescent="0.3">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x14ac:dyDescent="0.3">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x14ac:dyDescent="0.3">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x14ac:dyDescent="0.3">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x14ac:dyDescent="0.3">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x14ac:dyDescent="0.3">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x14ac:dyDescent="0.3">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x14ac:dyDescent="0.3">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x14ac:dyDescent="0.3">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x14ac:dyDescent="0.3">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x14ac:dyDescent="0.3">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x14ac:dyDescent="0.3">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x14ac:dyDescent="0.3">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x14ac:dyDescent="0.3">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x14ac:dyDescent="0.3">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x14ac:dyDescent="0.3">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x14ac:dyDescent="0.3">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x14ac:dyDescent="0.3">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x14ac:dyDescent="0.3">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x14ac:dyDescent="0.3">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x14ac:dyDescent="0.3">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x14ac:dyDescent="0.3">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x14ac:dyDescent="0.3">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x14ac:dyDescent="0.3">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x14ac:dyDescent="0.3">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x14ac:dyDescent="0.3">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x14ac:dyDescent="0.3">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x14ac:dyDescent="0.3">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x14ac:dyDescent="0.3">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x14ac:dyDescent="0.3">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x14ac:dyDescent="0.3">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x14ac:dyDescent="0.3">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x14ac:dyDescent="0.3">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x14ac:dyDescent="0.3">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x14ac:dyDescent="0.3">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x14ac:dyDescent="0.3">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x14ac:dyDescent="0.3">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x14ac:dyDescent="0.3">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x14ac:dyDescent="0.3">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x14ac:dyDescent="0.3">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x14ac:dyDescent="0.3">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x14ac:dyDescent="0.3">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x14ac:dyDescent="0.3">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x14ac:dyDescent="0.3">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x14ac:dyDescent="0.3">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x14ac:dyDescent="0.3">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x14ac:dyDescent="0.3">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x14ac:dyDescent="0.3">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x14ac:dyDescent="0.3">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x14ac:dyDescent="0.3">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x14ac:dyDescent="0.3">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x14ac:dyDescent="0.3">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x14ac:dyDescent="0.3">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x14ac:dyDescent="0.3">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x14ac:dyDescent="0.3">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x14ac:dyDescent="0.3">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x14ac:dyDescent="0.3">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x14ac:dyDescent="0.3">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x14ac:dyDescent="0.3">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x14ac:dyDescent="0.3">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x14ac:dyDescent="0.3">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x14ac:dyDescent="0.3">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x14ac:dyDescent="0.3">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x14ac:dyDescent="0.3">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x14ac:dyDescent="0.3">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x14ac:dyDescent="0.3">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x14ac:dyDescent="0.3">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x14ac:dyDescent="0.3">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x14ac:dyDescent="0.3">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x14ac:dyDescent="0.3">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x14ac:dyDescent="0.3">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x14ac:dyDescent="0.3">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x14ac:dyDescent="0.3">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x14ac:dyDescent="0.3">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x14ac:dyDescent="0.3">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x14ac:dyDescent="0.3">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x14ac:dyDescent="0.3">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x14ac:dyDescent="0.3">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x14ac:dyDescent="0.3">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x14ac:dyDescent="0.3">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x14ac:dyDescent="0.3">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x14ac:dyDescent="0.3">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x14ac:dyDescent="0.3">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x14ac:dyDescent="0.3">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x14ac:dyDescent="0.3">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x14ac:dyDescent="0.3">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x14ac:dyDescent="0.3">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x14ac:dyDescent="0.3">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x14ac:dyDescent="0.3">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x14ac:dyDescent="0.3">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x14ac:dyDescent="0.3">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x14ac:dyDescent="0.3">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x14ac:dyDescent="0.3">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x14ac:dyDescent="0.3">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x14ac:dyDescent="0.3">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x14ac:dyDescent="0.3">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x14ac:dyDescent="0.3">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x14ac:dyDescent="0.3">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x14ac:dyDescent="0.3">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x14ac:dyDescent="0.3">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x14ac:dyDescent="0.3">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x14ac:dyDescent="0.3">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x14ac:dyDescent="0.3">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x14ac:dyDescent="0.3">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x14ac:dyDescent="0.3">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x14ac:dyDescent="0.3">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x14ac:dyDescent="0.3">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x14ac:dyDescent="0.3">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x14ac:dyDescent="0.3">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x14ac:dyDescent="0.3">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x14ac:dyDescent="0.3">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x14ac:dyDescent="0.3">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x14ac:dyDescent="0.3">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x14ac:dyDescent="0.3">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x14ac:dyDescent="0.3">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x14ac:dyDescent="0.3">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x14ac:dyDescent="0.3">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x14ac:dyDescent="0.3">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x14ac:dyDescent="0.3">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x14ac:dyDescent="0.3">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x14ac:dyDescent="0.3">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x14ac:dyDescent="0.3">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x14ac:dyDescent="0.3">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x14ac:dyDescent="0.3">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x14ac:dyDescent="0.3">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x14ac:dyDescent="0.3">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x14ac:dyDescent="0.3">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x14ac:dyDescent="0.3">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x14ac:dyDescent="0.3">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x14ac:dyDescent="0.3">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x14ac:dyDescent="0.3">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x14ac:dyDescent="0.3">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x14ac:dyDescent="0.3">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x14ac:dyDescent="0.3">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x14ac:dyDescent="0.3">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x14ac:dyDescent="0.3">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x14ac:dyDescent="0.3">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x14ac:dyDescent="0.3">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x14ac:dyDescent="0.3">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x14ac:dyDescent="0.3">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x14ac:dyDescent="0.3">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x14ac:dyDescent="0.3">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x14ac:dyDescent="0.3">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x14ac:dyDescent="0.3">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x14ac:dyDescent="0.3">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x14ac:dyDescent="0.3">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x14ac:dyDescent="0.3">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x14ac:dyDescent="0.3">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x14ac:dyDescent="0.3">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x14ac:dyDescent="0.3">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x14ac:dyDescent="0.3">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x14ac:dyDescent="0.3">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x14ac:dyDescent="0.3">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x14ac:dyDescent="0.3">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x14ac:dyDescent="0.3">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x14ac:dyDescent="0.3">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x14ac:dyDescent="0.3">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x14ac:dyDescent="0.3">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x14ac:dyDescent="0.3">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x14ac:dyDescent="0.3">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x14ac:dyDescent="0.3">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x14ac:dyDescent="0.3">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x14ac:dyDescent="0.3">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x14ac:dyDescent="0.3">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x14ac:dyDescent="0.3">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x14ac:dyDescent="0.3">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x14ac:dyDescent="0.3">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x14ac:dyDescent="0.3">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x14ac:dyDescent="0.3">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x14ac:dyDescent="0.3">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x14ac:dyDescent="0.3">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x14ac:dyDescent="0.3">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x14ac:dyDescent="0.3">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x14ac:dyDescent="0.3">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x14ac:dyDescent="0.3">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x14ac:dyDescent="0.3">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x14ac:dyDescent="0.3">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x14ac:dyDescent="0.3">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x14ac:dyDescent="0.3">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x14ac:dyDescent="0.3">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x14ac:dyDescent="0.3">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x14ac:dyDescent="0.3">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x14ac:dyDescent="0.3">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x14ac:dyDescent="0.3">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x14ac:dyDescent="0.3">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x14ac:dyDescent="0.3">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x14ac:dyDescent="0.3">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x14ac:dyDescent="0.3">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x14ac:dyDescent="0.3">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x14ac:dyDescent="0.3">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x14ac:dyDescent="0.3">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x14ac:dyDescent="0.3">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x14ac:dyDescent="0.3">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x14ac:dyDescent="0.3">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x14ac:dyDescent="0.3">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x14ac:dyDescent="0.3">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x14ac:dyDescent="0.3">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x14ac:dyDescent="0.3">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x14ac:dyDescent="0.3">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x14ac:dyDescent="0.3">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x14ac:dyDescent="0.3">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x14ac:dyDescent="0.3">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x14ac:dyDescent="0.3">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x14ac:dyDescent="0.3">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x14ac:dyDescent="0.3">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x14ac:dyDescent="0.3">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x14ac:dyDescent="0.3">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x14ac:dyDescent="0.3">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x14ac:dyDescent="0.3">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x14ac:dyDescent="0.3">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x14ac:dyDescent="0.3">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x14ac:dyDescent="0.3">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x14ac:dyDescent="0.3">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x14ac:dyDescent="0.3">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x14ac:dyDescent="0.3">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x14ac:dyDescent="0.3">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x14ac:dyDescent="0.3">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x14ac:dyDescent="0.3">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x14ac:dyDescent="0.3">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x14ac:dyDescent="0.3">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x14ac:dyDescent="0.3">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x14ac:dyDescent="0.3">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x14ac:dyDescent="0.3">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x14ac:dyDescent="0.3">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x14ac:dyDescent="0.3">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x14ac:dyDescent="0.3">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x14ac:dyDescent="0.3">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x14ac:dyDescent="0.3">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x14ac:dyDescent="0.3">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x14ac:dyDescent="0.3">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x14ac:dyDescent="0.3">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x14ac:dyDescent="0.3">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x14ac:dyDescent="0.3">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x14ac:dyDescent="0.3">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x14ac:dyDescent="0.3">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x14ac:dyDescent="0.3">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x14ac:dyDescent="0.3">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x14ac:dyDescent="0.3">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x14ac:dyDescent="0.3">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x14ac:dyDescent="0.3">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x14ac:dyDescent="0.3">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x14ac:dyDescent="0.3">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x14ac:dyDescent="0.3">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x14ac:dyDescent="0.3">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x14ac:dyDescent="0.3">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x14ac:dyDescent="0.3">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x14ac:dyDescent="0.3">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x14ac:dyDescent="0.3">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x14ac:dyDescent="0.3">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x14ac:dyDescent="0.3">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x14ac:dyDescent="0.3">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x14ac:dyDescent="0.3">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x14ac:dyDescent="0.3">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x14ac:dyDescent="0.3">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x14ac:dyDescent="0.3">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x14ac:dyDescent="0.3">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x14ac:dyDescent="0.3">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x14ac:dyDescent="0.3">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x14ac:dyDescent="0.3">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x14ac:dyDescent="0.3">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x14ac:dyDescent="0.3">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x14ac:dyDescent="0.3">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x14ac:dyDescent="0.3">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x14ac:dyDescent="0.3">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x14ac:dyDescent="0.3">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x14ac:dyDescent="0.3">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x14ac:dyDescent="0.3">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x14ac:dyDescent="0.3">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x14ac:dyDescent="0.3">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x14ac:dyDescent="0.3">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x14ac:dyDescent="0.3">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x14ac:dyDescent="0.3">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x14ac:dyDescent="0.3">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x14ac:dyDescent="0.3">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x14ac:dyDescent="0.3">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x14ac:dyDescent="0.3">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x14ac:dyDescent="0.3">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x14ac:dyDescent="0.3">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x14ac:dyDescent="0.3">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x14ac:dyDescent="0.3">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x14ac:dyDescent="0.3">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x14ac:dyDescent="0.3">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x14ac:dyDescent="0.3">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x14ac:dyDescent="0.3">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x14ac:dyDescent="0.3">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x14ac:dyDescent="0.3">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x14ac:dyDescent="0.3">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x14ac:dyDescent="0.3">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x14ac:dyDescent="0.3">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x14ac:dyDescent="0.3">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x14ac:dyDescent="0.3">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x14ac:dyDescent="0.3">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x14ac:dyDescent="0.3">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x14ac:dyDescent="0.3">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x14ac:dyDescent="0.3">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x14ac:dyDescent="0.3">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x14ac:dyDescent="0.3">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x14ac:dyDescent="0.3">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x14ac:dyDescent="0.3">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x14ac:dyDescent="0.3">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x14ac:dyDescent="0.3">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x14ac:dyDescent="0.3">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x14ac:dyDescent="0.3">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x14ac:dyDescent="0.3">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x14ac:dyDescent="0.3">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x14ac:dyDescent="0.3">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x14ac:dyDescent="0.3">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x14ac:dyDescent="0.3">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x14ac:dyDescent="0.3">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x14ac:dyDescent="0.3">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x14ac:dyDescent="0.3">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x14ac:dyDescent="0.3">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x14ac:dyDescent="0.3">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x14ac:dyDescent="0.3">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x14ac:dyDescent="0.3">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x14ac:dyDescent="0.3">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x14ac:dyDescent="0.3">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x14ac:dyDescent="0.3">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x14ac:dyDescent="0.3">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x14ac:dyDescent="0.3">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x14ac:dyDescent="0.3">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x14ac:dyDescent="0.3">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x14ac:dyDescent="0.3">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x14ac:dyDescent="0.3">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x14ac:dyDescent="0.3">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x14ac:dyDescent="0.3">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x14ac:dyDescent="0.3">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x14ac:dyDescent="0.3">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x14ac:dyDescent="0.3">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x14ac:dyDescent="0.3">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x14ac:dyDescent="0.3">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x14ac:dyDescent="0.3">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x14ac:dyDescent="0.3">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x14ac:dyDescent="0.3">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x14ac:dyDescent="0.3">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x14ac:dyDescent="0.3">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x14ac:dyDescent="0.3">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x14ac:dyDescent="0.3">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x14ac:dyDescent="0.3">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x14ac:dyDescent="0.3">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x14ac:dyDescent="0.3">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x14ac:dyDescent="0.3">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x14ac:dyDescent="0.3">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x14ac:dyDescent="0.3">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x14ac:dyDescent="0.3">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x14ac:dyDescent="0.3">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x14ac:dyDescent="0.3">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x14ac:dyDescent="0.3">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x14ac:dyDescent="0.3">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x14ac:dyDescent="0.3">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x14ac:dyDescent="0.3">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x14ac:dyDescent="0.3">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x14ac:dyDescent="0.3">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x14ac:dyDescent="0.3">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x14ac:dyDescent="0.3">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x14ac:dyDescent="0.3">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x14ac:dyDescent="0.3">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x14ac:dyDescent="0.3">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x14ac:dyDescent="0.3">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x14ac:dyDescent="0.3">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x14ac:dyDescent="0.3">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x14ac:dyDescent="0.3">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x14ac:dyDescent="0.3">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x14ac:dyDescent="0.3">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x14ac:dyDescent="0.3">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x14ac:dyDescent="0.3">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x14ac:dyDescent="0.3">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x14ac:dyDescent="0.3">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x14ac:dyDescent="0.3">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x14ac:dyDescent="0.3">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x14ac:dyDescent="0.3">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x14ac:dyDescent="0.3">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x14ac:dyDescent="0.3">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x14ac:dyDescent="0.3">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x14ac:dyDescent="0.3">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x14ac:dyDescent="0.3">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x14ac:dyDescent="0.3">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x14ac:dyDescent="0.3">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x14ac:dyDescent="0.3">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x14ac:dyDescent="0.3">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x14ac:dyDescent="0.3">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x14ac:dyDescent="0.3">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x14ac:dyDescent="0.3">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x14ac:dyDescent="0.3">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x14ac:dyDescent="0.3">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x14ac:dyDescent="0.3">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x14ac:dyDescent="0.3">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x14ac:dyDescent="0.3">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x14ac:dyDescent="0.3">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x14ac:dyDescent="0.3">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x14ac:dyDescent="0.3">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x14ac:dyDescent="0.3">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x14ac:dyDescent="0.3">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x14ac:dyDescent="0.3">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x14ac:dyDescent="0.3">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x14ac:dyDescent="0.3">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x14ac:dyDescent="0.3">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x14ac:dyDescent="0.3">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x14ac:dyDescent="0.3">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x14ac:dyDescent="0.3">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x14ac:dyDescent="0.3">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x14ac:dyDescent="0.3">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x14ac:dyDescent="0.3">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x14ac:dyDescent="0.3">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x14ac:dyDescent="0.3">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x14ac:dyDescent="0.3">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x14ac:dyDescent="0.3">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x14ac:dyDescent="0.3">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x14ac:dyDescent="0.3">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x14ac:dyDescent="0.3">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x14ac:dyDescent="0.3">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x14ac:dyDescent="0.3">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x14ac:dyDescent="0.3">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x14ac:dyDescent="0.3">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x14ac:dyDescent="0.3">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x14ac:dyDescent="0.3">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x14ac:dyDescent="0.3">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x14ac:dyDescent="0.3">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x14ac:dyDescent="0.3">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x14ac:dyDescent="0.3">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x14ac:dyDescent="0.3">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x14ac:dyDescent="0.3">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x14ac:dyDescent="0.3">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x14ac:dyDescent="0.3">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x14ac:dyDescent="0.3">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x14ac:dyDescent="0.3">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x14ac:dyDescent="0.3">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x14ac:dyDescent="0.3">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x14ac:dyDescent="0.3">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x14ac:dyDescent="0.3">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x14ac:dyDescent="0.3">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x14ac:dyDescent="0.3">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x14ac:dyDescent="0.3">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x14ac:dyDescent="0.3">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x14ac:dyDescent="0.3">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x14ac:dyDescent="0.3">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x14ac:dyDescent="0.3">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x14ac:dyDescent="0.3">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x14ac:dyDescent="0.3">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x14ac:dyDescent="0.3">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x14ac:dyDescent="0.3">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x14ac:dyDescent="0.3">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x14ac:dyDescent="0.3">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x14ac:dyDescent="0.3">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x14ac:dyDescent="0.3">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x14ac:dyDescent="0.3">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x14ac:dyDescent="0.3">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x14ac:dyDescent="0.3">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x14ac:dyDescent="0.3">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x14ac:dyDescent="0.3">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x14ac:dyDescent="0.3">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x14ac:dyDescent="0.3">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x14ac:dyDescent="0.3">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x14ac:dyDescent="0.3">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x14ac:dyDescent="0.3">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x14ac:dyDescent="0.3">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x14ac:dyDescent="0.3">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x14ac:dyDescent="0.3">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x14ac:dyDescent="0.3">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x14ac:dyDescent="0.3">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x14ac:dyDescent="0.3">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x14ac:dyDescent="0.3">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x14ac:dyDescent="0.3">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x14ac:dyDescent="0.3">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x14ac:dyDescent="0.3">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x14ac:dyDescent="0.3">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x14ac:dyDescent="0.3">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x14ac:dyDescent="0.3">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x14ac:dyDescent="0.3">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x14ac:dyDescent="0.3">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x14ac:dyDescent="0.3">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x14ac:dyDescent="0.3">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x14ac:dyDescent="0.3">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x14ac:dyDescent="0.3">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x14ac:dyDescent="0.3">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x14ac:dyDescent="0.3">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x14ac:dyDescent="0.3">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x14ac:dyDescent="0.3">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x14ac:dyDescent="0.3">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x14ac:dyDescent="0.3">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x14ac:dyDescent="0.3">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x14ac:dyDescent="0.3">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x14ac:dyDescent="0.3">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x14ac:dyDescent="0.3">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x14ac:dyDescent="0.3">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x14ac:dyDescent="0.3">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x14ac:dyDescent="0.3">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x14ac:dyDescent="0.3">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x14ac:dyDescent="0.3">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x14ac:dyDescent="0.3">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x14ac:dyDescent="0.3">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x14ac:dyDescent="0.3">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x14ac:dyDescent="0.3">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x14ac:dyDescent="0.3">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x14ac:dyDescent="0.3">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x14ac:dyDescent="0.3">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x14ac:dyDescent="0.3">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x14ac:dyDescent="0.3">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x14ac:dyDescent="0.3">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x14ac:dyDescent="0.3">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x14ac:dyDescent="0.3">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x14ac:dyDescent="0.3">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x14ac:dyDescent="0.3">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x14ac:dyDescent="0.3">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x14ac:dyDescent="0.3">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x14ac:dyDescent="0.3">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x14ac:dyDescent="0.3">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x14ac:dyDescent="0.3">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x14ac:dyDescent="0.3">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x14ac:dyDescent="0.3">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x14ac:dyDescent="0.3">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x14ac:dyDescent="0.3">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x14ac:dyDescent="0.3">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x14ac:dyDescent="0.3">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x14ac:dyDescent="0.3">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x14ac:dyDescent="0.3">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x14ac:dyDescent="0.3">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x14ac:dyDescent="0.3">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x14ac:dyDescent="0.3">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x14ac:dyDescent="0.3">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x14ac:dyDescent="0.3">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x14ac:dyDescent="0.3">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x14ac:dyDescent="0.3">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x14ac:dyDescent="0.3">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x14ac:dyDescent="0.3">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x14ac:dyDescent="0.3">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x14ac:dyDescent="0.3">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x14ac:dyDescent="0.3">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x14ac:dyDescent="0.3">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x14ac:dyDescent="0.3">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x14ac:dyDescent="0.3">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x14ac:dyDescent="0.3">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x14ac:dyDescent="0.3">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x14ac:dyDescent="0.3">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x14ac:dyDescent="0.3">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x14ac:dyDescent="0.3">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x14ac:dyDescent="0.3">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x14ac:dyDescent="0.3">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x14ac:dyDescent="0.3">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x14ac:dyDescent="0.3">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x14ac:dyDescent="0.3">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x14ac:dyDescent="0.3">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x14ac:dyDescent="0.3">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x14ac:dyDescent="0.3">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x14ac:dyDescent="0.3">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x14ac:dyDescent="0.3">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x14ac:dyDescent="0.3">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x14ac:dyDescent="0.3">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x14ac:dyDescent="0.3">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x14ac:dyDescent="0.3">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x14ac:dyDescent="0.3">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x14ac:dyDescent="0.3">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x14ac:dyDescent="0.3">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x14ac:dyDescent="0.3">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x14ac:dyDescent="0.3">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x14ac:dyDescent="0.3">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x14ac:dyDescent="0.3">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x14ac:dyDescent="0.3">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x14ac:dyDescent="0.3">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x14ac:dyDescent="0.3">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x14ac:dyDescent="0.3">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x14ac:dyDescent="0.3">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x14ac:dyDescent="0.3">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x14ac:dyDescent="0.3">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x14ac:dyDescent="0.3">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x14ac:dyDescent="0.3">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x14ac:dyDescent="0.3">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x14ac:dyDescent="0.3">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x14ac:dyDescent="0.3">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x14ac:dyDescent="0.3">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x14ac:dyDescent="0.3">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x14ac:dyDescent="0.3">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x14ac:dyDescent="0.3">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x14ac:dyDescent="0.3">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x14ac:dyDescent="0.3">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x14ac:dyDescent="0.3">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x14ac:dyDescent="0.3">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x14ac:dyDescent="0.3">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x14ac:dyDescent="0.3">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x14ac:dyDescent="0.3">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x14ac:dyDescent="0.3">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x14ac:dyDescent="0.3">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x14ac:dyDescent="0.3">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x14ac:dyDescent="0.3">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x14ac:dyDescent="0.3">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x14ac:dyDescent="0.3">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x14ac:dyDescent="0.3">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x14ac:dyDescent="0.3">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x14ac:dyDescent="0.3">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x14ac:dyDescent="0.3">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x14ac:dyDescent="0.3">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x14ac:dyDescent="0.3">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x14ac:dyDescent="0.3">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x14ac:dyDescent="0.3">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x14ac:dyDescent="0.3">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x14ac:dyDescent="0.3">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x14ac:dyDescent="0.3">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x14ac:dyDescent="0.3">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x14ac:dyDescent="0.3">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x14ac:dyDescent="0.3">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x14ac:dyDescent="0.3">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x14ac:dyDescent="0.3">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x14ac:dyDescent="0.3">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x14ac:dyDescent="0.3">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x14ac:dyDescent="0.3">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x14ac:dyDescent="0.3">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x14ac:dyDescent="0.3">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x14ac:dyDescent="0.3">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x14ac:dyDescent="0.3">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x14ac:dyDescent="0.3">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x14ac:dyDescent="0.3">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x14ac:dyDescent="0.3">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x14ac:dyDescent="0.3">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x14ac:dyDescent="0.3">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x14ac:dyDescent="0.3">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x14ac:dyDescent="0.3">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x14ac:dyDescent="0.3">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x14ac:dyDescent="0.3">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x14ac:dyDescent="0.3">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x14ac:dyDescent="0.3">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x14ac:dyDescent="0.3">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x14ac:dyDescent="0.3">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x14ac:dyDescent="0.3">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x14ac:dyDescent="0.3">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x14ac:dyDescent="0.3">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x14ac:dyDescent="0.3">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x14ac:dyDescent="0.3">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x14ac:dyDescent="0.3">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x14ac:dyDescent="0.3">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x14ac:dyDescent="0.3">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x14ac:dyDescent="0.3">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x14ac:dyDescent="0.3">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x14ac:dyDescent="0.3">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x14ac:dyDescent="0.3">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x14ac:dyDescent="0.3">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x14ac:dyDescent="0.3">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x14ac:dyDescent="0.3">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x14ac:dyDescent="0.3">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x14ac:dyDescent="0.3">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x14ac:dyDescent="0.3">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x14ac:dyDescent="0.3">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x14ac:dyDescent="0.3">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x14ac:dyDescent="0.3">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x14ac:dyDescent="0.3">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x14ac:dyDescent="0.3">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x14ac:dyDescent="0.3">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x14ac:dyDescent="0.3">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x14ac:dyDescent="0.3">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x14ac:dyDescent="0.3">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x14ac:dyDescent="0.3">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x14ac:dyDescent="0.3">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x14ac:dyDescent="0.3">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x14ac:dyDescent="0.3">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x14ac:dyDescent="0.3">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x14ac:dyDescent="0.3">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x14ac:dyDescent="0.3">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x14ac:dyDescent="0.3">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x14ac:dyDescent="0.3">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x14ac:dyDescent="0.3">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x14ac:dyDescent="0.3">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x14ac:dyDescent="0.3">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x14ac:dyDescent="0.3">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x14ac:dyDescent="0.3">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x14ac:dyDescent="0.3">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x14ac:dyDescent="0.3">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x14ac:dyDescent="0.3">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x14ac:dyDescent="0.3">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x14ac:dyDescent="0.3">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x14ac:dyDescent="0.3">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x14ac:dyDescent="0.3">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x14ac:dyDescent="0.3">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x14ac:dyDescent="0.3">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x14ac:dyDescent="0.3">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x14ac:dyDescent="0.3">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x14ac:dyDescent="0.3">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x14ac:dyDescent="0.3">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x14ac:dyDescent="0.3">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x14ac:dyDescent="0.3">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x14ac:dyDescent="0.3">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x14ac:dyDescent="0.3">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x14ac:dyDescent="0.3">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x14ac:dyDescent="0.3">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x14ac:dyDescent="0.3">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x14ac:dyDescent="0.3">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x14ac:dyDescent="0.3">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x14ac:dyDescent="0.3">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x14ac:dyDescent="0.3">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x14ac:dyDescent="0.3">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x14ac:dyDescent="0.3">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x14ac:dyDescent="0.3">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x14ac:dyDescent="0.3">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x14ac:dyDescent="0.3">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x14ac:dyDescent="0.3">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x14ac:dyDescent="0.3">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x14ac:dyDescent="0.3">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x14ac:dyDescent="0.3">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x14ac:dyDescent="0.3">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x14ac:dyDescent="0.3">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x14ac:dyDescent="0.3">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x14ac:dyDescent="0.3">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x14ac:dyDescent="0.3">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x14ac:dyDescent="0.3">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x14ac:dyDescent="0.3">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x14ac:dyDescent="0.3">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x14ac:dyDescent="0.3">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x14ac:dyDescent="0.3">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x14ac:dyDescent="0.3">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x14ac:dyDescent="0.3">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x14ac:dyDescent="0.3">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x14ac:dyDescent="0.3">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x14ac:dyDescent="0.3">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x14ac:dyDescent="0.3">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x14ac:dyDescent="0.3">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x14ac:dyDescent="0.3">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x14ac:dyDescent="0.3">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x14ac:dyDescent="0.3">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x14ac:dyDescent="0.3">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x14ac:dyDescent="0.3">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x14ac:dyDescent="0.3">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x14ac:dyDescent="0.3">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x14ac:dyDescent="0.3">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x14ac:dyDescent="0.3">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x14ac:dyDescent="0.3">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x14ac:dyDescent="0.3">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x14ac:dyDescent="0.3">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x14ac:dyDescent="0.3">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x14ac:dyDescent="0.3">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x14ac:dyDescent="0.3">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x14ac:dyDescent="0.3">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x14ac:dyDescent="0.3">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x14ac:dyDescent="0.3">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x14ac:dyDescent="0.3">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x14ac:dyDescent="0.3">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x14ac:dyDescent="0.3">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x14ac:dyDescent="0.3">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x14ac:dyDescent="0.3">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x14ac:dyDescent="0.3">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x14ac:dyDescent="0.3">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x14ac:dyDescent="0.3">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x14ac:dyDescent="0.3">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x14ac:dyDescent="0.3">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x14ac:dyDescent="0.3">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x14ac:dyDescent="0.3">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x14ac:dyDescent="0.3">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x14ac:dyDescent="0.3">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x14ac:dyDescent="0.3">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x14ac:dyDescent="0.3">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x14ac:dyDescent="0.3">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x14ac:dyDescent="0.3">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x14ac:dyDescent="0.3">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x14ac:dyDescent="0.3">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x14ac:dyDescent="0.3">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x14ac:dyDescent="0.3">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x14ac:dyDescent="0.3">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x14ac:dyDescent="0.3">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x14ac:dyDescent="0.3">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x14ac:dyDescent="0.3">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x14ac:dyDescent="0.3">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x14ac:dyDescent="0.3">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x14ac:dyDescent="0.3">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x14ac:dyDescent="0.3">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x14ac:dyDescent="0.3">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x14ac:dyDescent="0.3">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x14ac:dyDescent="0.3">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x14ac:dyDescent="0.3">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x14ac:dyDescent="0.3">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x14ac:dyDescent="0.3">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x14ac:dyDescent="0.3">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x14ac:dyDescent="0.3">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x14ac:dyDescent="0.3">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x14ac:dyDescent="0.3">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x14ac:dyDescent="0.3">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x14ac:dyDescent="0.3">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x14ac:dyDescent="0.3">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x14ac:dyDescent="0.3">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x14ac:dyDescent="0.3">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x14ac:dyDescent="0.3">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x14ac:dyDescent="0.3">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x14ac:dyDescent="0.3">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x14ac:dyDescent="0.3">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x14ac:dyDescent="0.3">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x14ac:dyDescent="0.3">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x14ac:dyDescent="0.3">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x14ac:dyDescent="0.3">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x14ac:dyDescent="0.3">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x14ac:dyDescent="0.3">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x14ac:dyDescent="0.3">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x14ac:dyDescent="0.3">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x14ac:dyDescent="0.3">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x14ac:dyDescent="0.3">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x14ac:dyDescent="0.3">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x14ac:dyDescent="0.3">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x14ac:dyDescent="0.3">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x14ac:dyDescent="0.3">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x14ac:dyDescent="0.3">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x14ac:dyDescent="0.3">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x14ac:dyDescent="0.3">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x14ac:dyDescent="0.3">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x14ac:dyDescent="0.3">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x14ac:dyDescent="0.3">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x14ac:dyDescent="0.3">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x14ac:dyDescent="0.3">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x14ac:dyDescent="0.3">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x14ac:dyDescent="0.3">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x14ac:dyDescent="0.3">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x14ac:dyDescent="0.3">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x14ac:dyDescent="0.3">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x14ac:dyDescent="0.3">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x14ac:dyDescent="0.3">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row r="1001" spans="1:26" ht="15.75" customHeight="1" x14ac:dyDescent="0.3">
      <c r="A1001" s="45"/>
      <c r="B1001" s="45"/>
      <c r="C1001" s="45"/>
      <c r="D1001" s="45"/>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row>
  </sheetData>
  <sheetProtection sheet="1" selectLockedCells="1"/>
  <mergeCells count="55">
    <mergeCell ref="B35:E35"/>
    <mergeCell ref="F35:G35"/>
    <mergeCell ref="A37:I37"/>
    <mergeCell ref="A41:B41"/>
    <mergeCell ref="A42:B42"/>
    <mergeCell ref="C42:E42"/>
    <mergeCell ref="A39:B39"/>
    <mergeCell ref="C39:E39"/>
    <mergeCell ref="G39:H40"/>
    <mergeCell ref="A40:B40"/>
    <mergeCell ref="C40:E40"/>
    <mergeCell ref="C41:E41"/>
    <mergeCell ref="G41:H41"/>
    <mergeCell ref="C31:E31"/>
    <mergeCell ref="F31:G31"/>
    <mergeCell ref="C32:E32"/>
    <mergeCell ref="F32:G32"/>
    <mergeCell ref="C34:E34"/>
    <mergeCell ref="F34:G34"/>
    <mergeCell ref="C33:E33"/>
    <mergeCell ref="F33:G33"/>
    <mergeCell ref="A27:E27"/>
    <mergeCell ref="F27:G27"/>
    <mergeCell ref="A28:E28"/>
    <mergeCell ref="F28:G28"/>
    <mergeCell ref="A30:C30"/>
    <mergeCell ref="A22:B22"/>
    <mergeCell ref="C22:E22"/>
    <mergeCell ref="B24:I24"/>
    <mergeCell ref="A26:E26"/>
    <mergeCell ref="F26:G26"/>
    <mergeCell ref="G23:H23"/>
    <mergeCell ref="A19:B19"/>
    <mergeCell ref="C19:E19"/>
    <mergeCell ref="G19:H21"/>
    <mergeCell ref="A20:B20"/>
    <mergeCell ref="C20:E20"/>
    <mergeCell ref="A21:B21"/>
    <mergeCell ref="C21:E21"/>
    <mergeCell ref="C13:H13"/>
    <mergeCell ref="C14:H14"/>
    <mergeCell ref="C15:H15"/>
    <mergeCell ref="C16:H16"/>
    <mergeCell ref="C17:H17"/>
    <mergeCell ref="F9:I9"/>
    <mergeCell ref="A9:D9"/>
    <mergeCell ref="A11:F11"/>
    <mergeCell ref="G11:H11"/>
    <mergeCell ref="B12:E12"/>
    <mergeCell ref="A1:H2"/>
    <mergeCell ref="B3:I3"/>
    <mergeCell ref="A5:C5"/>
    <mergeCell ref="D5:F5"/>
    <mergeCell ref="G5:G7"/>
    <mergeCell ref="A7:D7"/>
  </mergeCells>
  <dataValidations count="2">
    <dataValidation type="list" allowBlank="1" showErrorMessage="1" sqref="E7 E9" xr:uid="{00000000-0002-0000-0700-000000000000}">
      <formula1>"Yes,No"</formula1>
    </dataValidation>
    <dataValidation type="list" allowBlank="1" showErrorMessage="1" sqref="H5" xr:uid="{00000000-0002-0000-0700-000001000000}">
      <formula1>"Employee,Contractor"</formula1>
    </dataValidation>
  </dataValidations>
  <printOptions horizontalCentered="1"/>
  <pageMargins left="0.25" right="0.2" top="0.5" bottom="0.5" header="0" footer="0"/>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1000"/>
  <sheetViews>
    <sheetView workbookViewId="0"/>
  </sheetViews>
  <sheetFormatPr defaultColWidth="12.58203125" defaultRowHeight="15" customHeight="1" x14ac:dyDescent="0.3"/>
  <cols>
    <col min="1" max="1" width="12.08203125" customWidth="1"/>
    <col min="2" max="2" width="7.58203125" customWidth="1"/>
    <col min="3" max="3" width="34.58203125" customWidth="1"/>
    <col min="4" max="26" width="7.58203125" customWidth="1"/>
  </cols>
  <sheetData>
    <row r="1" spans="1:3" ht="14.25" customHeight="1" x14ac:dyDescent="0.35">
      <c r="A1" s="85" t="s">
        <v>347</v>
      </c>
      <c r="C1" s="1" t="s">
        <v>348</v>
      </c>
    </row>
    <row r="2" spans="1:3" ht="14.25" customHeight="1" x14ac:dyDescent="0.35">
      <c r="A2" s="85">
        <v>1</v>
      </c>
      <c r="C2" s="1" t="s">
        <v>349</v>
      </c>
    </row>
    <row r="3" spans="1:3" ht="14.25" customHeight="1" x14ac:dyDescent="0.35">
      <c r="A3" s="85">
        <v>2</v>
      </c>
      <c r="C3" s="1" t="s">
        <v>350</v>
      </c>
    </row>
    <row r="4" spans="1:3" ht="14.25" customHeight="1" x14ac:dyDescent="0.35">
      <c r="A4" s="85"/>
      <c r="C4" s="1" t="s">
        <v>351</v>
      </c>
    </row>
    <row r="5" spans="1:3" ht="14.25" customHeight="1" x14ac:dyDescent="0.35">
      <c r="A5" s="85">
        <v>6</v>
      </c>
      <c r="C5" s="1" t="s">
        <v>352</v>
      </c>
    </row>
    <row r="6" spans="1:3" ht="14.25" customHeight="1" x14ac:dyDescent="0.35">
      <c r="A6" s="85">
        <v>7</v>
      </c>
      <c r="C6" s="1" t="s">
        <v>353</v>
      </c>
    </row>
    <row r="7" spans="1:3" ht="14.25" customHeight="1" x14ac:dyDescent="0.35">
      <c r="A7" s="85">
        <v>8</v>
      </c>
    </row>
    <row r="8" spans="1:3" ht="14.25" customHeight="1" x14ac:dyDescent="0.35">
      <c r="A8" s="85"/>
    </row>
    <row r="9" spans="1:3" ht="14.25" customHeight="1" x14ac:dyDescent="0.35">
      <c r="A9" s="85" t="s">
        <v>354</v>
      </c>
    </row>
    <row r="10" spans="1:3" ht="14.25" customHeight="1" x14ac:dyDescent="0.35">
      <c r="A10" s="85" t="s">
        <v>355</v>
      </c>
    </row>
    <row r="11" spans="1:3" ht="14.25" customHeight="1" x14ac:dyDescent="0.35">
      <c r="A11" s="85"/>
    </row>
    <row r="12" spans="1:3" ht="14.25" customHeight="1" x14ac:dyDescent="0.35">
      <c r="A12" s="85"/>
    </row>
    <row r="13" spans="1:3" ht="14.25" customHeight="1" x14ac:dyDescent="0.35">
      <c r="A13" s="85"/>
    </row>
    <row r="14" spans="1:3" ht="14.25" customHeight="1" x14ac:dyDescent="0.35">
      <c r="A14" s="85"/>
    </row>
    <row r="15" spans="1:3" ht="14.25" customHeight="1" x14ac:dyDescent="0.35">
      <c r="A15" s="85"/>
    </row>
    <row r="16" spans="1:3" ht="14.25" customHeight="1" x14ac:dyDescent="0.35">
      <c r="A16" s="85"/>
    </row>
    <row r="17" spans="1:1" ht="14.25" customHeight="1" x14ac:dyDescent="0.35">
      <c r="A17" s="85"/>
    </row>
    <row r="18" spans="1:1" ht="14.25" customHeight="1" x14ac:dyDescent="0.35">
      <c r="A18" s="85"/>
    </row>
    <row r="19" spans="1:1" ht="14.25" customHeight="1" x14ac:dyDescent="0.35">
      <c r="A19" s="85"/>
    </row>
    <row r="20" spans="1:1" ht="14.25" customHeight="1" x14ac:dyDescent="0.35">
      <c r="A20" s="85"/>
    </row>
    <row r="21" spans="1:1" ht="14.25" customHeight="1" x14ac:dyDescent="0.35">
      <c r="A21" s="85"/>
    </row>
    <row r="22" spans="1:1" ht="14.25" customHeight="1" x14ac:dyDescent="0.35">
      <c r="A22" s="85"/>
    </row>
    <row r="23" spans="1:1" ht="14.25" customHeight="1" x14ac:dyDescent="0.35">
      <c r="A23" s="85"/>
    </row>
    <row r="24" spans="1:1" ht="14.25" customHeight="1" x14ac:dyDescent="0.35">
      <c r="A24" s="85"/>
    </row>
    <row r="25" spans="1:1" ht="14.25" customHeight="1" x14ac:dyDescent="0.35">
      <c r="A25" s="85"/>
    </row>
    <row r="26" spans="1:1" ht="14.25" customHeight="1" x14ac:dyDescent="0.35">
      <c r="A26" s="85"/>
    </row>
    <row r="27" spans="1:1" ht="14.25" customHeight="1" x14ac:dyDescent="0.35">
      <c r="A27" s="85"/>
    </row>
    <row r="28" spans="1:1" ht="14.25" customHeight="1" x14ac:dyDescent="0.35">
      <c r="A28" s="85"/>
    </row>
    <row r="29" spans="1:1" ht="14.25" customHeight="1" x14ac:dyDescent="0.35">
      <c r="A29" s="85"/>
    </row>
    <row r="30" spans="1:1" ht="14.25" customHeight="1" x14ac:dyDescent="0.35">
      <c r="A30" s="85"/>
    </row>
    <row r="31" spans="1:1" ht="14.25" customHeight="1" x14ac:dyDescent="0.35">
      <c r="A31" s="85"/>
    </row>
    <row r="32" spans="1:1" ht="14.25" customHeight="1" x14ac:dyDescent="0.35">
      <c r="A32" s="85"/>
    </row>
    <row r="33" spans="1:1" ht="14.25" customHeight="1" x14ac:dyDescent="0.35">
      <c r="A33" s="85"/>
    </row>
    <row r="34" spans="1:1" ht="14.25" customHeight="1" x14ac:dyDescent="0.35">
      <c r="A34" s="85"/>
    </row>
    <row r="35" spans="1:1" ht="14.25" customHeight="1" x14ac:dyDescent="0.35">
      <c r="A35" s="85"/>
    </row>
    <row r="36" spans="1:1" ht="14.25" customHeight="1" x14ac:dyDescent="0.35">
      <c r="A36" s="85"/>
    </row>
    <row r="37" spans="1:1" ht="14.25" customHeight="1" x14ac:dyDescent="0.35">
      <c r="A37" s="85"/>
    </row>
    <row r="38" spans="1:1" ht="14.25" customHeight="1" x14ac:dyDescent="0.35">
      <c r="A38" s="85"/>
    </row>
    <row r="39" spans="1:1" ht="14.25" customHeight="1" x14ac:dyDescent="0.35">
      <c r="A39" s="85"/>
    </row>
    <row r="40" spans="1:1" ht="14.25" customHeight="1" x14ac:dyDescent="0.35">
      <c r="A40" s="85"/>
    </row>
    <row r="41" spans="1:1" ht="14.25" customHeight="1" x14ac:dyDescent="0.35">
      <c r="A41" s="85"/>
    </row>
    <row r="42" spans="1:1" ht="14.25" customHeight="1" x14ac:dyDescent="0.35">
      <c r="A42" s="85"/>
    </row>
    <row r="43" spans="1:1" ht="14.25" customHeight="1" x14ac:dyDescent="0.35">
      <c r="A43" s="85"/>
    </row>
    <row r="44" spans="1:1" ht="14.25" customHeight="1" x14ac:dyDescent="0.35">
      <c r="A44" s="85"/>
    </row>
    <row r="45" spans="1:1" ht="14.25" customHeight="1" x14ac:dyDescent="0.35">
      <c r="A45" s="85"/>
    </row>
    <row r="46" spans="1:1" ht="14.25" customHeight="1" x14ac:dyDescent="0.35">
      <c r="A46" s="85"/>
    </row>
    <row r="47" spans="1:1" ht="14.25" customHeight="1" x14ac:dyDescent="0.35">
      <c r="A47" s="85"/>
    </row>
    <row r="48" spans="1:1" ht="14.25" customHeight="1" x14ac:dyDescent="0.35">
      <c r="A48" s="85"/>
    </row>
    <row r="49" spans="1:1" ht="14.25" customHeight="1" x14ac:dyDescent="0.35">
      <c r="A49" s="85"/>
    </row>
    <row r="50" spans="1:1" ht="14.25" customHeight="1" x14ac:dyDescent="0.35">
      <c r="A50" s="85"/>
    </row>
    <row r="51" spans="1:1" ht="14.25" customHeight="1" x14ac:dyDescent="0.35">
      <c r="A51" s="85"/>
    </row>
    <row r="52" spans="1:1" ht="14.25" customHeight="1" x14ac:dyDescent="0.35">
      <c r="A52" s="85"/>
    </row>
    <row r="53" spans="1:1" ht="14.25" customHeight="1" x14ac:dyDescent="0.35">
      <c r="A53" s="85"/>
    </row>
    <row r="54" spans="1:1" ht="14.25" customHeight="1" x14ac:dyDescent="0.35">
      <c r="A54" s="85"/>
    </row>
    <row r="55" spans="1:1" ht="14.25" customHeight="1" x14ac:dyDescent="0.35">
      <c r="A55" s="85"/>
    </row>
    <row r="56" spans="1:1" ht="14.25" customHeight="1" x14ac:dyDescent="0.35">
      <c r="A56" s="85"/>
    </row>
    <row r="57" spans="1:1" ht="14.25" customHeight="1" x14ac:dyDescent="0.35">
      <c r="A57" s="85"/>
    </row>
    <row r="58" spans="1:1" ht="14.25" customHeight="1" x14ac:dyDescent="0.35">
      <c r="A58" s="85"/>
    </row>
    <row r="59" spans="1:1" ht="14.25" customHeight="1" x14ac:dyDescent="0.35">
      <c r="A59" s="85"/>
    </row>
    <row r="60" spans="1:1" ht="14.25" customHeight="1" x14ac:dyDescent="0.35">
      <c r="A60" s="85"/>
    </row>
    <row r="61" spans="1:1" ht="14.25" customHeight="1" x14ac:dyDescent="0.35">
      <c r="A61" s="85"/>
    </row>
    <row r="62" spans="1:1" ht="14.25" customHeight="1" x14ac:dyDescent="0.35">
      <c r="A62" s="85"/>
    </row>
    <row r="63" spans="1:1" ht="14.25" customHeight="1" x14ac:dyDescent="0.35">
      <c r="A63" s="85"/>
    </row>
    <row r="64" spans="1:1" ht="14.25" customHeight="1" x14ac:dyDescent="0.35">
      <c r="A64" s="85"/>
    </row>
    <row r="65" spans="1:1" ht="14.25" customHeight="1" x14ac:dyDescent="0.35">
      <c r="A65" s="85"/>
    </row>
    <row r="66" spans="1:1" ht="14.25" customHeight="1" x14ac:dyDescent="0.35">
      <c r="A66" s="85"/>
    </row>
    <row r="67" spans="1:1" ht="14.25" customHeight="1" x14ac:dyDescent="0.35">
      <c r="A67" s="85"/>
    </row>
    <row r="68" spans="1:1" ht="14.25" customHeight="1" x14ac:dyDescent="0.35">
      <c r="A68" s="85"/>
    </row>
    <row r="69" spans="1:1" ht="14.25" customHeight="1" x14ac:dyDescent="0.35">
      <c r="A69" s="85"/>
    </row>
    <row r="70" spans="1:1" ht="14.25" customHeight="1" x14ac:dyDescent="0.35">
      <c r="A70" s="85"/>
    </row>
    <row r="71" spans="1:1" ht="14.25" customHeight="1" x14ac:dyDescent="0.35">
      <c r="A71" s="85"/>
    </row>
    <row r="72" spans="1:1" ht="14.25" customHeight="1" x14ac:dyDescent="0.35">
      <c r="A72" s="85"/>
    </row>
    <row r="73" spans="1:1" ht="14.25" customHeight="1" x14ac:dyDescent="0.35">
      <c r="A73" s="85"/>
    </row>
    <row r="74" spans="1:1" ht="14.25" customHeight="1" x14ac:dyDescent="0.35">
      <c r="A74" s="85"/>
    </row>
    <row r="75" spans="1:1" ht="14.25" customHeight="1" x14ac:dyDescent="0.35">
      <c r="A75" s="85"/>
    </row>
    <row r="76" spans="1:1" ht="14.25" customHeight="1" x14ac:dyDescent="0.35">
      <c r="A76" s="85"/>
    </row>
    <row r="77" spans="1:1" ht="14.25" customHeight="1" x14ac:dyDescent="0.35">
      <c r="A77" s="85"/>
    </row>
    <row r="78" spans="1:1" ht="14.25" customHeight="1" x14ac:dyDescent="0.35">
      <c r="A78" s="85"/>
    </row>
    <row r="79" spans="1:1" ht="14.25" customHeight="1" x14ac:dyDescent="0.35">
      <c r="A79" s="85"/>
    </row>
    <row r="80" spans="1:1" ht="14.25" customHeight="1" x14ac:dyDescent="0.35">
      <c r="A80" s="85"/>
    </row>
    <row r="81" spans="1:1" ht="14.25" customHeight="1" x14ac:dyDescent="0.35">
      <c r="A81" s="85"/>
    </row>
    <row r="82" spans="1:1" ht="14.25" customHeight="1" x14ac:dyDescent="0.35">
      <c r="A82" s="85"/>
    </row>
    <row r="83" spans="1:1" ht="14.25" customHeight="1" x14ac:dyDescent="0.35">
      <c r="A83" s="85"/>
    </row>
    <row r="84" spans="1:1" ht="14.25" customHeight="1" x14ac:dyDescent="0.35">
      <c r="A84" s="85"/>
    </row>
    <row r="85" spans="1:1" ht="14.25" customHeight="1" x14ac:dyDescent="0.35">
      <c r="A85" s="85"/>
    </row>
    <row r="86" spans="1:1" ht="14.25" customHeight="1" x14ac:dyDescent="0.35">
      <c r="A86" s="85"/>
    </row>
    <row r="87" spans="1:1" ht="14.25" customHeight="1" x14ac:dyDescent="0.35">
      <c r="A87" s="85"/>
    </row>
    <row r="88" spans="1:1" ht="14.25" customHeight="1" x14ac:dyDescent="0.35">
      <c r="A88" s="85"/>
    </row>
    <row r="89" spans="1:1" ht="14.25" customHeight="1" x14ac:dyDescent="0.35">
      <c r="A89" s="85"/>
    </row>
    <row r="90" spans="1:1" ht="14.25" customHeight="1" x14ac:dyDescent="0.35">
      <c r="A90" s="85"/>
    </row>
    <row r="91" spans="1:1" ht="14.25" customHeight="1" x14ac:dyDescent="0.35">
      <c r="A91" s="85"/>
    </row>
    <row r="92" spans="1:1" ht="14.25" customHeight="1" x14ac:dyDescent="0.35">
      <c r="A92" s="85"/>
    </row>
    <row r="93" spans="1:1" ht="14.25" customHeight="1" x14ac:dyDescent="0.35">
      <c r="A93" s="85"/>
    </row>
    <row r="94" spans="1:1" ht="14.25" customHeight="1" x14ac:dyDescent="0.35">
      <c r="A94" s="85"/>
    </row>
    <row r="95" spans="1:1" ht="14.25" customHeight="1" x14ac:dyDescent="0.35">
      <c r="A95" s="85"/>
    </row>
    <row r="96" spans="1:1" ht="14.25" customHeight="1" x14ac:dyDescent="0.35">
      <c r="A96" s="85"/>
    </row>
    <row r="97" spans="1:1" ht="14.25" customHeight="1" x14ac:dyDescent="0.35">
      <c r="A97" s="85"/>
    </row>
    <row r="98" spans="1:1" ht="14.25" customHeight="1" x14ac:dyDescent="0.35">
      <c r="A98" s="85"/>
    </row>
    <row r="99" spans="1:1" ht="14.25" customHeight="1" x14ac:dyDescent="0.35">
      <c r="A99" s="85"/>
    </row>
    <row r="100" spans="1:1" ht="14.25" customHeight="1" x14ac:dyDescent="0.35">
      <c r="A100" s="85"/>
    </row>
    <row r="101" spans="1:1" ht="14.25" customHeight="1" x14ac:dyDescent="0.35">
      <c r="A101" s="85"/>
    </row>
    <row r="102" spans="1:1" ht="14.25" customHeight="1" x14ac:dyDescent="0.35">
      <c r="A102" s="85"/>
    </row>
    <row r="103" spans="1:1" ht="14.25" customHeight="1" x14ac:dyDescent="0.35">
      <c r="A103" s="85"/>
    </row>
    <row r="104" spans="1:1" ht="14.25" customHeight="1" x14ac:dyDescent="0.35">
      <c r="A104" s="85"/>
    </row>
    <row r="105" spans="1:1" ht="14.25" customHeight="1" x14ac:dyDescent="0.35">
      <c r="A105" s="85"/>
    </row>
    <row r="106" spans="1:1" ht="14.25" customHeight="1" x14ac:dyDescent="0.35">
      <c r="A106" s="85"/>
    </row>
    <row r="107" spans="1:1" ht="14.25" customHeight="1" x14ac:dyDescent="0.35">
      <c r="A107" s="85"/>
    </row>
    <row r="108" spans="1:1" ht="14.25" customHeight="1" x14ac:dyDescent="0.35">
      <c r="A108" s="85"/>
    </row>
    <row r="109" spans="1:1" ht="14.25" customHeight="1" x14ac:dyDescent="0.35">
      <c r="A109" s="85"/>
    </row>
    <row r="110" spans="1:1" ht="14.25" customHeight="1" x14ac:dyDescent="0.35">
      <c r="A110" s="85"/>
    </row>
    <row r="111" spans="1:1" ht="14.25" customHeight="1" x14ac:dyDescent="0.35">
      <c r="A111" s="85"/>
    </row>
    <row r="112" spans="1:1" ht="14.25" customHeight="1" x14ac:dyDescent="0.35">
      <c r="A112" s="85"/>
    </row>
    <row r="113" spans="1:1" ht="14.25" customHeight="1" x14ac:dyDescent="0.35">
      <c r="A113" s="85"/>
    </row>
    <row r="114" spans="1:1" ht="14.25" customHeight="1" x14ac:dyDescent="0.35">
      <c r="A114" s="85"/>
    </row>
    <row r="115" spans="1:1" ht="14.25" customHeight="1" x14ac:dyDescent="0.35">
      <c r="A115" s="85"/>
    </row>
    <row r="116" spans="1:1" ht="14.25" customHeight="1" x14ac:dyDescent="0.35">
      <c r="A116" s="85"/>
    </row>
    <row r="117" spans="1:1" ht="14.25" customHeight="1" x14ac:dyDescent="0.35">
      <c r="A117" s="85"/>
    </row>
    <row r="118" spans="1:1" ht="14.25" customHeight="1" x14ac:dyDescent="0.35">
      <c r="A118" s="85"/>
    </row>
    <row r="119" spans="1:1" ht="14.25" customHeight="1" x14ac:dyDescent="0.35">
      <c r="A119" s="85"/>
    </row>
    <row r="120" spans="1:1" ht="14.25" customHeight="1" x14ac:dyDescent="0.35">
      <c r="A120" s="85"/>
    </row>
    <row r="121" spans="1:1" ht="14.25" customHeight="1" x14ac:dyDescent="0.35">
      <c r="A121" s="85"/>
    </row>
    <row r="122" spans="1:1" ht="14.25" customHeight="1" x14ac:dyDescent="0.35">
      <c r="A122" s="85"/>
    </row>
    <row r="123" spans="1:1" ht="14.25" customHeight="1" x14ac:dyDescent="0.35">
      <c r="A123" s="85"/>
    </row>
    <row r="124" spans="1:1" ht="14.25" customHeight="1" x14ac:dyDescent="0.35">
      <c r="A124" s="85"/>
    </row>
    <row r="125" spans="1:1" ht="14.25" customHeight="1" x14ac:dyDescent="0.35">
      <c r="A125" s="85"/>
    </row>
    <row r="126" spans="1:1" ht="14.25" customHeight="1" x14ac:dyDescent="0.35">
      <c r="A126" s="85"/>
    </row>
    <row r="127" spans="1:1" ht="14.25" customHeight="1" x14ac:dyDescent="0.35">
      <c r="A127" s="85"/>
    </row>
    <row r="128" spans="1:1" ht="14.25" customHeight="1" x14ac:dyDescent="0.35">
      <c r="A128" s="85"/>
    </row>
    <row r="129" spans="1:1" ht="14.25" customHeight="1" x14ac:dyDescent="0.35">
      <c r="A129" s="85"/>
    </row>
    <row r="130" spans="1:1" ht="14.25" customHeight="1" x14ac:dyDescent="0.35">
      <c r="A130" s="85"/>
    </row>
    <row r="131" spans="1:1" ht="14.25" customHeight="1" x14ac:dyDescent="0.35">
      <c r="A131" s="85"/>
    </row>
    <row r="132" spans="1:1" ht="14.25" customHeight="1" x14ac:dyDescent="0.35">
      <c r="A132" s="85"/>
    </row>
    <row r="133" spans="1:1" ht="14.25" customHeight="1" x14ac:dyDescent="0.35">
      <c r="A133" s="85"/>
    </row>
    <row r="134" spans="1:1" ht="14.25" customHeight="1" x14ac:dyDescent="0.35">
      <c r="A134" s="85"/>
    </row>
    <row r="135" spans="1:1" ht="14.25" customHeight="1" x14ac:dyDescent="0.35">
      <c r="A135" s="85"/>
    </row>
    <row r="136" spans="1:1" ht="14.25" customHeight="1" x14ac:dyDescent="0.35">
      <c r="A136" s="85"/>
    </row>
    <row r="137" spans="1:1" ht="14.25" customHeight="1" x14ac:dyDescent="0.35">
      <c r="A137" s="85"/>
    </row>
    <row r="138" spans="1:1" ht="14.25" customHeight="1" x14ac:dyDescent="0.35">
      <c r="A138" s="85"/>
    </row>
    <row r="139" spans="1:1" ht="14.25" customHeight="1" x14ac:dyDescent="0.35">
      <c r="A139" s="85"/>
    </row>
    <row r="140" spans="1:1" ht="14.25" customHeight="1" x14ac:dyDescent="0.35">
      <c r="A140" s="85"/>
    </row>
    <row r="141" spans="1:1" ht="14.25" customHeight="1" x14ac:dyDescent="0.35">
      <c r="A141" s="85"/>
    </row>
    <row r="142" spans="1:1" ht="14.25" customHeight="1" x14ac:dyDescent="0.35">
      <c r="A142" s="85"/>
    </row>
    <row r="143" spans="1:1" ht="14.25" customHeight="1" x14ac:dyDescent="0.35">
      <c r="A143" s="85"/>
    </row>
    <row r="144" spans="1:1" ht="14.25" customHeight="1" x14ac:dyDescent="0.35">
      <c r="A144" s="85"/>
    </row>
    <row r="145" spans="1:1" ht="14.25" customHeight="1" x14ac:dyDescent="0.35">
      <c r="A145" s="85"/>
    </row>
    <row r="146" spans="1:1" ht="14.25" customHeight="1" x14ac:dyDescent="0.35">
      <c r="A146" s="85"/>
    </row>
    <row r="147" spans="1:1" ht="14.25" customHeight="1" x14ac:dyDescent="0.35">
      <c r="A147" s="85"/>
    </row>
    <row r="148" spans="1:1" ht="14.25" customHeight="1" x14ac:dyDescent="0.35">
      <c r="A148" s="85"/>
    </row>
    <row r="149" spans="1:1" ht="14.25" customHeight="1" x14ac:dyDescent="0.35">
      <c r="A149" s="85"/>
    </row>
    <row r="150" spans="1:1" ht="14.25" customHeight="1" x14ac:dyDescent="0.35">
      <c r="A150" s="85"/>
    </row>
    <row r="151" spans="1:1" ht="14.25" customHeight="1" x14ac:dyDescent="0.35">
      <c r="A151" s="85"/>
    </row>
    <row r="152" spans="1:1" ht="14.25" customHeight="1" x14ac:dyDescent="0.35">
      <c r="A152" s="85"/>
    </row>
    <row r="153" spans="1:1" ht="14.25" customHeight="1" x14ac:dyDescent="0.35">
      <c r="A153" s="85"/>
    </row>
    <row r="154" spans="1:1" ht="14.25" customHeight="1" x14ac:dyDescent="0.35">
      <c r="A154" s="85"/>
    </row>
    <row r="155" spans="1:1" ht="14.25" customHeight="1" x14ac:dyDescent="0.35">
      <c r="A155" s="85"/>
    </row>
    <row r="156" spans="1:1" ht="14.25" customHeight="1" x14ac:dyDescent="0.35">
      <c r="A156" s="85"/>
    </row>
    <row r="157" spans="1:1" ht="14.25" customHeight="1" x14ac:dyDescent="0.35">
      <c r="A157" s="85"/>
    </row>
    <row r="158" spans="1:1" ht="14.25" customHeight="1" x14ac:dyDescent="0.35">
      <c r="A158" s="85"/>
    </row>
    <row r="159" spans="1:1" ht="14.25" customHeight="1" x14ac:dyDescent="0.35">
      <c r="A159" s="85"/>
    </row>
    <row r="160" spans="1:1" ht="14.25" customHeight="1" x14ac:dyDescent="0.35">
      <c r="A160" s="85"/>
    </row>
    <row r="161" spans="1:1" ht="14.25" customHeight="1" x14ac:dyDescent="0.35">
      <c r="A161" s="85"/>
    </row>
    <row r="162" spans="1:1" ht="14.25" customHeight="1" x14ac:dyDescent="0.35">
      <c r="A162" s="85"/>
    </row>
    <row r="163" spans="1:1" ht="14.25" customHeight="1" x14ac:dyDescent="0.35">
      <c r="A163" s="85"/>
    </row>
    <row r="164" spans="1:1" ht="14.25" customHeight="1" x14ac:dyDescent="0.35">
      <c r="A164" s="85"/>
    </row>
    <row r="165" spans="1:1" ht="14.25" customHeight="1" x14ac:dyDescent="0.35">
      <c r="A165" s="85"/>
    </row>
    <row r="166" spans="1:1" ht="14.25" customHeight="1" x14ac:dyDescent="0.35">
      <c r="A166" s="85"/>
    </row>
    <row r="167" spans="1:1" ht="14.25" customHeight="1" x14ac:dyDescent="0.35">
      <c r="A167" s="85"/>
    </row>
    <row r="168" spans="1:1" ht="14.25" customHeight="1" x14ac:dyDescent="0.35">
      <c r="A168" s="85"/>
    </row>
    <row r="169" spans="1:1" ht="14.25" customHeight="1" x14ac:dyDescent="0.35">
      <c r="A169" s="85"/>
    </row>
    <row r="170" spans="1:1" ht="14.25" customHeight="1" x14ac:dyDescent="0.35">
      <c r="A170" s="85"/>
    </row>
    <row r="171" spans="1:1" ht="14.25" customHeight="1" x14ac:dyDescent="0.35">
      <c r="A171" s="85"/>
    </row>
    <row r="172" spans="1:1" ht="14.25" customHeight="1" x14ac:dyDescent="0.35">
      <c r="A172" s="85"/>
    </row>
    <row r="173" spans="1:1" ht="14.25" customHeight="1" x14ac:dyDescent="0.35">
      <c r="A173" s="85"/>
    </row>
    <row r="174" spans="1:1" ht="14.25" customHeight="1" x14ac:dyDescent="0.35">
      <c r="A174" s="85"/>
    </row>
    <row r="175" spans="1:1" ht="14.25" customHeight="1" x14ac:dyDescent="0.35">
      <c r="A175" s="85"/>
    </row>
    <row r="176" spans="1:1" ht="14.25" customHeight="1" x14ac:dyDescent="0.35">
      <c r="A176" s="85"/>
    </row>
    <row r="177" spans="1:1" ht="14.25" customHeight="1" x14ac:dyDescent="0.35">
      <c r="A177" s="85"/>
    </row>
    <row r="178" spans="1:1" ht="14.25" customHeight="1" x14ac:dyDescent="0.35">
      <c r="A178" s="85"/>
    </row>
    <row r="179" spans="1:1" ht="14.25" customHeight="1" x14ac:dyDescent="0.35">
      <c r="A179" s="85"/>
    </row>
    <row r="180" spans="1:1" ht="14.25" customHeight="1" x14ac:dyDescent="0.35">
      <c r="A180" s="85"/>
    </row>
    <row r="181" spans="1:1" ht="14.25" customHeight="1" x14ac:dyDescent="0.35">
      <c r="A181" s="85"/>
    </row>
    <row r="182" spans="1:1" ht="14.25" customHeight="1" x14ac:dyDescent="0.35">
      <c r="A182" s="85"/>
    </row>
    <row r="183" spans="1:1" ht="14.25" customHeight="1" x14ac:dyDescent="0.35">
      <c r="A183" s="85"/>
    </row>
    <row r="184" spans="1:1" ht="14.25" customHeight="1" x14ac:dyDescent="0.35">
      <c r="A184" s="85"/>
    </row>
    <row r="185" spans="1:1" ht="14.25" customHeight="1" x14ac:dyDescent="0.35">
      <c r="A185" s="85"/>
    </row>
    <row r="186" spans="1:1" ht="14.25" customHeight="1" x14ac:dyDescent="0.35">
      <c r="A186" s="85"/>
    </row>
    <row r="187" spans="1:1" ht="14.25" customHeight="1" x14ac:dyDescent="0.35">
      <c r="A187" s="85"/>
    </row>
    <row r="188" spans="1:1" ht="14.25" customHeight="1" x14ac:dyDescent="0.35">
      <c r="A188" s="85"/>
    </row>
    <row r="189" spans="1:1" ht="14.25" customHeight="1" x14ac:dyDescent="0.35">
      <c r="A189" s="85"/>
    </row>
    <row r="190" spans="1:1" ht="14.25" customHeight="1" x14ac:dyDescent="0.35">
      <c r="A190" s="85"/>
    </row>
    <row r="191" spans="1:1" ht="14.25" customHeight="1" x14ac:dyDescent="0.35">
      <c r="A191" s="85"/>
    </row>
    <row r="192" spans="1:1" ht="14.25" customHeight="1" x14ac:dyDescent="0.35">
      <c r="A192" s="85"/>
    </row>
    <row r="193" spans="1:1" ht="14.25" customHeight="1" x14ac:dyDescent="0.35">
      <c r="A193" s="85"/>
    </row>
    <row r="194" spans="1:1" ht="14.25" customHeight="1" x14ac:dyDescent="0.35">
      <c r="A194" s="85"/>
    </row>
    <row r="195" spans="1:1" ht="14.25" customHeight="1" x14ac:dyDescent="0.35">
      <c r="A195" s="85"/>
    </row>
    <row r="196" spans="1:1" ht="14.25" customHeight="1" x14ac:dyDescent="0.35">
      <c r="A196" s="85"/>
    </row>
    <row r="197" spans="1:1" ht="14.25" customHeight="1" x14ac:dyDescent="0.35">
      <c r="A197" s="85"/>
    </row>
    <row r="198" spans="1:1" ht="14.25" customHeight="1" x14ac:dyDescent="0.35">
      <c r="A198" s="85"/>
    </row>
    <row r="199" spans="1:1" ht="14.25" customHeight="1" x14ac:dyDescent="0.35">
      <c r="A199" s="85"/>
    </row>
    <row r="200" spans="1:1" ht="14.25" customHeight="1" x14ac:dyDescent="0.35">
      <c r="A200" s="85"/>
    </row>
    <row r="201" spans="1:1" ht="14.25" customHeight="1" x14ac:dyDescent="0.35">
      <c r="A201" s="85"/>
    </row>
    <row r="202" spans="1:1" ht="14.25" customHeight="1" x14ac:dyDescent="0.35">
      <c r="A202" s="85"/>
    </row>
    <row r="203" spans="1:1" ht="14.25" customHeight="1" x14ac:dyDescent="0.35">
      <c r="A203" s="85"/>
    </row>
    <row r="204" spans="1:1" ht="14.25" customHeight="1" x14ac:dyDescent="0.35">
      <c r="A204" s="85"/>
    </row>
    <row r="205" spans="1:1" ht="14.25" customHeight="1" x14ac:dyDescent="0.35">
      <c r="A205" s="85"/>
    </row>
    <row r="206" spans="1:1" ht="14.25" customHeight="1" x14ac:dyDescent="0.35">
      <c r="A206" s="85"/>
    </row>
    <row r="207" spans="1:1" ht="14.25" customHeight="1" x14ac:dyDescent="0.35">
      <c r="A207" s="85"/>
    </row>
    <row r="208" spans="1:1" ht="14.25" customHeight="1" x14ac:dyDescent="0.35">
      <c r="A208" s="85"/>
    </row>
    <row r="209" spans="1:1" ht="14.25" customHeight="1" x14ac:dyDescent="0.35">
      <c r="A209" s="85"/>
    </row>
    <row r="210" spans="1:1" ht="14.25" customHeight="1" x14ac:dyDescent="0.35">
      <c r="A210" s="85"/>
    </row>
    <row r="211" spans="1:1" ht="14.25" customHeight="1" x14ac:dyDescent="0.35">
      <c r="A211" s="85"/>
    </row>
    <row r="212" spans="1:1" ht="14.25" customHeight="1" x14ac:dyDescent="0.35">
      <c r="A212" s="85"/>
    </row>
    <row r="213" spans="1:1" ht="14.25" customHeight="1" x14ac:dyDescent="0.35">
      <c r="A213" s="85"/>
    </row>
    <row r="214" spans="1:1" ht="14.25" customHeight="1" x14ac:dyDescent="0.35">
      <c r="A214" s="85"/>
    </row>
    <row r="215" spans="1:1" ht="14.25" customHeight="1" x14ac:dyDescent="0.35">
      <c r="A215" s="85"/>
    </row>
    <row r="216" spans="1:1" ht="14.25" customHeight="1" x14ac:dyDescent="0.35">
      <c r="A216" s="85"/>
    </row>
    <row r="217" spans="1:1" ht="14.25" customHeight="1" x14ac:dyDescent="0.35">
      <c r="A217" s="85"/>
    </row>
    <row r="218" spans="1:1" ht="14.25" customHeight="1" x14ac:dyDescent="0.35">
      <c r="A218" s="85"/>
    </row>
    <row r="219" spans="1:1" ht="14.25" customHeight="1" x14ac:dyDescent="0.35">
      <c r="A219" s="85"/>
    </row>
    <row r="220" spans="1:1" ht="14.25" customHeight="1" x14ac:dyDescent="0.35">
      <c r="A220" s="85"/>
    </row>
    <row r="221" spans="1:1" ht="14.25" customHeight="1" x14ac:dyDescent="0.35">
      <c r="A221" s="85"/>
    </row>
    <row r="222" spans="1:1" ht="14.25" customHeight="1" x14ac:dyDescent="0.35">
      <c r="A222" s="85"/>
    </row>
    <row r="223" spans="1:1" ht="14.25" customHeight="1" x14ac:dyDescent="0.35">
      <c r="A223" s="85"/>
    </row>
    <row r="224" spans="1:1" ht="14.25" customHeight="1" x14ac:dyDescent="0.35">
      <c r="A224" s="85"/>
    </row>
    <row r="225" spans="1:1" ht="14.25" customHeight="1" x14ac:dyDescent="0.35">
      <c r="A225" s="85"/>
    </row>
    <row r="226" spans="1:1" ht="14.25" customHeight="1" x14ac:dyDescent="0.35">
      <c r="A226" s="85"/>
    </row>
    <row r="227" spans="1:1" ht="14.25" customHeight="1" x14ac:dyDescent="0.35">
      <c r="A227" s="85"/>
    </row>
    <row r="228" spans="1:1" ht="14.25" customHeight="1" x14ac:dyDescent="0.35">
      <c r="A228" s="85"/>
    </row>
    <row r="229" spans="1:1" ht="14.25" customHeight="1" x14ac:dyDescent="0.35">
      <c r="A229" s="85"/>
    </row>
    <row r="230" spans="1:1" ht="14.25" customHeight="1" x14ac:dyDescent="0.35">
      <c r="A230" s="85"/>
    </row>
    <row r="231" spans="1:1" ht="14.25" customHeight="1" x14ac:dyDescent="0.35">
      <c r="A231" s="85"/>
    </row>
    <row r="232" spans="1:1" ht="14.25" customHeight="1" x14ac:dyDescent="0.35">
      <c r="A232" s="85"/>
    </row>
    <row r="233" spans="1:1" ht="14.25" customHeight="1" x14ac:dyDescent="0.35">
      <c r="A233" s="85"/>
    </row>
    <row r="234" spans="1:1" ht="14.25" customHeight="1" x14ac:dyDescent="0.35">
      <c r="A234" s="85"/>
    </row>
    <row r="235" spans="1:1" ht="14.25" customHeight="1" x14ac:dyDescent="0.35">
      <c r="A235" s="85"/>
    </row>
    <row r="236" spans="1:1" ht="14.25" customHeight="1" x14ac:dyDescent="0.35">
      <c r="A236" s="85"/>
    </row>
    <row r="237" spans="1:1" ht="14.25" customHeight="1" x14ac:dyDescent="0.35">
      <c r="A237" s="85"/>
    </row>
    <row r="238" spans="1:1" ht="14.25" customHeight="1" x14ac:dyDescent="0.35">
      <c r="A238" s="85"/>
    </row>
    <row r="239" spans="1:1" ht="14.25" customHeight="1" x14ac:dyDescent="0.35">
      <c r="A239" s="85"/>
    </row>
    <row r="240" spans="1:1" ht="14.25" customHeight="1" x14ac:dyDescent="0.35">
      <c r="A240" s="85"/>
    </row>
    <row r="241" spans="1:1" ht="14.25" customHeight="1" x14ac:dyDescent="0.35">
      <c r="A241" s="85"/>
    </row>
    <row r="242" spans="1:1" ht="14.25" customHeight="1" x14ac:dyDescent="0.35">
      <c r="A242" s="85"/>
    </row>
    <row r="243" spans="1:1" ht="14.25" customHeight="1" x14ac:dyDescent="0.35">
      <c r="A243" s="85"/>
    </row>
    <row r="244" spans="1:1" ht="14.25" customHeight="1" x14ac:dyDescent="0.35">
      <c r="A244" s="85"/>
    </row>
    <row r="245" spans="1:1" ht="14.25" customHeight="1" x14ac:dyDescent="0.35">
      <c r="A245" s="85"/>
    </row>
    <row r="246" spans="1:1" ht="14.25" customHeight="1" x14ac:dyDescent="0.35">
      <c r="A246" s="85"/>
    </row>
    <row r="247" spans="1:1" ht="14.25" customHeight="1" x14ac:dyDescent="0.35">
      <c r="A247" s="85"/>
    </row>
    <row r="248" spans="1:1" ht="14.25" customHeight="1" x14ac:dyDescent="0.35">
      <c r="A248" s="85"/>
    </row>
    <row r="249" spans="1:1" ht="14.25" customHeight="1" x14ac:dyDescent="0.35">
      <c r="A249" s="85"/>
    </row>
    <row r="250" spans="1:1" ht="14.25" customHeight="1" x14ac:dyDescent="0.35">
      <c r="A250" s="85"/>
    </row>
    <row r="251" spans="1:1" ht="14.25" customHeight="1" x14ac:dyDescent="0.35">
      <c r="A251" s="85"/>
    </row>
    <row r="252" spans="1:1" ht="14.25" customHeight="1" x14ac:dyDescent="0.35">
      <c r="A252" s="85"/>
    </row>
    <row r="253" spans="1:1" ht="14.25" customHeight="1" x14ac:dyDescent="0.35">
      <c r="A253" s="85"/>
    </row>
    <row r="254" spans="1:1" ht="14.25" customHeight="1" x14ac:dyDescent="0.35">
      <c r="A254" s="85"/>
    </row>
    <row r="255" spans="1:1" ht="14.25" customHeight="1" x14ac:dyDescent="0.35">
      <c r="A255" s="85"/>
    </row>
    <row r="256" spans="1:1" ht="14.25" customHeight="1" x14ac:dyDescent="0.35">
      <c r="A256" s="85"/>
    </row>
    <row r="257" spans="1:1" ht="14.25" customHeight="1" x14ac:dyDescent="0.35">
      <c r="A257" s="85"/>
    </row>
    <row r="258" spans="1:1" ht="14.25" customHeight="1" x14ac:dyDescent="0.35">
      <c r="A258" s="85"/>
    </row>
    <row r="259" spans="1:1" ht="14.25" customHeight="1" x14ac:dyDescent="0.35">
      <c r="A259" s="85"/>
    </row>
    <row r="260" spans="1:1" ht="14.25" customHeight="1" x14ac:dyDescent="0.35">
      <c r="A260" s="85"/>
    </row>
    <row r="261" spans="1:1" ht="14.25" customHeight="1" x14ac:dyDescent="0.35">
      <c r="A261" s="85"/>
    </row>
    <row r="262" spans="1:1" ht="14.25" customHeight="1" x14ac:dyDescent="0.35">
      <c r="A262" s="85"/>
    </row>
    <row r="263" spans="1:1" ht="14.25" customHeight="1" x14ac:dyDescent="0.35">
      <c r="A263" s="85"/>
    </row>
    <row r="264" spans="1:1" ht="14.25" customHeight="1" x14ac:dyDescent="0.35">
      <c r="A264" s="85"/>
    </row>
    <row r="265" spans="1:1" ht="14.25" customHeight="1" x14ac:dyDescent="0.35">
      <c r="A265" s="85"/>
    </row>
    <row r="266" spans="1:1" ht="14.25" customHeight="1" x14ac:dyDescent="0.35">
      <c r="A266" s="85"/>
    </row>
    <row r="267" spans="1:1" ht="14.25" customHeight="1" x14ac:dyDescent="0.35">
      <c r="A267" s="85"/>
    </row>
    <row r="268" spans="1:1" ht="14.25" customHeight="1" x14ac:dyDescent="0.35">
      <c r="A268" s="85"/>
    </row>
    <row r="269" spans="1:1" ht="14.25" customHeight="1" x14ac:dyDescent="0.35">
      <c r="A269" s="85"/>
    </row>
    <row r="270" spans="1:1" ht="14.25" customHeight="1" x14ac:dyDescent="0.35">
      <c r="A270" s="85"/>
    </row>
    <row r="271" spans="1:1" ht="14.25" customHeight="1" x14ac:dyDescent="0.35">
      <c r="A271" s="85"/>
    </row>
    <row r="272" spans="1:1" ht="14.25" customHeight="1" x14ac:dyDescent="0.35">
      <c r="A272" s="85"/>
    </row>
    <row r="273" spans="1:1" ht="14.25" customHeight="1" x14ac:dyDescent="0.35">
      <c r="A273" s="85"/>
    </row>
    <row r="274" spans="1:1" ht="14.25" customHeight="1" x14ac:dyDescent="0.35">
      <c r="A274" s="85"/>
    </row>
    <row r="275" spans="1:1" ht="14.25" customHeight="1" x14ac:dyDescent="0.35">
      <c r="A275" s="85"/>
    </row>
    <row r="276" spans="1:1" ht="14.25" customHeight="1" x14ac:dyDescent="0.35">
      <c r="A276" s="85"/>
    </row>
    <row r="277" spans="1:1" ht="14.25" customHeight="1" x14ac:dyDescent="0.35">
      <c r="A277" s="85"/>
    </row>
    <row r="278" spans="1:1" ht="14.25" customHeight="1" x14ac:dyDescent="0.35">
      <c r="A278" s="85"/>
    </row>
    <row r="279" spans="1:1" ht="14.25" customHeight="1" x14ac:dyDescent="0.35">
      <c r="A279" s="85"/>
    </row>
    <row r="280" spans="1:1" ht="14.25" customHeight="1" x14ac:dyDescent="0.35">
      <c r="A280" s="85"/>
    </row>
    <row r="281" spans="1:1" ht="14.25" customHeight="1" x14ac:dyDescent="0.35">
      <c r="A281" s="85"/>
    </row>
    <row r="282" spans="1:1" ht="14.25" customHeight="1" x14ac:dyDescent="0.35">
      <c r="A282" s="85"/>
    </row>
    <row r="283" spans="1:1" ht="14.25" customHeight="1" x14ac:dyDescent="0.35">
      <c r="A283" s="85"/>
    </row>
    <row r="284" spans="1:1" ht="14.25" customHeight="1" x14ac:dyDescent="0.35">
      <c r="A284" s="85"/>
    </row>
    <row r="285" spans="1:1" ht="14.25" customHeight="1" x14ac:dyDescent="0.35">
      <c r="A285" s="85"/>
    </row>
    <row r="286" spans="1:1" ht="14.25" customHeight="1" x14ac:dyDescent="0.35">
      <c r="A286" s="85"/>
    </row>
    <row r="287" spans="1:1" ht="14.25" customHeight="1" x14ac:dyDescent="0.35">
      <c r="A287" s="85"/>
    </row>
    <row r="288" spans="1:1" ht="14.25" customHeight="1" x14ac:dyDescent="0.35">
      <c r="A288" s="85"/>
    </row>
    <row r="289" spans="1:1" ht="14.25" customHeight="1" x14ac:dyDescent="0.35">
      <c r="A289" s="85"/>
    </row>
    <row r="290" spans="1:1" ht="14.25" customHeight="1" x14ac:dyDescent="0.35">
      <c r="A290" s="85"/>
    </row>
    <row r="291" spans="1:1" ht="14.25" customHeight="1" x14ac:dyDescent="0.35">
      <c r="A291" s="85"/>
    </row>
    <row r="292" spans="1:1" ht="14.25" customHeight="1" x14ac:dyDescent="0.35">
      <c r="A292" s="85"/>
    </row>
    <row r="293" spans="1:1" ht="14.25" customHeight="1" x14ac:dyDescent="0.35">
      <c r="A293" s="85"/>
    </row>
    <row r="294" spans="1:1" ht="14.25" customHeight="1" x14ac:dyDescent="0.35">
      <c r="A294" s="85"/>
    </row>
    <row r="295" spans="1:1" ht="14.25" customHeight="1" x14ac:dyDescent="0.35">
      <c r="A295" s="85"/>
    </row>
    <row r="296" spans="1:1" ht="14.25" customHeight="1" x14ac:dyDescent="0.35">
      <c r="A296" s="85"/>
    </row>
    <row r="297" spans="1:1" ht="14.25" customHeight="1" x14ac:dyDescent="0.35">
      <c r="A297" s="85"/>
    </row>
    <row r="298" spans="1:1" ht="14.25" customHeight="1" x14ac:dyDescent="0.35">
      <c r="A298" s="85"/>
    </row>
    <row r="299" spans="1:1" ht="14.25" customHeight="1" x14ac:dyDescent="0.35">
      <c r="A299" s="85"/>
    </row>
    <row r="300" spans="1:1" ht="14.25" customHeight="1" x14ac:dyDescent="0.35">
      <c r="A300" s="85"/>
    </row>
    <row r="301" spans="1:1" ht="14.25" customHeight="1" x14ac:dyDescent="0.35">
      <c r="A301" s="85"/>
    </row>
    <row r="302" spans="1:1" ht="14.25" customHeight="1" x14ac:dyDescent="0.35">
      <c r="A302" s="85"/>
    </row>
    <row r="303" spans="1:1" ht="14.25" customHeight="1" x14ac:dyDescent="0.35">
      <c r="A303" s="85"/>
    </row>
    <row r="304" spans="1:1" ht="14.25" customHeight="1" x14ac:dyDescent="0.35">
      <c r="A304" s="85"/>
    </row>
    <row r="305" spans="1:1" ht="14.25" customHeight="1" x14ac:dyDescent="0.35">
      <c r="A305" s="85"/>
    </row>
    <row r="306" spans="1:1" ht="14.25" customHeight="1" x14ac:dyDescent="0.35">
      <c r="A306" s="85"/>
    </row>
    <row r="307" spans="1:1" ht="14.25" customHeight="1" x14ac:dyDescent="0.35">
      <c r="A307" s="85"/>
    </row>
    <row r="308" spans="1:1" ht="14.25" customHeight="1" x14ac:dyDescent="0.35">
      <c r="A308" s="85"/>
    </row>
    <row r="309" spans="1:1" ht="14.25" customHeight="1" x14ac:dyDescent="0.35">
      <c r="A309" s="85"/>
    </row>
    <row r="310" spans="1:1" ht="14.25" customHeight="1" x14ac:dyDescent="0.35">
      <c r="A310" s="85"/>
    </row>
    <row r="311" spans="1:1" ht="14.25" customHeight="1" x14ac:dyDescent="0.35">
      <c r="A311" s="85"/>
    </row>
    <row r="312" spans="1:1" ht="14.25" customHeight="1" x14ac:dyDescent="0.35">
      <c r="A312" s="85"/>
    </row>
    <row r="313" spans="1:1" ht="14.25" customHeight="1" x14ac:dyDescent="0.35">
      <c r="A313" s="85"/>
    </row>
    <row r="314" spans="1:1" ht="14.25" customHeight="1" x14ac:dyDescent="0.35">
      <c r="A314" s="85"/>
    </row>
    <row r="315" spans="1:1" ht="14.25" customHeight="1" x14ac:dyDescent="0.35">
      <c r="A315" s="85"/>
    </row>
    <row r="316" spans="1:1" ht="14.25" customHeight="1" x14ac:dyDescent="0.35">
      <c r="A316" s="85"/>
    </row>
    <row r="317" spans="1:1" ht="14.25" customHeight="1" x14ac:dyDescent="0.35">
      <c r="A317" s="85"/>
    </row>
    <row r="318" spans="1:1" ht="14.25" customHeight="1" x14ac:dyDescent="0.35">
      <c r="A318" s="85"/>
    </row>
    <row r="319" spans="1:1" ht="14.25" customHeight="1" x14ac:dyDescent="0.35">
      <c r="A319" s="85"/>
    </row>
    <row r="320" spans="1:1" ht="14.25" customHeight="1" x14ac:dyDescent="0.35">
      <c r="A320" s="85"/>
    </row>
    <row r="321" spans="1:1" ht="14.25" customHeight="1" x14ac:dyDescent="0.35">
      <c r="A321" s="85"/>
    </row>
    <row r="322" spans="1:1" ht="14.25" customHeight="1" x14ac:dyDescent="0.35">
      <c r="A322" s="85"/>
    </row>
    <row r="323" spans="1:1" ht="14.25" customHeight="1" x14ac:dyDescent="0.35">
      <c r="A323" s="85"/>
    </row>
    <row r="324" spans="1:1" ht="14.25" customHeight="1" x14ac:dyDescent="0.35">
      <c r="A324" s="85"/>
    </row>
    <row r="325" spans="1:1" ht="14.25" customHeight="1" x14ac:dyDescent="0.35">
      <c r="A325" s="85"/>
    </row>
    <row r="326" spans="1:1" ht="14.25" customHeight="1" x14ac:dyDescent="0.35">
      <c r="A326" s="85"/>
    </row>
    <row r="327" spans="1:1" ht="14.25" customHeight="1" x14ac:dyDescent="0.35">
      <c r="A327" s="85"/>
    </row>
    <row r="328" spans="1:1" ht="14.25" customHeight="1" x14ac:dyDescent="0.35">
      <c r="A328" s="85"/>
    </row>
    <row r="329" spans="1:1" ht="14.25" customHeight="1" x14ac:dyDescent="0.35">
      <c r="A329" s="85"/>
    </row>
    <row r="330" spans="1:1" ht="14.25" customHeight="1" x14ac:dyDescent="0.35">
      <c r="A330" s="85"/>
    </row>
    <row r="331" spans="1:1" ht="14.25" customHeight="1" x14ac:dyDescent="0.35">
      <c r="A331" s="85"/>
    </row>
    <row r="332" spans="1:1" ht="14.25" customHeight="1" x14ac:dyDescent="0.35">
      <c r="A332" s="85"/>
    </row>
    <row r="333" spans="1:1" ht="14.25" customHeight="1" x14ac:dyDescent="0.35">
      <c r="A333" s="85"/>
    </row>
    <row r="334" spans="1:1" ht="14.25" customHeight="1" x14ac:dyDescent="0.35">
      <c r="A334" s="85"/>
    </row>
    <row r="335" spans="1:1" ht="14.25" customHeight="1" x14ac:dyDescent="0.35">
      <c r="A335" s="85"/>
    </row>
    <row r="336" spans="1:1" ht="14.25" customHeight="1" x14ac:dyDescent="0.35">
      <c r="A336" s="85"/>
    </row>
    <row r="337" spans="1:1" ht="14.25" customHeight="1" x14ac:dyDescent="0.35">
      <c r="A337" s="85"/>
    </row>
    <row r="338" spans="1:1" ht="14.25" customHeight="1" x14ac:dyDescent="0.35">
      <c r="A338" s="85"/>
    </row>
    <row r="339" spans="1:1" ht="14.25" customHeight="1" x14ac:dyDescent="0.35">
      <c r="A339" s="85"/>
    </row>
    <row r="340" spans="1:1" ht="14.25" customHeight="1" x14ac:dyDescent="0.35">
      <c r="A340" s="85"/>
    </row>
    <row r="341" spans="1:1" ht="14.25" customHeight="1" x14ac:dyDescent="0.35">
      <c r="A341" s="85"/>
    </row>
    <row r="342" spans="1:1" ht="14.25" customHeight="1" x14ac:dyDescent="0.35">
      <c r="A342" s="85"/>
    </row>
    <row r="343" spans="1:1" ht="14.25" customHeight="1" x14ac:dyDescent="0.35">
      <c r="A343" s="85"/>
    </row>
    <row r="344" spans="1:1" ht="14.25" customHeight="1" x14ac:dyDescent="0.35">
      <c r="A344" s="85"/>
    </row>
    <row r="345" spans="1:1" ht="14.25" customHeight="1" x14ac:dyDescent="0.35">
      <c r="A345" s="85"/>
    </row>
    <row r="346" spans="1:1" ht="14.25" customHeight="1" x14ac:dyDescent="0.35">
      <c r="A346" s="85"/>
    </row>
    <row r="347" spans="1:1" ht="14.25" customHeight="1" x14ac:dyDescent="0.35">
      <c r="A347" s="85"/>
    </row>
    <row r="348" spans="1:1" ht="14.25" customHeight="1" x14ac:dyDescent="0.35">
      <c r="A348" s="85"/>
    </row>
    <row r="349" spans="1:1" ht="14.25" customHeight="1" x14ac:dyDescent="0.35">
      <c r="A349" s="85"/>
    </row>
    <row r="350" spans="1:1" ht="14.25" customHeight="1" x14ac:dyDescent="0.35">
      <c r="A350" s="85"/>
    </row>
    <row r="351" spans="1:1" ht="14.25" customHeight="1" x14ac:dyDescent="0.35">
      <c r="A351" s="85"/>
    </row>
    <row r="352" spans="1:1" ht="14.25" customHeight="1" x14ac:dyDescent="0.35">
      <c r="A352" s="85"/>
    </row>
    <row r="353" spans="1:1" ht="14.25" customHeight="1" x14ac:dyDescent="0.35">
      <c r="A353" s="85"/>
    </row>
    <row r="354" spans="1:1" ht="14.25" customHeight="1" x14ac:dyDescent="0.35">
      <c r="A354" s="85"/>
    </row>
    <row r="355" spans="1:1" ht="14.25" customHeight="1" x14ac:dyDescent="0.35">
      <c r="A355" s="85"/>
    </row>
    <row r="356" spans="1:1" ht="14.25" customHeight="1" x14ac:dyDescent="0.35">
      <c r="A356" s="85"/>
    </row>
    <row r="357" spans="1:1" ht="14.25" customHeight="1" x14ac:dyDescent="0.35">
      <c r="A357" s="85"/>
    </row>
    <row r="358" spans="1:1" ht="14.25" customHeight="1" x14ac:dyDescent="0.35">
      <c r="A358" s="85"/>
    </row>
    <row r="359" spans="1:1" ht="14.25" customHeight="1" x14ac:dyDescent="0.35">
      <c r="A359" s="85"/>
    </row>
    <row r="360" spans="1:1" ht="14.25" customHeight="1" x14ac:dyDescent="0.35">
      <c r="A360" s="85"/>
    </row>
    <row r="361" spans="1:1" ht="14.25" customHeight="1" x14ac:dyDescent="0.35">
      <c r="A361" s="85"/>
    </row>
    <row r="362" spans="1:1" ht="14.25" customHeight="1" x14ac:dyDescent="0.35">
      <c r="A362" s="85"/>
    </row>
    <row r="363" spans="1:1" ht="14.25" customHeight="1" x14ac:dyDescent="0.35">
      <c r="A363" s="85"/>
    </row>
    <row r="364" spans="1:1" ht="14.25" customHeight="1" x14ac:dyDescent="0.35">
      <c r="A364" s="85"/>
    </row>
    <row r="365" spans="1:1" ht="14.25" customHeight="1" x14ac:dyDescent="0.35">
      <c r="A365" s="85"/>
    </row>
    <row r="366" spans="1:1" ht="14.25" customHeight="1" x14ac:dyDescent="0.35">
      <c r="A366" s="85"/>
    </row>
    <row r="367" spans="1:1" ht="14.25" customHeight="1" x14ac:dyDescent="0.35">
      <c r="A367" s="85"/>
    </row>
    <row r="368" spans="1:1" ht="14.25" customHeight="1" x14ac:dyDescent="0.35">
      <c r="A368" s="85"/>
    </row>
    <row r="369" spans="1:1" ht="14.25" customHeight="1" x14ac:dyDescent="0.35">
      <c r="A369" s="85"/>
    </row>
    <row r="370" spans="1:1" ht="14.25" customHeight="1" x14ac:dyDescent="0.35">
      <c r="A370" s="85"/>
    </row>
    <row r="371" spans="1:1" ht="14.25" customHeight="1" x14ac:dyDescent="0.35">
      <c r="A371" s="85"/>
    </row>
    <row r="372" spans="1:1" ht="14.25" customHeight="1" x14ac:dyDescent="0.35">
      <c r="A372" s="85"/>
    </row>
    <row r="373" spans="1:1" ht="14.25" customHeight="1" x14ac:dyDescent="0.35">
      <c r="A373" s="85"/>
    </row>
    <row r="374" spans="1:1" ht="14.25" customHeight="1" x14ac:dyDescent="0.35">
      <c r="A374" s="85"/>
    </row>
    <row r="375" spans="1:1" ht="14.25" customHeight="1" x14ac:dyDescent="0.35">
      <c r="A375" s="85"/>
    </row>
    <row r="376" spans="1:1" ht="14.25" customHeight="1" x14ac:dyDescent="0.35">
      <c r="A376" s="85"/>
    </row>
    <row r="377" spans="1:1" ht="14.25" customHeight="1" x14ac:dyDescent="0.35">
      <c r="A377" s="85"/>
    </row>
    <row r="378" spans="1:1" ht="14.25" customHeight="1" x14ac:dyDescent="0.35">
      <c r="A378" s="85"/>
    </row>
    <row r="379" spans="1:1" ht="14.25" customHeight="1" x14ac:dyDescent="0.35">
      <c r="A379" s="85"/>
    </row>
    <row r="380" spans="1:1" ht="14.25" customHeight="1" x14ac:dyDescent="0.35">
      <c r="A380" s="85"/>
    </row>
    <row r="381" spans="1:1" ht="14.25" customHeight="1" x14ac:dyDescent="0.35">
      <c r="A381" s="85"/>
    </row>
    <row r="382" spans="1:1" ht="14.25" customHeight="1" x14ac:dyDescent="0.35">
      <c r="A382" s="85"/>
    </row>
    <row r="383" spans="1:1" ht="14.25" customHeight="1" x14ac:dyDescent="0.35">
      <c r="A383" s="85"/>
    </row>
    <row r="384" spans="1:1" ht="14.25" customHeight="1" x14ac:dyDescent="0.35">
      <c r="A384" s="85"/>
    </row>
    <row r="385" spans="1:1" ht="14.25" customHeight="1" x14ac:dyDescent="0.35">
      <c r="A385" s="85"/>
    </row>
    <row r="386" spans="1:1" ht="14.25" customHeight="1" x14ac:dyDescent="0.35">
      <c r="A386" s="85"/>
    </row>
    <row r="387" spans="1:1" ht="14.25" customHeight="1" x14ac:dyDescent="0.35">
      <c r="A387" s="85"/>
    </row>
    <row r="388" spans="1:1" ht="14.25" customHeight="1" x14ac:dyDescent="0.35">
      <c r="A388" s="85"/>
    </row>
    <row r="389" spans="1:1" ht="14.25" customHeight="1" x14ac:dyDescent="0.35">
      <c r="A389" s="85"/>
    </row>
    <row r="390" spans="1:1" ht="14.25" customHeight="1" x14ac:dyDescent="0.35">
      <c r="A390" s="85"/>
    </row>
    <row r="391" spans="1:1" ht="14.25" customHeight="1" x14ac:dyDescent="0.35">
      <c r="A391" s="85"/>
    </row>
    <row r="392" spans="1:1" ht="14.25" customHeight="1" x14ac:dyDescent="0.35">
      <c r="A392" s="85"/>
    </row>
    <row r="393" spans="1:1" ht="14.25" customHeight="1" x14ac:dyDescent="0.35">
      <c r="A393" s="85"/>
    </row>
    <row r="394" spans="1:1" ht="14.25" customHeight="1" x14ac:dyDescent="0.35">
      <c r="A394" s="85"/>
    </row>
    <row r="395" spans="1:1" ht="14.25" customHeight="1" x14ac:dyDescent="0.35">
      <c r="A395" s="85"/>
    </row>
    <row r="396" spans="1:1" ht="14.25" customHeight="1" x14ac:dyDescent="0.35">
      <c r="A396" s="85"/>
    </row>
    <row r="397" spans="1:1" ht="14.25" customHeight="1" x14ac:dyDescent="0.35">
      <c r="A397" s="85"/>
    </row>
    <row r="398" spans="1:1" ht="14.25" customHeight="1" x14ac:dyDescent="0.35">
      <c r="A398" s="85"/>
    </row>
    <row r="399" spans="1:1" ht="14.25" customHeight="1" x14ac:dyDescent="0.35">
      <c r="A399" s="85"/>
    </row>
    <row r="400" spans="1:1" ht="14.25" customHeight="1" x14ac:dyDescent="0.35">
      <c r="A400" s="85"/>
    </row>
    <row r="401" spans="1:1" ht="14.25" customHeight="1" x14ac:dyDescent="0.35">
      <c r="A401" s="85"/>
    </row>
    <row r="402" spans="1:1" ht="14.25" customHeight="1" x14ac:dyDescent="0.35">
      <c r="A402" s="85"/>
    </row>
    <row r="403" spans="1:1" ht="14.25" customHeight="1" x14ac:dyDescent="0.35">
      <c r="A403" s="85"/>
    </row>
    <row r="404" spans="1:1" ht="14.25" customHeight="1" x14ac:dyDescent="0.35">
      <c r="A404" s="85"/>
    </row>
    <row r="405" spans="1:1" ht="14.25" customHeight="1" x14ac:dyDescent="0.35">
      <c r="A405" s="85"/>
    </row>
    <row r="406" spans="1:1" ht="14.25" customHeight="1" x14ac:dyDescent="0.35">
      <c r="A406" s="85"/>
    </row>
    <row r="407" spans="1:1" ht="14.25" customHeight="1" x14ac:dyDescent="0.35">
      <c r="A407" s="85"/>
    </row>
    <row r="408" spans="1:1" ht="14.25" customHeight="1" x14ac:dyDescent="0.35">
      <c r="A408" s="85"/>
    </row>
    <row r="409" spans="1:1" ht="14.25" customHeight="1" x14ac:dyDescent="0.35">
      <c r="A409" s="85"/>
    </row>
    <row r="410" spans="1:1" ht="14.25" customHeight="1" x14ac:dyDescent="0.35">
      <c r="A410" s="85"/>
    </row>
    <row r="411" spans="1:1" ht="14.25" customHeight="1" x14ac:dyDescent="0.35">
      <c r="A411" s="85"/>
    </row>
    <row r="412" spans="1:1" ht="14.25" customHeight="1" x14ac:dyDescent="0.35">
      <c r="A412" s="85"/>
    </row>
    <row r="413" spans="1:1" ht="14.25" customHeight="1" x14ac:dyDescent="0.35">
      <c r="A413" s="85"/>
    </row>
    <row r="414" spans="1:1" ht="14.25" customHeight="1" x14ac:dyDescent="0.35">
      <c r="A414" s="85"/>
    </row>
    <row r="415" spans="1:1" ht="14.25" customHeight="1" x14ac:dyDescent="0.35">
      <c r="A415" s="85"/>
    </row>
    <row r="416" spans="1:1" ht="14.25" customHeight="1" x14ac:dyDescent="0.35">
      <c r="A416" s="85"/>
    </row>
    <row r="417" spans="1:1" ht="14.25" customHeight="1" x14ac:dyDescent="0.35">
      <c r="A417" s="85"/>
    </row>
    <row r="418" spans="1:1" ht="14.25" customHeight="1" x14ac:dyDescent="0.35">
      <c r="A418" s="85"/>
    </row>
    <row r="419" spans="1:1" ht="14.25" customHeight="1" x14ac:dyDescent="0.35">
      <c r="A419" s="85"/>
    </row>
    <row r="420" spans="1:1" ht="14.25" customHeight="1" x14ac:dyDescent="0.35">
      <c r="A420" s="85"/>
    </row>
    <row r="421" spans="1:1" ht="14.25" customHeight="1" x14ac:dyDescent="0.35">
      <c r="A421" s="85"/>
    </row>
    <row r="422" spans="1:1" ht="14.25" customHeight="1" x14ac:dyDescent="0.35">
      <c r="A422" s="85"/>
    </row>
    <row r="423" spans="1:1" ht="14.25" customHeight="1" x14ac:dyDescent="0.35">
      <c r="A423" s="85"/>
    </row>
    <row r="424" spans="1:1" ht="14.25" customHeight="1" x14ac:dyDescent="0.35">
      <c r="A424" s="85"/>
    </row>
    <row r="425" spans="1:1" ht="14.25" customHeight="1" x14ac:dyDescent="0.35">
      <c r="A425" s="85"/>
    </row>
    <row r="426" spans="1:1" ht="14.25" customHeight="1" x14ac:dyDescent="0.35">
      <c r="A426" s="85"/>
    </row>
    <row r="427" spans="1:1" ht="14.25" customHeight="1" x14ac:dyDescent="0.35">
      <c r="A427" s="85"/>
    </row>
    <row r="428" spans="1:1" ht="14.25" customHeight="1" x14ac:dyDescent="0.35">
      <c r="A428" s="85"/>
    </row>
    <row r="429" spans="1:1" ht="14.25" customHeight="1" x14ac:dyDescent="0.35">
      <c r="A429" s="85"/>
    </row>
    <row r="430" spans="1:1" ht="14.25" customHeight="1" x14ac:dyDescent="0.35">
      <c r="A430" s="85"/>
    </row>
    <row r="431" spans="1:1" ht="14.25" customHeight="1" x14ac:dyDescent="0.35">
      <c r="A431" s="85"/>
    </row>
    <row r="432" spans="1:1" ht="14.25" customHeight="1" x14ac:dyDescent="0.35">
      <c r="A432" s="85"/>
    </row>
    <row r="433" spans="1:1" ht="14.25" customHeight="1" x14ac:dyDescent="0.35">
      <c r="A433" s="85"/>
    </row>
    <row r="434" spans="1:1" ht="14.25" customHeight="1" x14ac:dyDescent="0.35">
      <c r="A434" s="85"/>
    </row>
    <row r="435" spans="1:1" ht="14.25" customHeight="1" x14ac:dyDescent="0.35">
      <c r="A435" s="85"/>
    </row>
    <row r="436" spans="1:1" ht="14.25" customHeight="1" x14ac:dyDescent="0.35">
      <c r="A436" s="85"/>
    </row>
    <row r="437" spans="1:1" ht="14.25" customHeight="1" x14ac:dyDescent="0.35">
      <c r="A437" s="85"/>
    </row>
    <row r="438" spans="1:1" ht="14.25" customHeight="1" x14ac:dyDescent="0.35">
      <c r="A438" s="85"/>
    </row>
    <row r="439" spans="1:1" ht="14.25" customHeight="1" x14ac:dyDescent="0.35">
      <c r="A439" s="85"/>
    </row>
    <row r="440" spans="1:1" ht="14.25" customHeight="1" x14ac:dyDescent="0.35">
      <c r="A440" s="85"/>
    </row>
    <row r="441" spans="1:1" ht="14.25" customHeight="1" x14ac:dyDescent="0.35">
      <c r="A441" s="85"/>
    </row>
    <row r="442" spans="1:1" ht="14.25" customHeight="1" x14ac:dyDescent="0.35">
      <c r="A442" s="85"/>
    </row>
    <row r="443" spans="1:1" ht="14.25" customHeight="1" x14ac:dyDescent="0.35">
      <c r="A443" s="85"/>
    </row>
    <row r="444" spans="1:1" ht="14.25" customHeight="1" x14ac:dyDescent="0.35">
      <c r="A444" s="85"/>
    </row>
    <row r="445" spans="1:1" ht="14.25" customHeight="1" x14ac:dyDescent="0.35">
      <c r="A445" s="85"/>
    </row>
    <row r="446" spans="1:1" ht="14.25" customHeight="1" x14ac:dyDescent="0.35">
      <c r="A446" s="85"/>
    </row>
    <row r="447" spans="1:1" ht="14.25" customHeight="1" x14ac:dyDescent="0.35">
      <c r="A447" s="85"/>
    </row>
    <row r="448" spans="1:1" ht="14.25" customHeight="1" x14ac:dyDescent="0.35">
      <c r="A448" s="85"/>
    </row>
    <row r="449" spans="1:1" ht="14.25" customHeight="1" x14ac:dyDescent="0.35">
      <c r="A449" s="85"/>
    </row>
    <row r="450" spans="1:1" ht="14.25" customHeight="1" x14ac:dyDescent="0.35">
      <c r="A450" s="85"/>
    </row>
    <row r="451" spans="1:1" ht="14.25" customHeight="1" x14ac:dyDescent="0.35">
      <c r="A451" s="85"/>
    </row>
    <row r="452" spans="1:1" ht="14.25" customHeight="1" x14ac:dyDescent="0.35">
      <c r="A452" s="85"/>
    </row>
    <row r="453" spans="1:1" ht="14.25" customHeight="1" x14ac:dyDescent="0.35">
      <c r="A453" s="85"/>
    </row>
    <row r="454" spans="1:1" ht="14.25" customHeight="1" x14ac:dyDescent="0.35">
      <c r="A454" s="85"/>
    </row>
    <row r="455" spans="1:1" ht="14.25" customHeight="1" x14ac:dyDescent="0.35">
      <c r="A455" s="85"/>
    </row>
    <row r="456" spans="1:1" ht="14.25" customHeight="1" x14ac:dyDescent="0.35">
      <c r="A456" s="85"/>
    </row>
    <row r="457" spans="1:1" ht="14.25" customHeight="1" x14ac:dyDescent="0.35">
      <c r="A457" s="85"/>
    </row>
    <row r="458" spans="1:1" ht="14.25" customHeight="1" x14ac:dyDescent="0.35">
      <c r="A458" s="85"/>
    </row>
    <row r="459" spans="1:1" ht="14.25" customHeight="1" x14ac:dyDescent="0.35">
      <c r="A459" s="85"/>
    </row>
    <row r="460" spans="1:1" ht="14.25" customHeight="1" x14ac:dyDescent="0.35">
      <c r="A460" s="85"/>
    </row>
    <row r="461" spans="1:1" ht="14.25" customHeight="1" x14ac:dyDescent="0.35">
      <c r="A461" s="85"/>
    </row>
    <row r="462" spans="1:1" ht="14.25" customHeight="1" x14ac:dyDescent="0.35">
      <c r="A462" s="85"/>
    </row>
    <row r="463" spans="1:1" ht="14.25" customHeight="1" x14ac:dyDescent="0.35">
      <c r="A463" s="85"/>
    </row>
    <row r="464" spans="1:1" ht="14.25" customHeight="1" x14ac:dyDescent="0.35">
      <c r="A464" s="85"/>
    </row>
    <row r="465" spans="1:1" ht="14.25" customHeight="1" x14ac:dyDescent="0.35">
      <c r="A465" s="85"/>
    </row>
    <row r="466" spans="1:1" ht="14.25" customHeight="1" x14ac:dyDescent="0.35">
      <c r="A466" s="85"/>
    </row>
    <row r="467" spans="1:1" ht="14.25" customHeight="1" x14ac:dyDescent="0.35">
      <c r="A467" s="85"/>
    </row>
    <row r="468" spans="1:1" ht="14.25" customHeight="1" x14ac:dyDescent="0.35">
      <c r="A468" s="85"/>
    </row>
    <row r="469" spans="1:1" ht="14.25" customHeight="1" x14ac:dyDescent="0.35">
      <c r="A469" s="85"/>
    </row>
    <row r="470" spans="1:1" ht="14.25" customHeight="1" x14ac:dyDescent="0.35">
      <c r="A470" s="85"/>
    </row>
    <row r="471" spans="1:1" ht="14.25" customHeight="1" x14ac:dyDescent="0.35">
      <c r="A471" s="85"/>
    </row>
    <row r="472" spans="1:1" ht="14.25" customHeight="1" x14ac:dyDescent="0.35">
      <c r="A472" s="85"/>
    </row>
    <row r="473" spans="1:1" ht="14.25" customHeight="1" x14ac:dyDescent="0.35">
      <c r="A473" s="85"/>
    </row>
    <row r="474" spans="1:1" ht="14.25" customHeight="1" x14ac:dyDescent="0.35">
      <c r="A474" s="85"/>
    </row>
    <row r="475" spans="1:1" ht="14.25" customHeight="1" x14ac:dyDescent="0.35">
      <c r="A475" s="85"/>
    </row>
    <row r="476" spans="1:1" ht="14.25" customHeight="1" x14ac:dyDescent="0.35">
      <c r="A476" s="85"/>
    </row>
    <row r="477" spans="1:1" ht="14.25" customHeight="1" x14ac:dyDescent="0.35">
      <c r="A477" s="85"/>
    </row>
    <row r="478" spans="1:1" ht="14.25" customHeight="1" x14ac:dyDescent="0.35">
      <c r="A478" s="85"/>
    </row>
    <row r="479" spans="1:1" ht="14.25" customHeight="1" x14ac:dyDescent="0.35">
      <c r="A479" s="85"/>
    </row>
    <row r="480" spans="1:1" ht="14.25" customHeight="1" x14ac:dyDescent="0.35">
      <c r="A480" s="85"/>
    </row>
    <row r="481" spans="1:1" ht="14.25" customHeight="1" x14ac:dyDescent="0.35">
      <c r="A481" s="85"/>
    </row>
    <row r="482" spans="1:1" ht="14.25" customHeight="1" x14ac:dyDescent="0.35">
      <c r="A482" s="85"/>
    </row>
    <row r="483" spans="1:1" ht="14.25" customHeight="1" x14ac:dyDescent="0.35">
      <c r="A483" s="85"/>
    </row>
    <row r="484" spans="1:1" ht="14.25" customHeight="1" x14ac:dyDescent="0.35">
      <c r="A484" s="85"/>
    </row>
    <row r="485" spans="1:1" ht="14.25" customHeight="1" x14ac:dyDescent="0.35">
      <c r="A485" s="85"/>
    </row>
    <row r="486" spans="1:1" ht="14.25" customHeight="1" x14ac:dyDescent="0.35">
      <c r="A486" s="85"/>
    </row>
    <row r="487" spans="1:1" ht="14.25" customHeight="1" x14ac:dyDescent="0.35">
      <c r="A487" s="85"/>
    </row>
    <row r="488" spans="1:1" ht="14.25" customHeight="1" x14ac:dyDescent="0.35">
      <c r="A488" s="85"/>
    </row>
    <row r="489" spans="1:1" ht="14.25" customHeight="1" x14ac:dyDescent="0.35">
      <c r="A489" s="85"/>
    </row>
    <row r="490" spans="1:1" ht="14.25" customHeight="1" x14ac:dyDescent="0.35">
      <c r="A490" s="85"/>
    </row>
    <row r="491" spans="1:1" ht="14.25" customHeight="1" x14ac:dyDescent="0.35">
      <c r="A491" s="85"/>
    </row>
    <row r="492" spans="1:1" ht="14.25" customHeight="1" x14ac:dyDescent="0.35">
      <c r="A492" s="85"/>
    </row>
    <row r="493" spans="1:1" ht="14.25" customHeight="1" x14ac:dyDescent="0.35">
      <c r="A493" s="85"/>
    </row>
    <row r="494" spans="1:1" ht="14.25" customHeight="1" x14ac:dyDescent="0.35">
      <c r="A494" s="85"/>
    </row>
    <row r="495" spans="1:1" ht="14.25" customHeight="1" x14ac:dyDescent="0.35">
      <c r="A495" s="85"/>
    </row>
    <row r="496" spans="1:1" ht="14.25" customHeight="1" x14ac:dyDescent="0.35">
      <c r="A496" s="85"/>
    </row>
    <row r="497" spans="1:1" ht="14.25" customHeight="1" x14ac:dyDescent="0.35">
      <c r="A497" s="85"/>
    </row>
    <row r="498" spans="1:1" ht="14.25" customHeight="1" x14ac:dyDescent="0.35">
      <c r="A498" s="85"/>
    </row>
    <row r="499" spans="1:1" ht="14.25" customHeight="1" x14ac:dyDescent="0.35">
      <c r="A499" s="85"/>
    </row>
    <row r="500" spans="1:1" ht="14.25" customHeight="1" x14ac:dyDescent="0.35">
      <c r="A500" s="85"/>
    </row>
    <row r="501" spans="1:1" ht="14.25" customHeight="1" x14ac:dyDescent="0.35">
      <c r="A501" s="85"/>
    </row>
    <row r="502" spans="1:1" ht="14.25" customHeight="1" x14ac:dyDescent="0.35">
      <c r="A502" s="85"/>
    </row>
    <row r="503" spans="1:1" ht="14.25" customHeight="1" x14ac:dyDescent="0.35">
      <c r="A503" s="85"/>
    </row>
    <row r="504" spans="1:1" ht="14.25" customHeight="1" x14ac:dyDescent="0.35">
      <c r="A504" s="85"/>
    </row>
    <row r="505" spans="1:1" ht="14.25" customHeight="1" x14ac:dyDescent="0.35">
      <c r="A505" s="85"/>
    </row>
    <row r="506" spans="1:1" ht="14.25" customHeight="1" x14ac:dyDescent="0.35">
      <c r="A506" s="85"/>
    </row>
    <row r="507" spans="1:1" ht="14.25" customHeight="1" x14ac:dyDescent="0.35">
      <c r="A507" s="85"/>
    </row>
    <row r="508" spans="1:1" ht="14.25" customHeight="1" x14ac:dyDescent="0.35">
      <c r="A508" s="85"/>
    </row>
    <row r="509" spans="1:1" ht="14.25" customHeight="1" x14ac:dyDescent="0.35">
      <c r="A509" s="85"/>
    </row>
    <row r="510" spans="1:1" ht="14.25" customHeight="1" x14ac:dyDescent="0.35">
      <c r="A510" s="85"/>
    </row>
    <row r="511" spans="1:1" ht="14.25" customHeight="1" x14ac:dyDescent="0.35">
      <c r="A511" s="85"/>
    </row>
    <row r="512" spans="1:1" ht="14.25" customHeight="1" x14ac:dyDescent="0.35">
      <c r="A512" s="85"/>
    </row>
    <row r="513" spans="1:1" ht="14.25" customHeight="1" x14ac:dyDescent="0.35">
      <c r="A513" s="85"/>
    </row>
    <row r="514" spans="1:1" ht="14.25" customHeight="1" x14ac:dyDescent="0.35">
      <c r="A514" s="85"/>
    </row>
    <row r="515" spans="1:1" ht="14.25" customHeight="1" x14ac:dyDescent="0.35">
      <c r="A515" s="85"/>
    </row>
    <row r="516" spans="1:1" ht="14.25" customHeight="1" x14ac:dyDescent="0.35">
      <c r="A516" s="85"/>
    </row>
    <row r="517" spans="1:1" ht="14.25" customHeight="1" x14ac:dyDescent="0.35">
      <c r="A517" s="85"/>
    </row>
    <row r="518" spans="1:1" ht="14.25" customHeight="1" x14ac:dyDescent="0.35">
      <c r="A518" s="85"/>
    </row>
    <row r="519" spans="1:1" ht="14.25" customHeight="1" x14ac:dyDescent="0.35">
      <c r="A519" s="85"/>
    </row>
    <row r="520" spans="1:1" ht="14.25" customHeight="1" x14ac:dyDescent="0.35">
      <c r="A520" s="85"/>
    </row>
    <row r="521" spans="1:1" ht="14.25" customHeight="1" x14ac:dyDescent="0.35">
      <c r="A521" s="85"/>
    </row>
    <row r="522" spans="1:1" ht="14.25" customHeight="1" x14ac:dyDescent="0.35">
      <c r="A522" s="85"/>
    </row>
    <row r="523" spans="1:1" ht="14.25" customHeight="1" x14ac:dyDescent="0.35">
      <c r="A523" s="85"/>
    </row>
    <row r="524" spans="1:1" ht="14.25" customHeight="1" x14ac:dyDescent="0.35">
      <c r="A524" s="85"/>
    </row>
    <row r="525" spans="1:1" ht="14.25" customHeight="1" x14ac:dyDescent="0.35">
      <c r="A525" s="85"/>
    </row>
    <row r="526" spans="1:1" ht="14.25" customHeight="1" x14ac:dyDescent="0.35">
      <c r="A526" s="85"/>
    </row>
    <row r="527" spans="1:1" ht="14.25" customHeight="1" x14ac:dyDescent="0.35">
      <c r="A527" s="85"/>
    </row>
    <row r="528" spans="1:1" ht="14.25" customHeight="1" x14ac:dyDescent="0.35">
      <c r="A528" s="85"/>
    </row>
    <row r="529" spans="1:1" ht="14.25" customHeight="1" x14ac:dyDescent="0.35">
      <c r="A529" s="85"/>
    </row>
    <row r="530" spans="1:1" ht="14.25" customHeight="1" x14ac:dyDescent="0.35">
      <c r="A530" s="85"/>
    </row>
    <row r="531" spans="1:1" ht="14.25" customHeight="1" x14ac:dyDescent="0.35">
      <c r="A531" s="85"/>
    </row>
    <row r="532" spans="1:1" ht="14.25" customHeight="1" x14ac:dyDescent="0.35">
      <c r="A532" s="85"/>
    </row>
    <row r="533" spans="1:1" ht="14.25" customHeight="1" x14ac:dyDescent="0.35">
      <c r="A533" s="85"/>
    </row>
    <row r="534" spans="1:1" ht="14.25" customHeight="1" x14ac:dyDescent="0.35">
      <c r="A534" s="85"/>
    </row>
    <row r="535" spans="1:1" ht="14.25" customHeight="1" x14ac:dyDescent="0.35">
      <c r="A535" s="85"/>
    </row>
    <row r="536" spans="1:1" ht="14.25" customHeight="1" x14ac:dyDescent="0.35">
      <c r="A536" s="85"/>
    </row>
    <row r="537" spans="1:1" ht="14.25" customHeight="1" x14ac:dyDescent="0.35">
      <c r="A537" s="85"/>
    </row>
    <row r="538" spans="1:1" ht="14.25" customHeight="1" x14ac:dyDescent="0.35">
      <c r="A538" s="85"/>
    </row>
    <row r="539" spans="1:1" ht="14.25" customHeight="1" x14ac:dyDescent="0.35">
      <c r="A539" s="85"/>
    </row>
    <row r="540" spans="1:1" ht="14.25" customHeight="1" x14ac:dyDescent="0.35">
      <c r="A540" s="85"/>
    </row>
    <row r="541" spans="1:1" ht="14.25" customHeight="1" x14ac:dyDescent="0.35">
      <c r="A541" s="85"/>
    </row>
    <row r="542" spans="1:1" ht="14.25" customHeight="1" x14ac:dyDescent="0.35">
      <c r="A542" s="85"/>
    </row>
    <row r="543" spans="1:1" ht="14.25" customHeight="1" x14ac:dyDescent="0.35">
      <c r="A543" s="85"/>
    </row>
    <row r="544" spans="1:1" ht="14.25" customHeight="1" x14ac:dyDescent="0.35">
      <c r="A544" s="85"/>
    </row>
    <row r="545" spans="1:1" ht="14.25" customHeight="1" x14ac:dyDescent="0.35">
      <c r="A545" s="85"/>
    </row>
    <row r="546" spans="1:1" ht="14.25" customHeight="1" x14ac:dyDescent="0.35">
      <c r="A546" s="85"/>
    </row>
    <row r="547" spans="1:1" ht="14.25" customHeight="1" x14ac:dyDescent="0.35">
      <c r="A547" s="85"/>
    </row>
    <row r="548" spans="1:1" ht="14.25" customHeight="1" x14ac:dyDescent="0.35">
      <c r="A548" s="85"/>
    </row>
    <row r="549" spans="1:1" ht="14.25" customHeight="1" x14ac:dyDescent="0.35">
      <c r="A549" s="85"/>
    </row>
    <row r="550" spans="1:1" ht="14.25" customHeight="1" x14ac:dyDescent="0.35">
      <c r="A550" s="85"/>
    </row>
    <row r="551" spans="1:1" ht="14.25" customHeight="1" x14ac:dyDescent="0.35">
      <c r="A551" s="85"/>
    </row>
    <row r="552" spans="1:1" ht="14.25" customHeight="1" x14ac:dyDescent="0.35">
      <c r="A552" s="85"/>
    </row>
    <row r="553" spans="1:1" ht="14.25" customHeight="1" x14ac:dyDescent="0.35">
      <c r="A553" s="85"/>
    </row>
    <row r="554" spans="1:1" ht="14.25" customHeight="1" x14ac:dyDescent="0.35">
      <c r="A554" s="85"/>
    </row>
    <row r="555" spans="1:1" ht="14.25" customHeight="1" x14ac:dyDescent="0.35">
      <c r="A555" s="85"/>
    </row>
    <row r="556" spans="1:1" ht="14.25" customHeight="1" x14ac:dyDescent="0.35">
      <c r="A556" s="85"/>
    </row>
    <row r="557" spans="1:1" ht="14.25" customHeight="1" x14ac:dyDescent="0.35">
      <c r="A557" s="85"/>
    </row>
    <row r="558" spans="1:1" ht="14.25" customHeight="1" x14ac:dyDescent="0.35">
      <c r="A558" s="85"/>
    </row>
    <row r="559" spans="1:1" ht="14.25" customHeight="1" x14ac:dyDescent="0.35">
      <c r="A559" s="85"/>
    </row>
    <row r="560" spans="1:1" ht="14.25" customHeight="1" x14ac:dyDescent="0.35">
      <c r="A560" s="85"/>
    </row>
    <row r="561" spans="1:1" ht="14.25" customHeight="1" x14ac:dyDescent="0.35">
      <c r="A561" s="85"/>
    </row>
    <row r="562" spans="1:1" ht="14.25" customHeight="1" x14ac:dyDescent="0.35">
      <c r="A562" s="85"/>
    </row>
    <row r="563" spans="1:1" ht="14.25" customHeight="1" x14ac:dyDescent="0.35">
      <c r="A563" s="85"/>
    </row>
    <row r="564" spans="1:1" ht="14.25" customHeight="1" x14ac:dyDescent="0.35">
      <c r="A564" s="85"/>
    </row>
    <row r="565" spans="1:1" ht="14.25" customHeight="1" x14ac:dyDescent="0.35">
      <c r="A565" s="85"/>
    </row>
    <row r="566" spans="1:1" ht="14.25" customHeight="1" x14ac:dyDescent="0.35">
      <c r="A566" s="85"/>
    </row>
    <row r="567" spans="1:1" ht="14.25" customHeight="1" x14ac:dyDescent="0.35">
      <c r="A567" s="85"/>
    </row>
    <row r="568" spans="1:1" ht="14.25" customHeight="1" x14ac:dyDescent="0.35">
      <c r="A568" s="85"/>
    </row>
    <row r="569" spans="1:1" ht="14.25" customHeight="1" x14ac:dyDescent="0.35">
      <c r="A569" s="85"/>
    </row>
    <row r="570" spans="1:1" ht="14.25" customHeight="1" x14ac:dyDescent="0.35">
      <c r="A570" s="85"/>
    </row>
    <row r="571" spans="1:1" ht="14.25" customHeight="1" x14ac:dyDescent="0.35">
      <c r="A571" s="85"/>
    </row>
    <row r="572" spans="1:1" ht="14.25" customHeight="1" x14ac:dyDescent="0.35">
      <c r="A572" s="85"/>
    </row>
    <row r="573" spans="1:1" ht="14.25" customHeight="1" x14ac:dyDescent="0.35">
      <c r="A573" s="85"/>
    </row>
    <row r="574" spans="1:1" ht="14.25" customHeight="1" x14ac:dyDescent="0.35">
      <c r="A574" s="85"/>
    </row>
    <row r="575" spans="1:1" ht="14.25" customHeight="1" x14ac:dyDescent="0.35">
      <c r="A575" s="85"/>
    </row>
    <row r="576" spans="1:1" ht="14.25" customHeight="1" x14ac:dyDescent="0.35">
      <c r="A576" s="85"/>
    </row>
    <row r="577" spans="1:1" ht="14.25" customHeight="1" x14ac:dyDescent="0.35">
      <c r="A577" s="85"/>
    </row>
    <row r="578" spans="1:1" ht="14.25" customHeight="1" x14ac:dyDescent="0.35">
      <c r="A578" s="85"/>
    </row>
    <row r="579" spans="1:1" ht="14.25" customHeight="1" x14ac:dyDescent="0.35">
      <c r="A579" s="85"/>
    </row>
    <row r="580" spans="1:1" ht="14.25" customHeight="1" x14ac:dyDescent="0.35">
      <c r="A580" s="85"/>
    </row>
    <row r="581" spans="1:1" ht="14.25" customHeight="1" x14ac:dyDescent="0.35">
      <c r="A581" s="85"/>
    </row>
    <row r="582" spans="1:1" ht="14.25" customHeight="1" x14ac:dyDescent="0.35">
      <c r="A582" s="85"/>
    </row>
    <row r="583" spans="1:1" ht="14.25" customHeight="1" x14ac:dyDescent="0.35">
      <c r="A583" s="85"/>
    </row>
    <row r="584" spans="1:1" ht="14.25" customHeight="1" x14ac:dyDescent="0.35">
      <c r="A584" s="85"/>
    </row>
    <row r="585" spans="1:1" ht="14.25" customHeight="1" x14ac:dyDescent="0.35">
      <c r="A585" s="85"/>
    </row>
    <row r="586" spans="1:1" ht="14.25" customHeight="1" x14ac:dyDescent="0.35">
      <c r="A586" s="85"/>
    </row>
    <row r="587" spans="1:1" ht="14.25" customHeight="1" x14ac:dyDescent="0.35">
      <c r="A587" s="85"/>
    </row>
    <row r="588" spans="1:1" ht="14.25" customHeight="1" x14ac:dyDescent="0.35">
      <c r="A588" s="85"/>
    </row>
    <row r="589" spans="1:1" ht="14.25" customHeight="1" x14ac:dyDescent="0.35">
      <c r="A589" s="85"/>
    </row>
    <row r="590" spans="1:1" ht="14.25" customHeight="1" x14ac:dyDescent="0.35">
      <c r="A590" s="85"/>
    </row>
    <row r="591" spans="1:1" ht="14.25" customHeight="1" x14ac:dyDescent="0.35">
      <c r="A591" s="85"/>
    </row>
    <row r="592" spans="1:1" ht="14.25" customHeight="1" x14ac:dyDescent="0.35">
      <c r="A592" s="85"/>
    </row>
    <row r="593" spans="1:1" ht="14.25" customHeight="1" x14ac:dyDescent="0.35">
      <c r="A593" s="85"/>
    </row>
    <row r="594" spans="1:1" ht="14.25" customHeight="1" x14ac:dyDescent="0.35">
      <c r="A594" s="85"/>
    </row>
    <row r="595" spans="1:1" ht="14.25" customHeight="1" x14ac:dyDescent="0.35">
      <c r="A595" s="85"/>
    </row>
    <row r="596" spans="1:1" ht="14.25" customHeight="1" x14ac:dyDescent="0.35">
      <c r="A596" s="85"/>
    </row>
    <row r="597" spans="1:1" ht="14.25" customHeight="1" x14ac:dyDescent="0.35">
      <c r="A597" s="85"/>
    </row>
    <row r="598" spans="1:1" ht="14.25" customHeight="1" x14ac:dyDescent="0.35">
      <c r="A598" s="85"/>
    </row>
    <row r="599" spans="1:1" ht="14.25" customHeight="1" x14ac:dyDescent="0.35">
      <c r="A599" s="85"/>
    </row>
    <row r="600" spans="1:1" ht="14.25" customHeight="1" x14ac:dyDescent="0.35">
      <c r="A600" s="85"/>
    </row>
    <row r="601" spans="1:1" ht="14.25" customHeight="1" x14ac:dyDescent="0.35">
      <c r="A601" s="85"/>
    </row>
    <row r="602" spans="1:1" ht="14.25" customHeight="1" x14ac:dyDescent="0.35">
      <c r="A602" s="85"/>
    </row>
    <row r="603" spans="1:1" ht="14.25" customHeight="1" x14ac:dyDescent="0.35">
      <c r="A603" s="85"/>
    </row>
    <row r="604" spans="1:1" ht="14.25" customHeight="1" x14ac:dyDescent="0.35">
      <c r="A604" s="85"/>
    </row>
    <row r="605" spans="1:1" ht="14.25" customHeight="1" x14ac:dyDescent="0.35">
      <c r="A605" s="85"/>
    </row>
    <row r="606" spans="1:1" ht="14.25" customHeight="1" x14ac:dyDescent="0.35">
      <c r="A606" s="85"/>
    </row>
    <row r="607" spans="1:1" ht="14.25" customHeight="1" x14ac:dyDescent="0.35">
      <c r="A607" s="85"/>
    </row>
    <row r="608" spans="1:1" ht="14.25" customHeight="1" x14ac:dyDescent="0.35">
      <c r="A608" s="85"/>
    </row>
    <row r="609" spans="1:1" ht="14.25" customHeight="1" x14ac:dyDescent="0.35">
      <c r="A609" s="85"/>
    </row>
    <row r="610" spans="1:1" ht="14.25" customHeight="1" x14ac:dyDescent="0.35">
      <c r="A610" s="85"/>
    </row>
    <row r="611" spans="1:1" ht="14.25" customHeight="1" x14ac:dyDescent="0.35">
      <c r="A611" s="85"/>
    </row>
    <row r="612" spans="1:1" ht="14.25" customHeight="1" x14ac:dyDescent="0.35">
      <c r="A612" s="85"/>
    </row>
    <row r="613" spans="1:1" ht="14.25" customHeight="1" x14ac:dyDescent="0.35">
      <c r="A613" s="85"/>
    </row>
    <row r="614" spans="1:1" ht="14.25" customHeight="1" x14ac:dyDescent="0.35">
      <c r="A614" s="85"/>
    </row>
    <row r="615" spans="1:1" ht="14.25" customHeight="1" x14ac:dyDescent="0.35">
      <c r="A615" s="85"/>
    </row>
    <row r="616" spans="1:1" ht="14.25" customHeight="1" x14ac:dyDescent="0.35">
      <c r="A616" s="85"/>
    </row>
    <row r="617" spans="1:1" ht="14.25" customHeight="1" x14ac:dyDescent="0.35">
      <c r="A617" s="85"/>
    </row>
    <row r="618" spans="1:1" ht="14.25" customHeight="1" x14ac:dyDescent="0.35">
      <c r="A618" s="85"/>
    </row>
    <row r="619" spans="1:1" ht="14.25" customHeight="1" x14ac:dyDescent="0.35">
      <c r="A619" s="85"/>
    </row>
    <row r="620" spans="1:1" ht="14.25" customHeight="1" x14ac:dyDescent="0.35">
      <c r="A620" s="85"/>
    </row>
    <row r="621" spans="1:1" ht="14.25" customHeight="1" x14ac:dyDescent="0.35">
      <c r="A621" s="85"/>
    </row>
    <row r="622" spans="1:1" ht="14.25" customHeight="1" x14ac:dyDescent="0.35">
      <c r="A622" s="85"/>
    </row>
    <row r="623" spans="1:1" ht="14.25" customHeight="1" x14ac:dyDescent="0.35">
      <c r="A623" s="85"/>
    </row>
    <row r="624" spans="1:1" ht="14.25" customHeight="1" x14ac:dyDescent="0.35">
      <c r="A624" s="85"/>
    </row>
    <row r="625" spans="1:1" ht="14.25" customHeight="1" x14ac:dyDescent="0.35">
      <c r="A625" s="85"/>
    </row>
    <row r="626" spans="1:1" ht="14.25" customHeight="1" x14ac:dyDescent="0.35">
      <c r="A626" s="85"/>
    </row>
    <row r="627" spans="1:1" ht="14.25" customHeight="1" x14ac:dyDescent="0.35">
      <c r="A627" s="85"/>
    </row>
    <row r="628" spans="1:1" ht="14.25" customHeight="1" x14ac:dyDescent="0.35">
      <c r="A628" s="85"/>
    </row>
    <row r="629" spans="1:1" ht="14.25" customHeight="1" x14ac:dyDescent="0.35">
      <c r="A629" s="85"/>
    </row>
    <row r="630" spans="1:1" ht="14.25" customHeight="1" x14ac:dyDescent="0.35">
      <c r="A630" s="85"/>
    </row>
    <row r="631" spans="1:1" ht="14.25" customHeight="1" x14ac:dyDescent="0.35">
      <c r="A631" s="85"/>
    </row>
    <row r="632" spans="1:1" ht="14.25" customHeight="1" x14ac:dyDescent="0.35">
      <c r="A632" s="85"/>
    </row>
    <row r="633" spans="1:1" ht="14.25" customHeight="1" x14ac:dyDescent="0.35">
      <c r="A633" s="85"/>
    </row>
    <row r="634" spans="1:1" ht="14.25" customHeight="1" x14ac:dyDescent="0.35">
      <c r="A634" s="85"/>
    </row>
    <row r="635" spans="1:1" ht="14.25" customHeight="1" x14ac:dyDescent="0.35">
      <c r="A635" s="85"/>
    </row>
    <row r="636" spans="1:1" ht="14.25" customHeight="1" x14ac:dyDescent="0.35">
      <c r="A636" s="85"/>
    </row>
    <row r="637" spans="1:1" ht="14.25" customHeight="1" x14ac:dyDescent="0.35">
      <c r="A637" s="85"/>
    </row>
    <row r="638" spans="1:1" ht="14.25" customHeight="1" x14ac:dyDescent="0.35">
      <c r="A638" s="85"/>
    </row>
    <row r="639" spans="1:1" ht="14.25" customHeight="1" x14ac:dyDescent="0.35">
      <c r="A639" s="85"/>
    </row>
    <row r="640" spans="1:1" ht="14.25" customHeight="1" x14ac:dyDescent="0.35">
      <c r="A640" s="85"/>
    </row>
    <row r="641" spans="1:1" ht="14.25" customHeight="1" x14ac:dyDescent="0.35">
      <c r="A641" s="85"/>
    </row>
    <row r="642" spans="1:1" ht="14.25" customHeight="1" x14ac:dyDescent="0.35">
      <c r="A642" s="85"/>
    </row>
    <row r="643" spans="1:1" ht="14.25" customHeight="1" x14ac:dyDescent="0.35">
      <c r="A643" s="85"/>
    </row>
    <row r="644" spans="1:1" ht="14.25" customHeight="1" x14ac:dyDescent="0.35">
      <c r="A644" s="85"/>
    </row>
    <row r="645" spans="1:1" ht="14.25" customHeight="1" x14ac:dyDescent="0.35">
      <c r="A645" s="85"/>
    </row>
    <row r="646" spans="1:1" ht="14.25" customHeight="1" x14ac:dyDescent="0.35">
      <c r="A646" s="85"/>
    </row>
    <row r="647" spans="1:1" ht="14.25" customHeight="1" x14ac:dyDescent="0.35">
      <c r="A647" s="85"/>
    </row>
    <row r="648" spans="1:1" ht="14.25" customHeight="1" x14ac:dyDescent="0.35">
      <c r="A648" s="85"/>
    </row>
    <row r="649" spans="1:1" ht="14.25" customHeight="1" x14ac:dyDescent="0.35">
      <c r="A649" s="85"/>
    </row>
    <row r="650" spans="1:1" ht="14.25" customHeight="1" x14ac:dyDescent="0.35">
      <c r="A650" s="85"/>
    </row>
    <row r="651" spans="1:1" ht="14.25" customHeight="1" x14ac:dyDescent="0.35">
      <c r="A651" s="85"/>
    </row>
    <row r="652" spans="1:1" ht="14.25" customHeight="1" x14ac:dyDescent="0.35">
      <c r="A652" s="85"/>
    </row>
    <row r="653" spans="1:1" ht="14.25" customHeight="1" x14ac:dyDescent="0.35">
      <c r="A653" s="85"/>
    </row>
    <row r="654" spans="1:1" ht="14.25" customHeight="1" x14ac:dyDescent="0.35">
      <c r="A654" s="85"/>
    </row>
    <row r="655" spans="1:1" ht="14.25" customHeight="1" x14ac:dyDescent="0.35">
      <c r="A655" s="85"/>
    </row>
    <row r="656" spans="1:1" ht="14.25" customHeight="1" x14ac:dyDescent="0.35">
      <c r="A656" s="85"/>
    </row>
    <row r="657" spans="1:1" ht="14.25" customHeight="1" x14ac:dyDescent="0.35">
      <c r="A657" s="85"/>
    </row>
    <row r="658" spans="1:1" ht="14.25" customHeight="1" x14ac:dyDescent="0.35">
      <c r="A658" s="85"/>
    </row>
    <row r="659" spans="1:1" ht="14.25" customHeight="1" x14ac:dyDescent="0.35">
      <c r="A659" s="85"/>
    </row>
    <row r="660" spans="1:1" ht="14.25" customHeight="1" x14ac:dyDescent="0.35">
      <c r="A660" s="85"/>
    </row>
    <row r="661" spans="1:1" ht="14.25" customHeight="1" x14ac:dyDescent="0.35">
      <c r="A661" s="85"/>
    </row>
    <row r="662" spans="1:1" ht="14.25" customHeight="1" x14ac:dyDescent="0.35">
      <c r="A662" s="85"/>
    </row>
    <row r="663" spans="1:1" ht="14.25" customHeight="1" x14ac:dyDescent="0.35">
      <c r="A663" s="85"/>
    </row>
    <row r="664" spans="1:1" ht="14.25" customHeight="1" x14ac:dyDescent="0.35">
      <c r="A664" s="85"/>
    </row>
    <row r="665" spans="1:1" ht="14.25" customHeight="1" x14ac:dyDescent="0.35">
      <c r="A665" s="85"/>
    </row>
    <row r="666" spans="1:1" ht="14.25" customHeight="1" x14ac:dyDescent="0.35">
      <c r="A666" s="85"/>
    </row>
    <row r="667" spans="1:1" ht="14.25" customHeight="1" x14ac:dyDescent="0.35">
      <c r="A667" s="85"/>
    </row>
    <row r="668" spans="1:1" ht="14.25" customHeight="1" x14ac:dyDescent="0.35">
      <c r="A668" s="85"/>
    </row>
    <row r="669" spans="1:1" ht="14.25" customHeight="1" x14ac:dyDescent="0.35">
      <c r="A669" s="85"/>
    </row>
    <row r="670" spans="1:1" ht="14.25" customHeight="1" x14ac:dyDescent="0.35">
      <c r="A670" s="85"/>
    </row>
    <row r="671" spans="1:1" ht="14.25" customHeight="1" x14ac:dyDescent="0.35">
      <c r="A671" s="85"/>
    </row>
    <row r="672" spans="1:1" ht="14.25" customHeight="1" x14ac:dyDescent="0.35">
      <c r="A672" s="85"/>
    </row>
    <row r="673" spans="1:1" ht="14.25" customHeight="1" x14ac:dyDescent="0.35">
      <c r="A673" s="85"/>
    </row>
    <row r="674" spans="1:1" ht="14.25" customHeight="1" x14ac:dyDescent="0.35">
      <c r="A674" s="85"/>
    </row>
    <row r="675" spans="1:1" ht="14.25" customHeight="1" x14ac:dyDescent="0.35">
      <c r="A675" s="85"/>
    </row>
    <row r="676" spans="1:1" ht="14.25" customHeight="1" x14ac:dyDescent="0.35">
      <c r="A676" s="85"/>
    </row>
    <row r="677" spans="1:1" ht="14.25" customHeight="1" x14ac:dyDescent="0.35">
      <c r="A677" s="85"/>
    </row>
    <row r="678" spans="1:1" ht="14.25" customHeight="1" x14ac:dyDescent="0.35">
      <c r="A678" s="85"/>
    </row>
    <row r="679" spans="1:1" ht="14.25" customHeight="1" x14ac:dyDescent="0.35">
      <c r="A679" s="85"/>
    </row>
    <row r="680" spans="1:1" ht="14.25" customHeight="1" x14ac:dyDescent="0.35">
      <c r="A680" s="85"/>
    </row>
    <row r="681" spans="1:1" ht="14.25" customHeight="1" x14ac:dyDescent="0.35">
      <c r="A681" s="85"/>
    </row>
    <row r="682" spans="1:1" ht="14.25" customHeight="1" x14ac:dyDescent="0.35">
      <c r="A682" s="85"/>
    </row>
    <row r="683" spans="1:1" ht="14.25" customHeight="1" x14ac:dyDescent="0.35">
      <c r="A683" s="85"/>
    </row>
    <row r="684" spans="1:1" ht="14.25" customHeight="1" x14ac:dyDescent="0.35">
      <c r="A684" s="85"/>
    </row>
    <row r="685" spans="1:1" ht="14.25" customHeight="1" x14ac:dyDescent="0.35">
      <c r="A685" s="85"/>
    </row>
    <row r="686" spans="1:1" ht="14.25" customHeight="1" x14ac:dyDescent="0.35">
      <c r="A686" s="85"/>
    </row>
    <row r="687" spans="1:1" ht="14.25" customHeight="1" x14ac:dyDescent="0.35">
      <c r="A687" s="85"/>
    </row>
    <row r="688" spans="1:1" ht="14.25" customHeight="1" x14ac:dyDescent="0.35">
      <c r="A688" s="85"/>
    </row>
    <row r="689" spans="1:1" ht="14.25" customHeight="1" x14ac:dyDescent="0.35">
      <c r="A689" s="85"/>
    </row>
    <row r="690" spans="1:1" ht="14.25" customHeight="1" x14ac:dyDescent="0.35">
      <c r="A690" s="85"/>
    </row>
    <row r="691" spans="1:1" ht="14.25" customHeight="1" x14ac:dyDescent="0.35">
      <c r="A691" s="85"/>
    </row>
    <row r="692" spans="1:1" ht="14.25" customHeight="1" x14ac:dyDescent="0.35">
      <c r="A692" s="85"/>
    </row>
    <row r="693" spans="1:1" ht="14.25" customHeight="1" x14ac:dyDescent="0.35">
      <c r="A693" s="85"/>
    </row>
    <row r="694" spans="1:1" ht="14.25" customHeight="1" x14ac:dyDescent="0.35">
      <c r="A694" s="85"/>
    </row>
    <row r="695" spans="1:1" ht="14.25" customHeight="1" x14ac:dyDescent="0.35">
      <c r="A695" s="85"/>
    </row>
    <row r="696" spans="1:1" ht="14.25" customHeight="1" x14ac:dyDescent="0.35">
      <c r="A696" s="85"/>
    </row>
    <row r="697" spans="1:1" ht="14.25" customHeight="1" x14ac:dyDescent="0.35">
      <c r="A697" s="85"/>
    </row>
    <row r="698" spans="1:1" ht="14.25" customHeight="1" x14ac:dyDescent="0.35">
      <c r="A698" s="85"/>
    </row>
    <row r="699" spans="1:1" ht="14.25" customHeight="1" x14ac:dyDescent="0.35">
      <c r="A699" s="85"/>
    </row>
    <row r="700" spans="1:1" ht="14.25" customHeight="1" x14ac:dyDescent="0.35">
      <c r="A700" s="85"/>
    </row>
    <row r="701" spans="1:1" ht="14.25" customHeight="1" x14ac:dyDescent="0.35">
      <c r="A701" s="85"/>
    </row>
    <row r="702" spans="1:1" ht="14.25" customHeight="1" x14ac:dyDescent="0.35">
      <c r="A702" s="85"/>
    </row>
    <row r="703" spans="1:1" ht="14.25" customHeight="1" x14ac:dyDescent="0.35">
      <c r="A703" s="85"/>
    </row>
    <row r="704" spans="1:1" ht="14.25" customHeight="1" x14ac:dyDescent="0.35">
      <c r="A704" s="85"/>
    </row>
    <row r="705" spans="1:1" ht="14.25" customHeight="1" x14ac:dyDescent="0.35">
      <c r="A705" s="85"/>
    </row>
    <row r="706" spans="1:1" ht="14.25" customHeight="1" x14ac:dyDescent="0.35">
      <c r="A706" s="85"/>
    </row>
    <row r="707" spans="1:1" ht="14.25" customHeight="1" x14ac:dyDescent="0.35">
      <c r="A707" s="85"/>
    </row>
    <row r="708" spans="1:1" ht="14.25" customHeight="1" x14ac:dyDescent="0.35">
      <c r="A708" s="85"/>
    </row>
    <row r="709" spans="1:1" ht="14.25" customHeight="1" x14ac:dyDescent="0.35">
      <c r="A709" s="85"/>
    </row>
    <row r="710" spans="1:1" ht="14.25" customHeight="1" x14ac:dyDescent="0.35">
      <c r="A710" s="85"/>
    </row>
    <row r="711" spans="1:1" ht="14.25" customHeight="1" x14ac:dyDescent="0.35">
      <c r="A711" s="85"/>
    </row>
    <row r="712" spans="1:1" ht="14.25" customHeight="1" x14ac:dyDescent="0.35">
      <c r="A712" s="85"/>
    </row>
    <row r="713" spans="1:1" ht="14.25" customHeight="1" x14ac:dyDescent="0.35">
      <c r="A713" s="85"/>
    </row>
    <row r="714" spans="1:1" ht="14.25" customHeight="1" x14ac:dyDescent="0.35">
      <c r="A714" s="85"/>
    </row>
    <row r="715" spans="1:1" ht="14.25" customHeight="1" x14ac:dyDescent="0.35">
      <c r="A715" s="85"/>
    </row>
    <row r="716" spans="1:1" ht="14.25" customHeight="1" x14ac:dyDescent="0.35">
      <c r="A716" s="85"/>
    </row>
    <row r="717" spans="1:1" ht="14.25" customHeight="1" x14ac:dyDescent="0.35">
      <c r="A717" s="85"/>
    </row>
    <row r="718" spans="1:1" ht="14.25" customHeight="1" x14ac:dyDescent="0.35">
      <c r="A718" s="85"/>
    </row>
    <row r="719" spans="1:1" ht="14.25" customHeight="1" x14ac:dyDescent="0.35">
      <c r="A719" s="85"/>
    </row>
    <row r="720" spans="1:1" ht="14.25" customHeight="1" x14ac:dyDescent="0.35">
      <c r="A720" s="85"/>
    </row>
    <row r="721" spans="1:1" ht="14.25" customHeight="1" x14ac:dyDescent="0.35">
      <c r="A721" s="85"/>
    </row>
    <row r="722" spans="1:1" ht="14.25" customHeight="1" x14ac:dyDescent="0.35">
      <c r="A722" s="85"/>
    </row>
    <row r="723" spans="1:1" ht="14.25" customHeight="1" x14ac:dyDescent="0.35">
      <c r="A723" s="85"/>
    </row>
    <row r="724" spans="1:1" ht="14.25" customHeight="1" x14ac:dyDescent="0.35">
      <c r="A724" s="85"/>
    </row>
    <row r="725" spans="1:1" ht="14.25" customHeight="1" x14ac:dyDescent="0.35">
      <c r="A725" s="85"/>
    </row>
    <row r="726" spans="1:1" ht="14.25" customHeight="1" x14ac:dyDescent="0.35">
      <c r="A726" s="85"/>
    </row>
    <row r="727" spans="1:1" ht="14.25" customHeight="1" x14ac:dyDescent="0.35">
      <c r="A727" s="85"/>
    </row>
    <row r="728" spans="1:1" ht="14.25" customHeight="1" x14ac:dyDescent="0.35">
      <c r="A728" s="85"/>
    </row>
    <row r="729" spans="1:1" ht="14.25" customHeight="1" x14ac:dyDescent="0.35">
      <c r="A729" s="85"/>
    </row>
    <row r="730" spans="1:1" ht="14.25" customHeight="1" x14ac:dyDescent="0.35">
      <c r="A730" s="85"/>
    </row>
    <row r="731" spans="1:1" ht="14.25" customHeight="1" x14ac:dyDescent="0.35">
      <c r="A731" s="85"/>
    </row>
    <row r="732" spans="1:1" ht="14.25" customHeight="1" x14ac:dyDescent="0.35">
      <c r="A732" s="85"/>
    </row>
    <row r="733" spans="1:1" ht="14.25" customHeight="1" x14ac:dyDescent="0.35">
      <c r="A733" s="85"/>
    </row>
    <row r="734" spans="1:1" ht="14.25" customHeight="1" x14ac:dyDescent="0.35">
      <c r="A734" s="85"/>
    </row>
    <row r="735" spans="1:1" ht="14.25" customHeight="1" x14ac:dyDescent="0.35">
      <c r="A735" s="85"/>
    </row>
    <row r="736" spans="1:1" ht="14.25" customHeight="1" x14ac:dyDescent="0.35">
      <c r="A736" s="85"/>
    </row>
    <row r="737" spans="1:1" ht="14.25" customHeight="1" x14ac:dyDescent="0.35">
      <c r="A737" s="85"/>
    </row>
    <row r="738" spans="1:1" ht="14.25" customHeight="1" x14ac:dyDescent="0.35">
      <c r="A738" s="85"/>
    </row>
    <row r="739" spans="1:1" ht="14.25" customHeight="1" x14ac:dyDescent="0.35">
      <c r="A739" s="85"/>
    </row>
    <row r="740" spans="1:1" ht="14.25" customHeight="1" x14ac:dyDescent="0.35">
      <c r="A740" s="85"/>
    </row>
    <row r="741" spans="1:1" ht="14.25" customHeight="1" x14ac:dyDescent="0.35">
      <c r="A741" s="85"/>
    </row>
    <row r="742" spans="1:1" ht="14.25" customHeight="1" x14ac:dyDescent="0.35">
      <c r="A742" s="85"/>
    </row>
    <row r="743" spans="1:1" ht="14.25" customHeight="1" x14ac:dyDescent="0.35">
      <c r="A743" s="85"/>
    </row>
    <row r="744" spans="1:1" ht="14.25" customHeight="1" x14ac:dyDescent="0.35">
      <c r="A744" s="85"/>
    </row>
    <row r="745" spans="1:1" ht="14.25" customHeight="1" x14ac:dyDescent="0.35">
      <c r="A745" s="85"/>
    </row>
    <row r="746" spans="1:1" ht="14.25" customHeight="1" x14ac:dyDescent="0.35">
      <c r="A746" s="85"/>
    </row>
    <row r="747" spans="1:1" ht="14.25" customHeight="1" x14ac:dyDescent="0.35">
      <c r="A747" s="85"/>
    </row>
    <row r="748" spans="1:1" ht="14.25" customHeight="1" x14ac:dyDescent="0.35">
      <c r="A748" s="85"/>
    </row>
    <row r="749" spans="1:1" ht="14.25" customHeight="1" x14ac:dyDescent="0.35">
      <c r="A749" s="85"/>
    </row>
    <row r="750" spans="1:1" ht="14.25" customHeight="1" x14ac:dyDescent="0.35">
      <c r="A750" s="85"/>
    </row>
    <row r="751" spans="1:1" ht="14.25" customHeight="1" x14ac:dyDescent="0.35">
      <c r="A751" s="85"/>
    </row>
    <row r="752" spans="1:1" ht="14.25" customHeight="1" x14ac:dyDescent="0.35">
      <c r="A752" s="85"/>
    </row>
    <row r="753" spans="1:1" ht="14.25" customHeight="1" x14ac:dyDescent="0.35">
      <c r="A753" s="85"/>
    </row>
    <row r="754" spans="1:1" ht="14.25" customHeight="1" x14ac:dyDescent="0.35">
      <c r="A754" s="85"/>
    </row>
    <row r="755" spans="1:1" ht="14.25" customHeight="1" x14ac:dyDescent="0.35">
      <c r="A755" s="85"/>
    </row>
    <row r="756" spans="1:1" ht="14.25" customHeight="1" x14ac:dyDescent="0.35">
      <c r="A756" s="85"/>
    </row>
    <row r="757" spans="1:1" ht="14.25" customHeight="1" x14ac:dyDescent="0.35">
      <c r="A757" s="85"/>
    </row>
    <row r="758" spans="1:1" ht="14.25" customHeight="1" x14ac:dyDescent="0.35">
      <c r="A758" s="85"/>
    </row>
    <row r="759" spans="1:1" ht="14.25" customHeight="1" x14ac:dyDescent="0.35">
      <c r="A759" s="85"/>
    </row>
    <row r="760" spans="1:1" ht="14.25" customHeight="1" x14ac:dyDescent="0.35">
      <c r="A760" s="85"/>
    </row>
    <row r="761" spans="1:1" ht="14.25" customHeight="1" x14ac:dyDescent="0.35">
      <c r="A761" s="85"/>
    </row>
    <row r="762" spans="1:1" ht="14.25" customHeight="1" x14ac:dyDescent="0.35">
      <c r="A762" s="85"/>
    </row>
    <row r="763" spans="1:1" ht="14.25" customHeight="1" x14ac:dyDescent="0.35">
      <c r="A763" s="85"/>
    </row>
    <row r="764" spans="1:1" ht="14.25" customHeight="1" x14ac:dyDescent="0.35">
      <c r="A764" s="85"/>
    </row>
    <row r="765" spans="1:1" ht="14.25" customHeight="1" x14ac:dyDescent="0.35">
      <c r="A765" s="85"/>
    </row>
    <row r="766" spans="1:1" ht="14.25" customHeight="1" x14ac:dyDescent="0.35">
      <c r="A766" s="85"/>
    </row>
    <row r="767" spans="1:1" ht="14.25" customHeight="1" x14ac:dyDescent="0.35">
      <c r="A767" s="85"/>
    </row>
    <row r="768" spans="1:1" ht="14.25" customHeight="1" x14ac:dyDescent="0.35">
      <c r="A768" s="85"/>
    </row>
    <row r="769" spans="1:1" ht="14.25" customHeight="1" x14ac:dyDescent="0.35">
      <c r="A769" s="85"/>
    </row>
    <row r="770" spans="1:1" ht="14.25" customHeight="1" x14ac:dyDescent="0.35">
      <c r="A770" s="85"/>
    </row>
    <row r="771" spans="1:1" ht="14.25" customHeight="1" x14ac:dyDescent="0.35">
      <c r="A771" s="85"/>
    </row>
    <row r="772" spans="1:1" ht="14.25" customHeight="1" x14ac:dyDescent="0.35">
      <c r="A772" s="85"/>
    </row>
    <row r="773" spans="1:1" ht="14.25" customHeight="1" x14ac:dyDescent="0.35">
      <c r="A773" s="85"/>
    </row>
    <row r="774" spans="1:1" ht="14.25" customHeight="1" x14ac:dyDescent="0.35">
      <c r="A774" s="85"/>
    </row>
    <row r="775" spans="1:1" ht="14.25" customHeight="1" x14ac:dyDescent="0.35">
      <c r="A775" s="85"/>
    </row>
    <row r="776" spans="1:1" ht="14.25" customHeight="1" x14ac:dyDescent="0.35">
      <c r="A776" s="85"/>
    </row>
    <row r="777" spans="1:1" ht="14.25" customHeight="1" x14ac:dyDescent="0.35">
      <c r="A777" s="85"/>
    </row>
    <row r="778" spans="1:1" ht="14.25" customHeight="1" x14ac:dyDescent="0.35">
      <c r="A778" s="85"/>
    </row>
    <row r="779" spans="1:1" ht="14.25" customHeight="1" x14ac:dyDescent="0.35">
      <c r="A779" s="85"/>
    </row>
    <row r="780" spans="1:1" ht="14.25" customHeight="1" x14ac:dyDescent="0.35">
      <c r="A780" s="85"/>
    </row>
    <row r="781" spans="1:1" ht="14.25" customHeight="1" x14ac:dyDescent="0.35">
      <c r="A781" s="85"/>
    </row>
    <row r="782" spans="1:1" ht="14.25" customHeight="1" x14ac:dyDescent="0.35">
      <c r="A782" s="85"/>
    </row>
    <row r="783" spans="1:1" ht="14.25" customHeight="1" x14ac:dyDescent="0.35">
      <c r="A783" s="85"/>
    </row>
    <row r="784" spans="1:1" ht="14.25" customHeight="1" x14ac:dyDescent="0.35">
      <c r="A784" s="85"/>
    </row>
    <row r="785" spans="1:1" ht="14.25" customHeight="1" x14ac:dyDescent="0.35">
      <c r="A785" s="85"/>
    </row>
    <row r="786" spans="1:1" ht="14.25" customHeight="1" x14ac:dyDescent="0.35">
      <c r="A786" s="85"/>
    </row>
    <row r="787" spans="1:1" ht="14.25" customHeight="1" x14ac:dyDescent="0.35">
      <c r="A787" s="85"/>
    </row>
    <row r="788" spans="1:1" ht="14.25" customHeight="1" x14ac:dyDescent="0.35">
      <c r="A788" s="85"/>
    </row>
    <row r="789" spans="1:1" ht="14.25" customHeight="1" x14ac:dyDescent="0.35">
      <c r="A789" s="85"/>
    </row>
    <row r="790" spans="1:1" ht="14.25" customHeight="1" x14ac:dyDescent="0.35">
      <c r="A790" s="85"/>
    </row>
    <row r="791" spans="1:1" ht="14.25" customHeight="1" x14ac:dyDescent="0.35">
      <c r="A791" s="85"/>
    </row>
    <row r="792" spans="1:1" ht="14.25" customHeight="1" x14ac:dyDescent="0.35">
      <c r="A792" s="85"/>
    </row>
    <row r="793" spans="1:1" ht="14.25" customHeight="1" x14ac:dyDescent="0.35">
      <c r="A793" s="85"/>
    </row>
    <row r="794" spans="1:1" ht="14.25" customHeight="1" x14ac:dyDescent="0.35">
      <c r="A794" s="85"/>
    </row>
    <row r="795" spans="1:1" ht="14.25" customHeight="1" x14ac:dyDescent="0.35">
      <c r="A795" s="85"/>
    </row>
    <row r="796" spans="1:1" ht="14.25" customHeight="1" x14ac:dyDescent="0.35">
      <c r="A796" s="85"/>
    </row>
    <row r="797" spans="1:1" ht="14.25" customHeight="1" x14ac:dyDescent="0.35">
      <c r="A797" s="85"/>
    </row>
    <row r="798" spans="1:1" ht="14.25" customHeight="1" x14ac:dyDescent="0.35">
      <c r="A798" s="85"/>
    </row>
    <row r="799" spans="1:1" ht="14.25" customHeight="1" x14ac:dyDescent="0.35">
      <c r="A799" s="85"/>
    </row>
    <row r="800" spans="1:1" ht="14.25" customHeight="1" x14ac:dyDescent="0.35">
      <c r="A800" s="85"/>
    </row>
    <row r="801" spans="1:1" ht="14.25" customHeight="1" x14ac:dyDescent="0.35">
      <c r="A801" s="85"/>
    </row>
    <row r="802" spans="1:1" ht="14.25" customHeight="1" x14ac:dyDescent="0.35">
      <c r="A802" s="85"/>
    </row>
    <row r="803" spans="1:1" ht="14.25" customHeight="1" x14ac:dyDescent="0.35">
      <c r="A803" s="85"/>
    </row>
    <row r="804" spans="1:1" ht="14.25" customHeight="1" x14ac:dyDescent="0.35">
      <c r="A804" s="85"/>
    </row>
    <row r="805" spans="1:1" ht="14.25" customHeight="1" x14ac:dyDescent="0.35">
      <c r="A805" s="85"/>
    </row>
    <row r="806" spans="1:1" ht="14.25" customHeight="1" x14ac:dyDescent="0.35">
      <c r="A806" s="85"/>
    </row>
    <row r="807" spans="1:1" ht="14.25" customHeight="1" x14ac:dyDescent="0.35">
      <c r="A807" s="85"/>
    </row>
    <row r="808" spans="1:1" ht="14.25" customHeight="1" x14ac:dyDescent="0.35">
      <c r="A808" s="85"/>
    </row>
    <row r="809" spans="1:1" ht="14.25" customHeight="1" x14ac:dyDescent="0.35">
      <c r="A809" s="85"/>
    </row>
    <row r="810" spans="1:1" ht="14.25" customHeight="1" x14ac:dyDescent="0.35">
      <c r="A810" s="85"/>
    </row>
    <row r="811" spans="1:1" ht="14.25" customHeight="1" x14ac:dyDescent="0.35">
      <c r="A811" s="85"/>
    </row>
    <row r="812" spans="1:1" ht="14.25" customHeight="1" x14ac:dyDescent="0.35">
      <c r="A812" s="85"/>
    </row>
    <row r="813" spans="1:1" ht="14.25" customHeight="1" x14ac:dyDescent="0.35">
      <c r="A813" s="85"/>
    </row>
    <row r="814" spans="1:1" ht="14.25" customHeight="1" x14ac:dyDescent="0.35">
      <c r="A814" s="85"/>
    </row>
    <row r="815" spans="1:1" ht="14.25" customHeight="1" x14ac:dyDescent="0.35">
      <c r="A815" s="85"/>
    </row>
    <row r="816" spans="1:1" ht="14.25" customHeight="1" x14ac:dyDescent="0.35">
      <c r="A816" s="85"/>
    </row>
    <row r="817" spans="1:1" ht="14.25" customHeight="1" x14ac:dyDescent="0.35">
      <c r="A817" s="85"/>
    </row>
    <row r="818" spans="1:1" ht="14.25" customHeight="1" x14ac:dyDescent="0.35">
      <c r="A818" s="85"/>
    </row>
    <row r="819" spans="1:1" ht="14.25" customHeight="1" x14ac:dyDescent="0.35">
      <c r="A819" s="85"/>
    </row>
    <row r="820" spans="1:1" ht="14.25" customHeight="1" x14ac:dyDescent="0.35">
      <c r="A820" s="85"/>
    </row>
    <row r="821" spans="1:1" ht="14.25" customHeight="1" x14ac:dyDescent="0.35">
      <c r="A821" s="85"/>
    </row>
    <row r="822" spans="1:1" ht="14.25" customHeight="1" x14ac:dyDescent="0.35">
      <c r="A822" s="85"/>
    </row>
    <row r="823" spans="1:1" ht="14.25" customHeight="1" x14ac:dyDescent="0.35">
      <c r="A823" s="85"/>
    </row>
    <row r="824" spans="1:1" ht="14.25" customHeight="1" x14ac:dyDescent="0.35">
      <c r="A824" s="85"/>
    </row>
    <row r="825" spans="1:1" ht="14.25" customHeight="1" x14ac:dyDescent="0.35">
      <c r="A825" s="85"/>
    </row>
    <row r="826" spans="1:1" ht="14.25" customHeight="1" x14ac:dyDescent="0.35">
      <c r="A826" s="85"/>
    </row>
    <row r="827" spans="1:1" ht="14.25" customHeight="1" x14ac:dyDescent="0.35">
      <c r="A827" s="85"/>
    </row>
    <row r="828" spans="1:1" ht="14.25" customHeight="1" x14ac:dyDescent="0.35">
      <c r="A828" s="85"/>
    </row>
    <row r="829" spans="1:1" ht="14.25" customHeight="1" x14ac:dyDescent="0.35">
      <c r="A829" s="85"/>
    </row>
    <row r="830" spans="1:1" ht="14.25" customHeight="1" x14ac:dyDescent="0.35">
      <c r="A830" s="85"/>
    </row>
    <row r="831" spans="1:1" ht="14.25" customHeight="1" x14ac:dyDescent="0.35">
      <c r="A831" s="85"/>
    </row>
    <row r="832" spans="1:1" ht="14.25" customHeight="1" x14ac:dyDescent="0.35">
      <c r="A832" s="85"/>
    </row>
    <row r="833" spans="1:1" ht="14.25" customHeight="1" x14ac:dyDescent="0.35">
      <c r="A833" s="85"/>
    </row>
    <row r="834" spans="1:1" ht="14.25" customHeight="1" x14ac:dyDescent="0.35">
      <c r="A834" s="85"/>
    </row>
    <row r="835" spans="1:1" ht="14.25" customHeight="1" x14ac:dyDescent="0.35">
      <c r="A835" s="85"/>
    </row>
    <row r="836" spans="1:1" ht="14.25" customHeight="1" x14ac:dyDescent="0.35">
      <c r="A836" s="85"/>
    </row>
    <row r="837" spans="1:1" ht="14.25" customHeight="1" x14ac:dyDescent="0.35">
      <c r="A837" s="85"/>
    </row>
    <row r="838" spans="1:1" ht="14.25" customHeight="1" x14ac:dyDescent="0.35">
      <c r="A838" s="85"/>
    </row>
    <row r="839" spans="1:1" ht="14.25" customHeight="1" x14ac:dyDescent="0.35">
      <c r="A839" s="85"/>
    </row>
    <row r="840" spans="1:1" ht="14.25" customHeight="1" x14ac:dyDescent="0.35">
      <c r="A840" s="85"/>
    </row>
    <row r="841" spans="1:1" ht="14.25" customHeight="1" x14ac:dyDescent="0.35">
      <c r="A841" s="85"/>
    </row>
    <row r="842" spans="1:1" ht="14.25" customHeight="1" x14ac:dyDescent="0.35">
      <c r="A842" s="85"/>
    </row>
    <row r="843" spans="1:1" ht="14.25" customHeight="1" x14ac:dyDescent="0.35">
      <c r="A843" s="85"/>
    </row>
    <row r="844" spans="1:1" ht="14.25" customHeight="1" x14ac:dyDescent="0.35">
      <c r="A844" s="85"/>
    </row>
    <row r="845" spans="1:1" ht="14.25" customHeight="1" x14ac:dyDescent="0.35">
      <c r="A845" s="85"/>
    </row>
    <row r="846" spans="1:1" ht="14.25" customHeight="1" x14ac:dyDescent="0.35">
      <c r="A846" s="85"/>
    </row>
    <row r="847" spans="1:1" ht="14.25" customHeight="1" x14ac:dyDescent="0.35">
      <c r="A847" s="85"/>
    </row>
    <row r="848" spans="1:1" ht="14.25" customHeight="1" x14ac:dyDescent="0.35">
      <c r="A848" s="85"/>
    </row>
    <row r="849" spans="1:1" ht="14.25" customHeight="1" x14ac:dyDescent="0.35">
      <c r="A849" s="85"/>
    </row>
    <row r="850" spans="1:1" ht="14.25" customHeight="1" x14ac:dyDescent="0.35">
      <c r="A850" s="85"/>
    </row>
    <row r="851" spans="1:1" ht="14.25" customHeight="1" x14ac:dyDescent="0.35">
      <c r="A851" s="85"/>
    </row>
    <row r="852" spans="1:1" ht="14.25" customHeight="1" x14ac:dyDescent="0.35">
      <c r="A852" s="85"/>
    </row>
    <row r="853" spans="1:1" ht="14.25" customHeight="1" x14ac:dyDescent="0.35">
      <c r="A853" s="85"/>
    </row>
    <row r="854" spans="1:1" ht="14.25" customHeight="1" x14ac:dyDescent="0.35">
      <c r="A854" s="85"/>
    </row>
    <row r="855" spans="1:1" ht="14.25" customHeight="1" x14ac:dyDescent="0.35">
      <c r="A855" s="85"/>
    </row>
    <row r="856" spans="1:1" ht="14.25" customHeight="1" x14ac:dyDescent="0.35">
      <c r="A856" s="85"/>
    </row>
    <row r="857" spans="1:1" ht="14.25" customHeight="1" x14ac:dyDescent="0.35">
      <c r="A857" s="85"/>
    </row>
    <row r="858" spans="1:1" ht="14.25" customHeight="1" x14ac:dyDescent="0.35">
      <c r="A858" s="85"/>
    </row>
    <row r="859" spans="1:1" ht="14.25" customHeight="1" x14ac:dyDescent="0.35">
      <c r="A859" s="85"/>
    </row>
    <row r="860" spans="1:1" ht="14.25" customHeight="1" x14ac:dyDescent="0.35">
      <c r="A860" s="85"/>
    </row>
    <row r="861" spans="1:1" ht="14.25" customHeight="1" x14ac:dyDescent="0.35">
      <c r="A861" s="85"/>
    </row>
    <row r="862" spans="1:1" ht="14.25" customHeight="1" x14ac:dyDescent="0.35">
      <c r="A862" s="85"/>
    </row>
    <row r="863" spans="1:1" ht="14.25" customHeight="1" x14ac:dyDescent="0.35">
      <c r="A863" s="85"/>
    </row>
    <row r="864" spans="1:1" ht="14.25" customHeight="1" x14ac:dyDescent="0.35">
      <c r="A864" s="85"/>
    </row>
    <row r="865" spans="1:1" ht="14.25" customHeight="1" x14ac:dyDescent="0.35">
      <c r="A865" s="85"/>
    </row>
    <row r="866" spans="1:1" ht="14.25" customHeight="1" x14ac:dyDescent="0.35">
      <c r="A866" s="85"/>
    </row>
    <row r="867" spans="1:1" ht="14.25" customHeight="1" x14ac:dyDescent="0.35">
      <c r="A867" s="85"/>
    </row>
    <row r="868" spans="1:1" ht="14.25" customHeight="1" x14ac:dyDescent="0.35">
      <c r="A868" s="85"/>
    </row>
    <row r="869" spans="1:1" ht="14.25" customHeight="1" x14ac:dyDescent="0.35">
      <c r="A869" s="85"/>
    </row>
    <row r="870" spans="1:1" ht="14.25" customHeight="1" x14ac:dyDescent="0.35">
      <c r="A870" s="85"/>
    </row>
    <row r="871" spans="1:1" ht="14.25" customHeight="1" x14ac:dyDescent="0.35">
      <c r="A871" s="85"/>
    </row>
    <row r="872" spans="1:1" ht="14.25" customHeight="1" x14ac:dyDescent="0.35">
      <c r="A872" s="85"/>
    </row>
    <row r="873" spans="1:1" ht="14.25" customHeight="1" x14ac:dyDescent="0.35">
      <c r="A873" s="85"/>
    </row>
    <row r="874" spans="1:1" ht="14.25" customHeight="1" x14ac:dyDescent="0.35">
      <c r="A874" s="85"/>
    </row>
    <row r="875" spans="1:1" ht="14.25" customHeight="1" x14ac:dyDescent="0.35">
      <c r="A875" s="85"/>
    </row>
    <row r="876" spans="1:1" ht="14.25" customHeight="1" x14ac:dyDescent="0.35">
      <c r="A876" s="85"/>
    </row>
    <row r="877" spans="1:1" ht="14.25" customHeight="1" x14ac:dyDescent="0.35">
      <c r="A877" s="85"/>
    </row>
    <row r="878" spans="1:1" ht="14.25" customHeight="1" x14ac:dyDescent="0.35">
      <c r="A878" s="85"/>
    </row>
    <row r="879" spans="1:1" ht="14.25" customHeight="1" x14ac:dyDescent="0.35">
      <c r="A879" s="85"/>
    </row>
    <row r="880" spans="1:1" ht="14.25" customHeight="1" x14ac:dyDescent="0.35">
      <c r="A880" s="85"/>
    </row>
    <row r="881" spans="1:1" ht="14.25" customHeight="1" x14ac:dyDescent="0.35">
      <c r="A881" s="85"/>
    </row>
    <row r="882" spans="1:1" ht="14.25" customHeight="1" x14ac:dyDescent="0.35">
      <c r="A882" s="85"/>
    </row>
    <row r="883" spans="1:1" ht="14.25" customHeight="1" x14ac:dyDescent="0.35">
      <c r="A883" s="85"/>
    </row>
    <row r="884" spans="1:1" ht="14.25" customHeight="1" x14ac:dyDescent="0.35">
      <c r="A884" s="85"/>
    </row>
    <row r="885" spans="1:1" ht="14.25" customHeight="1" x14ac:dyDescent="0.35">
      <c r="A885" s="85"/>
    </row>
    <row r="886" spans="1:1" ht="14.25" customHeight="1" x14ac:dyDescent="0.35">
      <c r="A886" s="85"/>
    </row>
    <row r="887" spans="1:1" ht="14.25" customHeight="1" x14ac:dyDescent="0.35">
      <c r="A887" s="85"/>
    </row>
    <row r="888" spans="1:1" ht="14.25" customHeight="1" x14ac:dyDescent="0.35">
      <c r="A888" s="85"/>
    </row>
    <row r="889" spans="1:1" ht="14.25" customHeight="1" x14ac:dyDescent="0.35">
      <c r="A889" s="85"/>
    </row>
    <row r="890" spans="1:1" ht="14.25" customHeight="1" x14ac:dyDescent="0.35">
      <c r="A890" s="85"/>
    </row>
    <row r="891" spans="1:1" ht="14.25" customHeight="1" x14ac:dyDescent="0.35">
      <c r="A891" s="85"/>
    </row>
    <row r="892" spans="1:1" ht="14.25" customHeight="1" x14ac:dyDescent="0.35">
      <c r="A892" s="85"/>
    </row>
    <row r="893" spans="1:1" ht="14.25" customHeight="1" x14ac:dyDescent="0.35">
      <c r="A893" s="85"/>
    </row>
    <row r="894" spans="1:1" ht="14.25" customHeight="1" x14ac:dyDescent="0.35">
      <c r="A894" s="85"/>
    </row>
    <row r="895" spans="1:1" ht="14.25" customHeight="1" x14ac:dyDescent="0.35">
      <c r="A895" s="85"/>
    </row>
    <row r="896" spans="1:1" ht="14.25" customHeight="1" x14ac:dyDescent="0.35">
      <c r="A896" s="85"/>
    </row>
    <row r="897" spans="1:1" ht="14.25" customHeight="1" x14ac:dyDescent="0.35">
      <c r="A897" s="85"/>
    </row>
    <row r="898" spans="1:1" ht="14.25" customHeight="1" x14ac:dyDescent="0.35">
      <c r="A898" s="85"/>
    </row>
    <row r="899" spans="1:1" ht="14.25" customHeight="1" x14ac:dyDescent="0.35">
      <c r="A899" s="85"/>
    </row>
    <row r="900" spans="1:1" ht="14.25" customHeight="1" x14ac:dyDescent="0.35">
      <c r="A900" s="85"/>
    </row>
    <row r="901" spans="1:1" ht="14.25" customHeight="1" x14ac:dyDescent="0.35">
      <c r="A901" s="85"/>
    </row>
    <row r="902" spans="1:1" ht="14.25" customHeight="1" x14ac:dyDescent="0.35">
      <c r="A902" s="85"/>
    </row>
    <row r="903" spans="1:1" ht="14.25" customHeight="1" x14ac:dyDescent="0.35">
      <c r="A903" s="85"/>
    </row>
    <row r="904" spans="1:1" ht="14.25" customHeight="1" x14ac:dyDescent="0.35">
      <c r="A904" s="85"/>
    </row>
    <row r="905" spans="1:1" ht="14.25" customHeight="1" x14ac:dyDescent="0.35">
      <c r="A905" s="85"/>
    </row>
    <row r="906" spans="1:1" ht="14.25" customHeight="1" x14ac:dyDescent="0.35">
      <c r="A906" s="85"/>
    </row>
    <row r="907" spans="1:1" ht="14.25" customHeight="1" x14ac:dyDescent="0.35">
      <c r="A907" s="85"/>
    </row>
    <row r="908" spans="1:1" ht="14.25" customHeight="1" x14ac:dyDescent="0.35">
      <c r="A908" s="85"/>
    </row>
    <row r="909" spans="1:1" ht="14.25" customHeight="1" x14ac:dyDescent="0.35">
      <c r="A909" s="85"/>
    </row>
    <row r="910" spans="1:1" ht="14.25" customHeight="1" x14ac:dyDescent="0.35">
      <c r="A910" s="85"/>
    </row>
    <row r="911" spans="1:1" ht="14.25" customHeight="1" x14ac:dyDescent="0.35">
      <c r="A911" s="85"/>
    </row>
    <row r="912" spans="1:1" ht="14.25" customHeight="1" x14ac:dyDescent="0.35">
      <c r="A912" s="85"/>
    </row>
    <row r="913" spans="1:1" ht="14.25" customHeight="1" x14ac:dyDescent="0.35">
      <c r="A913" s="85"/>
    </row>
    <row r="914" spans="1:1" ht="14.25" customHeight="1" x14ac:dyDescent="0.35">
      <c r="A914" s="85"/>
    </row>
    <row r="915" spans="1:1" ht="14.25" customHeight="1" x14ac:dyDescent="0.35">
      <c r="A915" s="85"/>
    </row>
    <row r="916" spans="1:1" ht="14.25" customHeight="1" x14ac:dyDescent="0.35">
      <c r="A916" s="85"/>
    </row>
    <row r="917" spans="1:1" ht="14.25" customHeight="1" x14ac:dyDescent="0.35">
      <c r="A917" s="85"/>
    </row>
    <row r="918" spans="1:1" ht="14.25" customHeight="1" x14ac:dyDescent="0.35">
      <c r="A918" s="85"/>
    </row>
    <row r="919" spans="1:1" ht="14.25" customHeight="1" x14ac:dyDescent="0.35">
      <c r="A919" s="85"/>
    </row>
    <row r="920" spans="1:1" ht="14.25" customHeight="1" x14ac:dyDescent="0.35">
      <c r="A920" s="85"/>
    </row>
    <row r="921" spans="1:1" ht="14.25" customHeight="1" x14ac:dyDescent="0.35">
      <c r="A921" s="85"/>
    </row>
    <row r="922" spans="1:1" ht="14.25" customHeight="1" x14ac:dyDescent="0.35">
      <c r="A922" s="85"/>
    </row>
    <row r="923" spans="1:1" ht="14.25" customHeight="1" x14ac:dyDescent="0.35">
      <c r="A923" s="85"/>
    </row>
    <row r="924" spans="1:1" ht="14.25" customHeight="1" x14ac:dyDescent="0.35">
      <c r="A924" s="85"/>
    </row>
    <row r="925" spans="1:1" ht="14.25" customHeight="1" x14ac:dyDescent="0.35">
      <c r="A925" s="85"/>
    </row>
    <row r="926" spans="1:1" ht="14.25" customHeight="1" x14ac:dyDescent="0.35">
      <c r="A926" s="85"/>
    </row>
    <row r="927" spans="1:1" ht="14.25" customHeight="1" x14ac:dyDescent="0.35">
      <c r="A927" s="85"/>
    </row>
    <row r="928" spans="1:1" ht="14.25" customHeight="1" x14ac:dyDescent="0.35">
      <c r="A928" s="85"/>
    </row>
    <row r="929" spans="1:1" ht="14.25" customHeight="1" x14ac:dyDescent="0.35">
      <c r="A929" s="85"/>
    </row>
    <row r="930" spans="1:1" ht="14.25" customHeight="1" x14ac:dyDescent="0.35">
      <c r="A930" s="85"/>
    </row>
    <row r="931" spans="1:1" ht="14.25" customHeight="1" x14ac:dyDescent="0.35">
      <c r="A931" s="85"/>
    </row>
    <row r="932" spans="1:1" ht="14.25" customHeight="1" x14ac:dyDescent="0.35">
      <c r="A932" s="85"/>
    </row>
    <row r="933" spans="1:1" ht="14.25" customHeight="1" x14ac:dyDescent="0.35">
      <c r="A933" s="85"/>
    </row>
    <row r="934" spans="1:1" ht="14.25" customHeight="1" x14ac:dyDescent="0.35">
      <c r="A934" s="85"/>
    </row>
    <row r="935" spans="1:1" ht="14.25" customHeight="1" x14ac:dyDescent="0.35">
      <c r="A935" s="85"/>
    </row>
    <row r="936" spans="1:1" ht="14.25" customHeight="1" x14ac:dyDescent="0.35">
      <c r="A936" s="85"/>
    </row>
    <row r="937" spans="1:1" ht="14.25" customHeight="1" x14ac:dyDescent="0.35">
      <c r="A937" s="85"/>
    </row>
    <row r="938" spans="1:1" ht="14.25" customHeight="1" x14ac:dyDescent="0.35">
      <c r="A938" s="85"/>
    </row>
    <row r="939" spans="1:1" ht="14.25" customHeight="1" x14ac:dyDescent="0.35">
      <c r="A939" s="85"/>
    </row>
    <row r="940" spans="1:1" ht="14.25" customHeight="1" x14ac:dyDescent="0.35">
      <c r="A940" s="85"/>
    </row>
    <row r="941" spans="1:1" ht="14.25" customHeight="1" x14ac:dyDescent="0.35">
      <c r="A941" s="85"/>
    </row>
    <row r="942" spans="1:1" ht="14.25" customHeight="1" x14ac:dyDescent="0.35">
      <c r="A942" s="85"/>
    </row>
    <row r="943" spans="1:1" ht="14.25" customHeight="1" x14ac:dyDescent="0.35">
      <c r="A943" s="85"/>
    </row>
    <row r="944" spans="1:1" ht="14.25" customHeight="1" x14ac:dyDescent="0.35">
      <c r="A944" s="85"/>
    </row>
    <row r="945" spans="1:1" ht="14.25" customHeight="1" x14ac:dyDescent="0.35">
      <c r="A945" s="85"/>
    </row>
    <row r="946" spans="1:1" ht="14.25" customHeight="1" x14ac:dyDescent="0.35">
      <c r="A946" s="85"/>
    </row>
    <row r="947" spans="1:1" ht="14.25" customHeight="1" x14ac:dyDescent="0.35">
      <c r="A947" s="85"/>
    </row>
    <row r="948" spans="1:1" ht="14.25" customHeight="1" x14ac:dyDescent="0.35">
      <c r="A948" s="85"/>
    </row>
    <row r="949" spans="1:1" ht="14.25" customHeight="1" x14ac:dyDescent="0.35">
      <c r="A949" s="85"/>
    </row>
    <row r="950" spans="1:1" ht="14.25" customHeight="1" x14ac:dyDescent="0.35">
      <c r="A950" s="85"/>
    </row>
    <row r="951" spans="1:1" ht="14.25" customHeight="1" x14ac:dyDescent="0.35">
      <c r="A951" s="85"/>
    </row>
    <row r="952" spans="1:1" ht="14.25" customHeight="1" x14ac:dyDescent="0.35">
      <c r="A952" s="85"/>
    </row>
    <row r="953" spans="1:1" ht="14.25" customHeight="1" x14ac:dyDescent="0.35">
      <c r="A953" s="85"/>
    </row>
    <row r="954" spans="1:1" ht="14.25" customHeight="1" x14ac:dyDescent="0.35">
      <c r="A954" s="85"/>
    </row>
    <row r="955" spans="1:1" ht="14.25" customHeight="1" x14ac:dyDescent="0.35">
      <c r="A955" s="85"/>
    </row>
    <row r="956" spans="1:1" ht="14.25" customHeight="1" x14ac:dyDescent="0.35">
      <c r="A956" s="85"/>
    </row>
    <row r="957" spans="1:1" ht="14.25" customHeight="1" x14ac:dyDescent="0.35">
      <c r="A957" s="85"/>
    </row>
    <row r="958" spans="1:1" ht="14.25" customHeight="1" x14ac:dyDescent="0.35">
      <c r="A958" s="85"/>
    </row>
    <row r="959" spans="1:1" ht="14.25" customHeight="1" x14ac:dyDescent="0.35">
      <c r="A959" s="85"/>
    </row>
    <row r="960" spans="1:1" ht="14.25" customHeight="1" x14ac:dyDescent="0.35">
      <c r="A960" s="85"/>
    </row>
    <row r="961" spans="1:1" ht="14.25" customHeight="1" x14ac:dyDescent="0.35">
      <c r="A961" s="85"/>
    </row>
    <row r="962" spans="1:1" ht="14.25" customHeight="1" x14ac:dyDescent="0.35">
      <c r="A962" s="85"/>
    </row>
    <row r="963" spans="1:1" ht="14.25" customHeight="1" x14ac:dyDescent="0.35">
      <c r="A963" s="85"/>
    </row>
    <row r="964" spans="1:1" ht="14.25" customHeight="1" x14ac:dyDescent="0.35">
      <c r="A964" s="85"/>
    </row>
    <row r="965" spans="1:1" ht="14.25" customHeight="1" x14ac:dyDescent="0.35">
      <c r="A965" s="85"/>
    </row>
    <row r="966" spans="1:1" ht="14.25" customHeight="1" x14ac:dyDescent="0.35">
      <c r="A966" s="85"/>
    </row>
    <row r="967" spans="1:1" ht="14.25" customHeight="1" x14ac:dyDescent="0.35">
      <c r="A967" s="85"/>
    </row>
    <row r="968" spans="1:1" ht="14.25" customHeight="1" x14ac:dyDescent="0.35">
      <c r="A968" s="85"/>
    </row>
    <row r="969" spans="1:1" ht="14.25" customHeight="1" x14ac:dyDescent="0.35">
      <c r="A969" s="85"/>
    </row>
    <row r="970" spans="1:1" ht="14.25" customHeight="1" x14ac:dyDescent="0.35">
      <c r="A970" s="85"/>
    </row>
    <row r="971" spans="1:1" ht="14.25" customHeight="1" x14ac:dyDescent="0.35">
      <c r="A971" s="85"/>
    </row>
    <row r="972" spans="1:1" ht="14.25" customHeight="1" x14ac:dyDescent="0.35">
      <c r="A972" s="85"/>
    </row>
    <row r="973" spans="1:1" ht="14.25" customHeight="1" x14ac:dyDescent="0.35">
      <c r="A973" s="85"/>
    </row>
    <row r="974" spans="1:1" ht="14.25" customHeight="1" x14ac:dyDescent="0.35">
      <c r="A974" s="85"/>
    </row>
    <row r="975" spans="1:1" ht="14.25" customHeight="1" x14ac:dyDescent="0.35">
      <c r="A975" s="85"/>
    </row>
    <row r="976" spans="1:1" ht="14.25" customHeight="1" x14ac:dyDescent="0.35">
      <c r="A976" s="85"/>
    </row>
    <row r="977" spans="1:1" ht="14.25" customHeight="1" x14ac:dyDescent="0.35">
      <c r="A977" s="85"/>
    </row>
    <row r="978" spans="1:1" ht="14.25" customHeight="1" x14ac:dyDescent="0.35">
      <c r="A978" s="85"/>
    </row>
    <row r="979" spans="1:1" ht="14.25" customHeight="1" x14ac:dyDescent="0.35">
      <c r="A979" s="85"/>
    </row>
    <row r="980" spans="1:1" ht="14.25" customHeight="1" x14ac:dyDescent="0.35">
      <c r="A980" s="85"/>
    </row>
    <row r="981" spans="1:1" ht="14.25" customHeight="1" x14ac:dyDescent="0.35">
      <c r="A981" s="85"/>
    </row>
    <row r="982" spans="1:1" ht="14.25" customHeight="1" x14ac:dyDescent="0.35">
      <c r="A982" s="85"/>
    </row>
    <row r="983" spans="1:1" ht="14.25" customHeight="1" x14ac:dyDescent="0.35">
      <c r="A983" s="85"/>
    </row>
    <row r="984" spans="1:1" ht="14.25" customHeight="1" x14ac:dyDescent="0.35">
      <c r="A984" s="85"/>
    </row>
    <row r="985" spans="1:1" ht="14.25" customHeight="1" x14ac:dyDescent="0.35">
      <c r="A985" s="85"/>
    </row>
    <row r="986" spans="1:1" ht="14.25" customHeight="1" x14ac:dyDescent="0.35">
      <c r="A986" s="85"/>
    </row>
    <row r="987" spans="1:1" ht="14.25" customHeight="1" x14ac:dyDescent="0.35">
      <c r="A987" s="85"/>
    </row>
    <row r="988" spans="1:1" ht="14.25" customHeight="1" x14ac:dyDescent="0.35">
      <c r="A988" s="85"/>
    </row>
    <row r="989" spans="1:1" ht="14.25" customHeight="1" x14ac:dyDescent="0.35">
      <c r="A989" s="85"/>
    </row>
    <row r="990" spans="1:1" ht="14.25" customHeight="1" x14ac:dyDescent="0.35">
      <c r="A990" s="85"/>
    </row>
    <row r="991" spans="1:1" ht="14.25" customHeight="1" x14ac:dyDescent="0.35">
      <c r="A991" s="85"/>
    </row>
    <row r="992" spans="1:1" ht="14.25" customHeight="1" x14ac:dyDescent="0.35">
      <c r="A992" s="85"/>
    </row>
    <row r="993" spans="1:1" ht="14.25" customHeight="1" x14ac:dyDescent="0.35">
      <c r="A993" s="85"/>
    </row>
    <row r="994" spans="1:1" ht="14.25" customHeight="1" x14ac:dyDescent="0.35">
      <c r="A994" s="85"/>
    </row>
    <row r="995" spans="1:1" ht="14.25" customHeight="1" x14ac:dyDescent="0.35">
      <c r="A995" s="85"/>
    </row>
    <row r="996" spans="1:1" ht="14.25" customHeight="1" x14ac:dyDescent="0.35">
      <c r="A996" s="85"/>
    </row>
    <row r="997" spans="1:1" ht="14.25" customHeight="1" x14ac:dyDescent="0.35">
      <c r="A997" s="85"/>
    </row>
    <row r="998" spans="1:1" ht="14.25" customHeight="1" x14ac:dyDescent="0.35">
      <c r="A998" s="85"/>
    </row>
    <row r="999" spans="1:1" ht="14.25" customHeight="1" x14ac:dyDescent="0.35">
      <c r="A999" s="85"/>
    </row>
    <row r="1000" spans="1:1" ht="14.25" customHeight="1" x14ac:dyDescent="0.35">
      <c r="A1000" s="8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Part IA-Application Information</vt:lpstr>
      <vt:lpstr>Multidistrict AU Signatures</vt:lpstr>
      <vt:lpstr>Info</vt:lpstr>
      <vt:lpstr>Database</vt:lpstr>
      <vt:lpstr>Part IB-Program Assurances</vt:lpstr>
      <vt:lpstr>Part IIA-Statement of Need</vt:lpstr>
      <vt:lpstr>Part IIB-Universal Screening</vt:lpstr>
      <vt:lpstr>Part IIC-Qualified Personel</vt:lpstr>
      <vt:lpstr>Lists</vt:lpstr>
      <vt:lpstr>eligible</vt:lpstr>
      <vt:lpstr>ktwo</vt:lpstr>
      <vt:lpstr>method</vt:lpstr>
      <vt:lpstr>middle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Anna</dc:creator>
  <cp:lastModifiedBy>Barranco, Diane</cp:lastModifiedBy>
  <dcterms:created xsi:type="dcterms:W3CDTF">2016-02-18T16:41:16Z</dcterms:created>
  <dcterms:modified xsi:type="dcterms:W3CDTF">2022-02-17T14:51:26Z</dcterms:modified>
</cp:coreProperties>
</file>