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9000" windowHeight="8040"/>
  </bookViews>
  <sheets>
    <sheet name="MGP RWM &amp; ELD" sheetId="2" r:id="rId1"/>
    <sheet name="Reading" sheetId="5" state="hidden" r:id="rId2"/>
    <sheet name="Writing" sheetId="3" state="hidden" r:id="rId3"/>
    <sheet name="Math" sheetId="4" state="hidden" r:id="rId4"/>
    <sheet name="Science" sheetId="6" state="hidden" r:id="rId5"/>
    <sheet name="ReadingG" sheetId="7" state="hidden" r:id="rId6"/>
    <sheet name="WritingG" sheetId="8" state="hidden" r:id="rId7"/>
    <sheet name="MathG" sheetId="9" state="hidden" r:id="rId8"/>
    <sheet name="ELD" sheetId="10" state="hidden" r:id="rId9"/>
    <sheet name="US ELL" sheetId="12" r:id="rId10"/>
    <sheet name="US RWMS" sheetId="17" r:id="rId11"/>
    <sheet name="PP RWMS" sheetId="18" r:id="rId12"/>
    <sheet name="P&amp;A RWMS" sheetId="19" r:id="rId13"/>
  </sheets>
  <calcPr calcId="145621"/>
</workbook>
</file>

<file path=xl/calcChain.xml><?xml version="1.0" encoding="utf-8"?>
<calcChain xmlns="http://schemas.openxmlformats.org/spreadsheetml/2006/main">
  <c r="N83" i="5" l="1"/>
  <c r="M83" i="5"/>
  <c r="L83" i="5"/>
  <c r="M82" i="5"/>
  <c r="N82" i="5" s="1"/>
  <c r="L82" i="5"/>
  <c r="N81" i="5"/>
  <c r="M81" i="5"/>
  <c r="L81" i="5"/>
  <c r="N80" i="5"/>
  <c r="M80" i="5"/>
  <c r="L80" i="5"/>
  <c r="N79" i="5"/>
  <c r="M79" i="5"/>
  <c r="L79" i="5"/>
  <c r="N78" i="5"/>
  <c r="M78" i="5"/>
  <c r="L78" i="5"/>
  <c r="N77" i="5"/>
  <c r="M77" i="5"/>
  <c r="L77" i="5"/>
  <c r="M76" i="5"/>
  <c r="N76" i="5" s="1"/>
  <c r="L76" i="5"/>
  <c r="N75" i="5"/>
  <c r="M75" i="5"/>
  <c r="L75" i="5"/>
  <c r="N74" i="5"/>
  <c r="M74" i="5"/>
  <c r="L74" i="5"/>
  <c r="N73" i="5"/>
  <c r="M73" i="5"/>
  <c r="L73" i="5"/>
  <c r="N72" i="5"/>
  <c r="M72" i="5"/>
  <c r="L72" i="5"/>
  <c r="N71" i="5"/>
  <c r="M71" i="5"/>
  <c r="L71" i="5"/>
  <c r="N69" i="5"/>
  <c r="M69" i="5"/>
  <c r="L69" i="5"/>
  <c r="N68" i="5"/>
  <c r="M68" i="5"/>
  <c r="L68" i="5"/>
  <c r="N67" i="5"/>
  <c r="M67" i="5"/>
  <c r="L67" i="5"/>
  <c r="N66" i="5"/>
  <c r="M66" i="5"/>
  <c r="L66" i="5"/>
  <c r="L70" i="5"/>
  <c r="M70" i="5"/>
  <c r="N70" i="5" s="1"/>
  <c r="C77" i="5"/>
  <c r="C71" i="5"/>
  <c r="C67" i="5"/>
  <c r="C68" i="5" s="1"/>
  <c r="C70" i="5"/>
  <c r="C73" i="5"/>
  <c r="C74" i="5" s="1"/>
  <c r="C76" i="5"/>
  <c r="C79" i="5"/>
  <c r="C80" i="5" s="1"/>
  <c r="C82" i="5"/>
  <c r="C83" i="5" s="1"/>
  <c r="B79" i="5"/>
  <c r="B80" i="5" s="1"/>
  <c r="B81" i="5" s="1"/>
  <c r="B82" i="5" s="1"/>
  <c r="B83" i="5" s="1"/>
  <c r="B73" i="5"/>
  <c r="B74" i="5" s="1"/>
  <c r="B75" i="5" s="1"/>
  <c r="B76" i="5" s="1"/>
  <c r="B77" i="5" s="1"/>
  <c r="B68" i="5"/>
  <c r="B69" i="5" s="1"/>
  <c r="B70" i="5" s="1"/>
  <c r="B71" i="5" s="1"/>
  <c r="B67" i="5"/>
  <c r="M59" i="5"/>
  <c r="N59" i="5" s="1"/>
  <c r="N58" i="5"/>
  <c r="M58" i="5"/>
  <c r="N57" i="5"/>
  <c r="M57" i="5"/>
  <c r="N56" i="5"/>
  <c r="M56" i="5"/>
  <c r="N55" i="5"/>
  <c r="M55" i="5"/>
  <c r="N54" i="5"/>
  <c r="M54" i="5"/>
  <c r="M53" i="5"/>
  <c r="N53" i="5" s="1"/>
  <c r="N52" i="5"/>
  <c r="M52" i="5"/>
  <c r="N51" i="5"/>
  <c r="M51" i="5"/>
  <c r="N50" i="5"/>
  <c r="M50" i="5"/>
  <c r="N49" i="5"/>
  <c r="M49" i="5"/>
  <c r="N48" i="5"/>
  <c r="M48" i="5"/>
  <c r="M47" i="5"/>
  <c r="N47" i="5" s="1"/>
  <c r="N46" i="5"/>
  <c r="M46" i="5"/>
  <c r="N45" i="5"/>
  <c r="M45" i="5"/>
  <c r="N44" i="5"/>
  <c r="M44" i="5"/>
  <c r="N43" i="5"/>
  <c r="M43" i="5"/>
  <c r="N25" i="5"/>
  <c r="N26" i="5"/>
  <c r="N27" i="5"/>
  <c r="N28" i="5"/>
  <c r="N29" i="5"/>
  <c r="N30" i="5"/>
  <c r="N31" i="5"/>
  <c r="N32" i="5"/>
  <c r="N33" i="5"/>
  <c r="N34" i="5"/>
  <c r="N35" i="5"/>
  <c r="N36" i="5"/>
  <c r="N24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L24" i="5"/>
  <c r="N8" i="5"/>
  <c r="N9" i="5"/>
  <c r="N10" i="5"/>
  <c r="N11" i="5"/>
  <c r="N12" i="5"/>
  <c r="N13" i="5"/>
  <c r="N7" i="5"/>
  <c r="M8" i="5"/>
  <c r="M9" i="5"/>
  <c r="M10" i="5"/>
  <c r="M11" i="5"/>
  <c r="M12" i="5"/>
  <c r="M13" i="5"/>
  <c r="M7" i="5"/>
  <c r="L7" i="5"/>
  <c r="L6" i="5"/>
  <c r="L13" i="5"/>
  <c r="L10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C59" i="5"/>
  <c r="C60" i="5" s="1"/>
  <c r="C56" i="5"/>
  <c r="C57" i="5" s="1"/>
  <c r="C53" i="5"/>
  <c r="C54" i="5" s="1"/>
  <c r="C50" i="5"/>
  <c r="C47" i="5"/>
  <c r="C48" i="5" s="1"/>
  <c r="C44" i="5"/>
  <c r="C45" i="5" s="1"/>
  <c r="L45" i="5" s="1"/>
  <c r="B57" i="5"/>
  <c r="B58" i="5" s="1"/>
  <c r="B59" i="5" s="1"/>
  <c r="B60" i="5" s="1"/>
  <c r="B56" i="5"/>
  <c r="B50" i="5"/>
  <c r="B51" i="5" s="1"/>
  <c r="B52" i="5" s="1"/>
  <c r="B53" i="5" s="1"/>
  <c r="B54" i="5" s="1"/>
  <c r="B45" i="5"/>
  <c r="B46" i="5" s="1"/>
  <c r="B47" i="5" s="1"/>
  <c r="B44" i="5"/>
  <c r="L44" i="5"/>
  <c r="L46" i="5"/>
  <c r="L43" i="5"/>
  <c r="L21" i="5"/>
  <c r="L22" i="5"/>
  <c r="L23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20" i="5"/>
  <c r="K8" i="5"/>
  <c r="K9" i="5"/>
  <c r="K11" i="5"/>
  <c r="K12" i="5"/>
  <c r="K14" i="5"/>
  <c r="D36" i="5"/>
  <c r="D33" i="5"/>
  <c r="D30" i="5"/>
  <c r="D27" i="5"/>
  <c r="D24" i="5"/>
  <c r="D21" i="5"/>
  <c r="C36" i="5"/>
  <c r="C37" i="5" s="1"/>
  <c r="C33" i="5"/>
  <c r="C34" i="5" s="1"/>
  <c r="C30" i="5"/>
  <c r="C31" i="5" s="1"/>
  <c r="C27" i="5"/>
  <c r="C28" i="5" s="1"/>
  <c r="C24" i="5"/>
  <c r="C25" i="5" s="1"/>
  <c r="C21" i="5"/>
  <c r="C22" i="5" s="1"/>
  <c r="B33" i="5"/>
  <c r="B34" i="5" s="1"/>
  <c r="B35" i="5" s="1"/>
  <c r="B36" i="5" s="1"/>
  <c r="B37" i="5" s="1"/>
  <c r="B27" i="5"/>
  <c r="B28" i="5" s="1"/>
  <c r="B29" i="5" s="1"/>
  <c r="B30" i="5" s="1"/>
  <c r="B31" i="5" s="1"/>
  <c r="B22" i="5"/>
  <c r="B23" i="5" s="1"/>
  <c r="B24" i="5" s="1"/>
  <c r="B25" i="5" s="1"/>
  <c r="B21" i="5"/>
  <c r="C13" i="5"/>
  <c r="B14" i="5"/>
  <c r="B13" i="5"/>
  <c r="C10" i="5"/>
  <c r="B10" i="5"/>
  <c r="B11" i="5" s="1"/>
  <c r="B8" i="5"/>
  <c r="C7" i="5"/>
  <c r="B7" i="5"/>
  <c r="K6" i="5"/>
  <c r="B48" i="5" l="1"/>
  <c r="L47" i="5"/>
  <c r="C51" i="5"/>
</calcChain>
</file>

<file path=xl/sharedStrings.xml><?xml version="1.0" encoding="utf-8"?>
<sst xmlns="http://schemas.openxmlformats.org/spreadsheetml/2006/main" count="2089" uniqueCount="159">
  <si>
    <t>Reading</t>
  </si>
  <si>
    <t>Writing</t>
  </si>
  <si>
    <t>Math</t>
  </si>
  <si>
    <t>Science</t>
  </si>
  <si>
    <t>N</t>
  </si>
  <si>
    <t>%</t>
  </si>
  <si>
    <t>English Language Learners (ELL)</t>
  </si>
  <si>
    <t>ELL &amp; Gifted/Talented</t>
  </si>
  <si>
    <t>ELL &amp; Students with IEPs</t>
  </si>
  <si>
    <t>ELL &amp; Title I</t>
  </si>
  <si>
    <t>Not English Proficient (NEP)</t>
  </si>
  <si>
    <t>NEP &amp; Gifted/Talented</t>
  </si>
  <si>
    <t>NEP &amp; Students with IEP</t>
  </si>
  <si>
    <t>NEP &amp; Title I</t>
  </si>
  <si>
    <t>Limited English Proficient (LEP)</t>
  </si>
  <si>
    <t>LEP &amp; Gifted/Talented</t>
  </si>
  <si>
    <t>LEP &amp; Students with IEP</t>
  </si>
  <si>
    <t>LEP &amp; Title I</t>
  </si>
  <si>
    <t>Fluent English Proficient (FEP)</t>
  </si>
  <si>
    <t>FEP &amp; Gifted/Talented</t>
  </si>
  <si>
    <t>FEP &amp; Students with IEP</t>
  </si>
  <si>
    <t>FEP &amp; Title I</t>
  </si>
  <si>
    <t>Middle School Students</t>
  </si>
  <si>
    <t>High School Students</t>
  </si>
  <si>
    <t>Elementary School Students</t>
  </si>
  <si>
    <t>Language Proficiency</t>
  </si>
  <si>
    <t>ELD</t>
  </si>
  <si>
    <t>MGP</t>
  </si>
  <si>
    <t>NEP</t>
  </si>
  <si>
    <t>LEP</t>
  </si>
  <si>
    <t>FEP</t>
  </si>
  <si>
    <t>ELLs that did not make AGP</t>
  </si>
  <si>
    <r>
      <rPr>
        <sz val="9"/>
        <color indexed="8"/>
        <rFont val="Arial"/>
        <family val="2"/>
      </rPr>
      <t>ELL</t>
    </r>
  </si>
  <si>
    <r>
      <rPr>
        <sz val="9"/>
        <color indexed="8"/>
        <rFont val="Arial"/>
        <family val="2"/>
      </rPr>
      <t>Frequency</t>
    </r>
  </si>
  <si>
    <r>
      <rPr>
        <sz val="9"/>
        <color indexed="8"/>
        <rFont val="Arial"/>
        <family val="2"/>
      </rPr>
      <t>Percent</t>
    </r>
  </si>
  <si>
    <r>
      <rPr>
        <sz val="9"/>
        <color indexed="8"/>
        <rFont val="Arial"/>
        <family val="2"/>
      </rPr>
      <t>Valid Percent</t>
    </r>
  </si>
  <si>
    <r>
      <rPr>
        <sz val="9"/>
        <color indexed="8"/>
        <rFont val="Arial"/>
        <family val="2"/>
      </rPr>
      <t>Cumulative Percent</t>
    </r>
  </si>
  <si>
    <r>
      <rPr>
        <sz val="9"/>
        <color indexed="8"/>
        <rFont val="Arial"/>
        <family val="2"/>
      </rPr>
      <t>Valid</t>
    </r>
  </si>
  <si>
    <r>
      <rPr>
        <sz val="9"/>
        <color indexed="8"/>
        <rFont val="Arial"/>
        <family val="2"/>
      </rPr>
      <t>Unsatisfactory</t>
    </r>
  </si>
  <si>
    <r>
      <rPr>
        <sz val="9"/>
        <color indexed="8"/>
        <rFont val="Arial"/>
        <family val="2"/>
      </rPr>
      <t>Partially Proficient</t>
    </r>
  </si>
  <si>
    <r>
      <rPr>
        <sz val="9"/>
        <color indexed="8"/>
        <rFont val="Arial"/>
        <family val="2"/>
      </rPr>
      <t>Proficient</t>
    </r>
  </si>
  <si>
    <r>
      <rPr>
        <sz val="9"/>
        <color indexed="8"/>
        <rFont val="Arial"/>
        <family val="2"/>
      </rPr>
      <t>Advanced</t>
    </r>
  </si>
  <si>
    <r>
      <rPr>
        <sz val="9"/>
        <color indexed="8"/>
        <rFont val="Arial"/>
        <family val="2"/>
      </rPr>
      <t>did not test</t>
    </r>
  </si>
  <si>
    <r>
      <rPr>
        <sz val="9"/>
        <color indexed="8"/>
        <rFont val="Arial"/>
        <family val="2"/>
      </rPr>
      <t>Total</t>
    </r>
  </si>
  <si>
    <r>
      <rPr>
        <b/>
        <sz val="9"/>
        <color indexed="8"/>
        <rFont val="Arial Bold"/>
      </rPr>
      <t>ELL * Writing 2012 Performance Level Crosstabulation</t>
    </r>
  </si>
  <si>
    <r>
      <rPr>
        <sz val="9"/>
        <color indexed="8"/>
        <rFont val="Arial"/>
        <family val="2"/>
      </rPr>
      <t>Count</t>
    </r>
  </si>
  <si>
    <r>
      <rPr>
        <sz val="9"/>
        <color indexed="8"/>
        <rFont val="Arial"/>
        <family val="2"/>
      </rPr>
      <t>Grade Span Writing 2012</t>
    </r>
  </si>
  <si>
    <r>
      <rPr>
        <sz val="9"/>
        <color indexed="8"/>
        <rFont val="Arial"/>
        <family val="2"/>
      </rPr>
      <t>Writing 2012 Performance Level</t>
    </r>
  </si>
  <si>
    <r>
      <rPr>
        <sz val="9"/>
        <color indexed="8"/>
        <rFont val="Arial"/>
        <family val="2"/>
      </rPr>
      <t>E</t>
    </r>
  </si>
  <si>
    <r>
      <rPr>
        <sz val="9"/>
        <color indexed="8"/>
        <rFont val="Arial"/>
        <family val="2"/>
      </rPr>
      <t>H</t>
    </r>
  </si>
  <si>
    <r>
      <rPr>
        <sz val="9"/>
        <color indexed="8"/>
        <rFont val="Arial"/>
        <family val="2"/>
      </rPr>
      <t>M</t>
    </r>
  </si>
  <si>
    <r>
      <rPr>
        <b/>
        <sz val="9"/>
        <color indexed="8"/>
        <rFont val="Arial Bold"/>
      </rPr>
      <t>Language Proficiency Writing 2012 * Writing 2012 Performance Level Crosstabulation</t>
    </r>
  </si>
  <si>
    <r>
      <rPr>
        <sz val="9"/>
        <color indexed="8"/>
        <rFont val="Arial"/>
        <family val="2"/>
      </rPr>
      <t>Language Proficiency Writing 2012</t>
    </r>
  </si>
  <si>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</si>
  <si>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Arial"/>
        <family val="2"/>
      </rPr>
      <t>NA</t>
    </r>
  </si>
  <si>
    <r>
      <rPr>
        <sz val="9"/>
        <color indexed="8"/>
        <rFont val="Arial"/>
        <family val="2"/>
      </rPr>
      <t>NEP</t>
    </r>
  </si>
  <si>
    <r>
      <rPr>
        <sz val="9"/>
        <color indexed="8"/>
        <rFont val="Arial"/>
        <family val="2"/>
      </rPr>
      <t>LEP</t>
    </r>
  </si>
  <si>
    <r>
      <rPr>
        <sz val="9"/>
        <color indexed="8"/>
        <rFont val="Arial"/>
        <family val="2"/>
      </rPr>
      <t>FEP</t>
    </r>
  </si>
  <si>
    <r>
      <rPr>
        <b/>
        <sz val="9"/>
        <color indexed="8"/>
        <rFont val="Arial Bold"/>
      </rPr>
      <t>Gifted * Writing 2012 Performance Level * ELL Crosstabulation</t>
    </r>
  </si>
  <si>
    <r>
      <rPr>
        <sz val="9"/>
        <color indexed="8"/>
        <rFont val="Arial"/>
        <family val="2"/>
      </rPr>
      <t>Gifted</t>
    </r>
  </si>
  <si>
    <r>
      <rPr>
        <b/>
        <sz val="9"/>
        <color indexed="8"/>
        <rFont val="Arial Bold"/>
      </rPr>
      <t>IEP * Writing 2012 Performance Level * ELL Crosstabulation</t>
    </r>
  </si>
  <si>
    <r>
      <rPr>
        <sz val="9"/>
        <color indexed="8"/>
        <rFont val="Arial"/>
        <family val="2"/>
      </rPr>
      <t>IEP</t>
    </r>
  </si>
  <si>
    <r>
      <rPr>
        <b/>
        <sz val="9"/>
        <color indexed="8"/>
        <rFont val="Arial Bold"/>
      </rPr>
      <t>Title1 * Writing 2012 Performance Level * ELL Crosstabulation</t>
    </r>
  </si>
  <si>
    <r>
      <rPr>
        <sz val="9"/>
        <color indexed="8"/>
        <rFont val="Arial"/>
        <family val="2"/>
      </rPr>
      <t>Title1</t>
    </r>
  </si>
  <si>
    <r>
      <rPr>
        <b/>
        <sz val="9"/>
        <color indexed="8"/>
        <rFont val="Arial Bold"/>
      </rPr>
      <t>Gifted * Writing 2012 Performance Level * Language Proficiency Writing 2012 Crosstabulation</t>
    </r>
  </si>
  <si>
    <r>
      <rPr>
        <b/>
        <sz val="9"/>
        <color indexed="8"/>
        <rFont val="Arial Bold"/>
      </rPr>
      <t>IEP * Writing 2012 Performance Level * Language Proficiency Writing 2012 Crosstabulation</t>
    </r>
  </si>
  <si>
    <r>
      <rPr>
        <b/>
        <sz val="9"/>
        <color indexed="8"/>
        <rFont val="Arial Bold"/>
      </rPr>
      <t>Title1 * Writing 2012 Performance Level * Language Proficiency Writing 2012 Crosstabulation</t>
    </r>
  </si>
  <si>
    <r>
      <rPr>
        <b/>
        <sz val="9"/>
        <color indexed="8"/>
        <rFont val="Arial Bold"/>
      </rPr>
      <t>ELL * Reading Performance Level 2012 Crosstabulation</t>
    </r>
  </si>
  <si>
    <r>
      <rPr>
        <sz val="9"/>
        <color indexed="8"/>
        <rFont val="Arial"/>
        <family val="2"/>
      </rPr>
      <t>Grade Span Reading 2012</t>
    </r>
  </si>
  <si>
    <r>
      <rPr>
        <sz val="9"/>
        <color indexed="8"/>
        <rFont val="Arial"/>
        <family val="2"/>
      </rPr>
      <t>Reading Performance Level 2012</t>
    </r>
  </si>
  <si>
    <r>
      <rPr>
        <sz val="9"/>
        <color indexed="8"/>
        <rFont val="Arial"/>
        <family val="2"/>
      </rPr>
      <t>Did not test</t>
    </r>
  </si>
  <si>
    <r>
      <rPr>
        <sz val="9"/>
        <color indexed="8"/>
        <rFont val="Arial"/>
        <family val="2"/>
      </rPr>
      <t>Elementary</t>
    </r>
  </si>
  <si>
    <r>
      <rPr>
        <sz val="9"/>
        <color indexed="8"/>
        <rFont val="Arial"/>
        <family val="2"/>
      </rPr>
      <t>High</t>
    </r>
  </si>
  <si>
    <r>
      <rPr>
        <sz val="9"/>
        <color indexed="8"/>
        <rFont val="Arial"/>
        <family val="2"/>
      </rPr>
      <t>Middle</t>
    </r>
  </si>
  <si>
    <r>
      <rPr>
        <b/>
        <sz val="9"/>
        <color indexed="8"/>
        <rFont val="Arial Bold"/>
      </rPr>
      <t>Gifted * Reading Performance Level 2012 * ELL Crosstabulation</t>
    </r>
  </si>
  <si>
    <r>
      <rPr>
        <b/>
        <sz val="9"/>
        <color indexed="8"/>
        <rFont val="Arial Bold"/>
      </rPr>
      <t>IEP * Reading Performance Level 2012 * ELL Crosstabulation</t>
    </r>
  </si>
  <si>
    <r>
      <rPr>
        <b/>
        <sz val="9"/>
        <color indexed="8"/>
        <rFont val="Arial Bold"/>
      </rPr>
      <t>Title1 * Reading Performance Level 2012 * ELL Crosstabulation</t>
    </r>
  </si>
  <si>
    <r>
      <rPr>
        <b/>
        <sz val="9"/>
        <color indexed="8"/>
        <rFont val="Arial Bold"/>
      </rPr>
      <t>English Language Proficiency Reading 2012 * Reading Performance Level 2012 Crosstabulation</t>
    </r>
  </si>
  <si>
    <r>
      <rPr>
        <sz val="9"/>
        <color indexed="8"/>
        <rFont val="Arial"/>
        <family val="2"/>
      </rPr>
      <t>English Language Proficiency Reading 2012</t>
    </r>
  </si>
  <si>
    <r>
      <rPr>
        <b/>
        <sz val="9"/>
        <color indexed="8"/>
        <rFont val="Arial Bold"/>
      </rPr>
      <t>Gifted * Reading Performance Level 2012 * English Language Proficiency Reading 2012 Crosstabulation</t>
    </r>
  </si>
  <si>
    <r>
      <rPr>
        <b/>
        <sz val="9"/>
        <color indexed="8"/>
        <rFont val="Arial Bold"/>
      </rPr>
      <t>IEP * Reading Performance Level 2012 * English Language Proficiency Reading 2012 Crosstabulation</t>
    </r>
  </si>
  <si>
    <r>
      <rPr>
        <b/>
        <sz val="9"/>
        <color indexed="8"/>
        <rFont val="Arial Bold"/>
      </rPr>
      <t>Title1 * Reading Performance Level 2012 * English Language Proficiency Reading 2012 Crosstabulation</t>
    </r>
  </si>
  <si>
    <r>
      <rPr>
        <b/>
        <sz val="9"/>
        <color indexed="8"/>
        <rFont val="Arial Bold"/>
      </rPr>
      <t>ELL * Math Performance Level 2012 Crosstabulation</t>
    </r>
  </si>
  <si>
    <r>
      <rPr>
        <sz val="9"/>
        <color indexed="8"/>
        <rFont val="Arial"/>
        <family val="2"/>
      </rPr>
      <t>Grade Span Math 2012</t>
    </r>
  </si>
  <si>
    <r>
      <rPr>
        <sz val="9"/>
        <color indexed="8"/>
        <rFont val="Arial"/>
        <family val="2"/>
      </rPr>
      <t>Math Performance Level 2012</t>
    </r>
  </si>
  <si>
    <r>
      <rPr>
        <b/>
        <sz val="9"/>
        <color indexed="8"/>
        <rFont val="Arial Bold"/>
      </rPr>
      <t>Gifted * Math Performance Level 2012 * ELL Crosstabulation</t>
    </r>
  </si>
  <si>
    <r>
      <rPr>
        <b/>
        <sz val="9"/>
        <color indexed="8"/>
        <rFont val="Arial Bold"/>
      </rPr>
      <t>IEP * Math Performance Level 2012 * ELL Crosstabulation</t>
    </r>
  </si>
  <si>
    <r>
      <rPr>
        <b/>
        <sz val="9"/>
        <color indexed="8"/>
        <rFont val="Arial Bold"/>
      </rPr>
      <t>Title1 * Math Performance Level 2012 * ELL Crosstabulation</t>
    </r>
  </si>
  <si>
    <r>
      <rPr>
        <b/>
        <sz val="9"/>
        <color indexed="8"/>
        <rFont val="Arial Bold"/>
      </rPr>
      <t>Language Proficiency Math 2012 * Math Performance Level 2012 Crosstabulation</t>
    </r>
  </si>
  <si>
    <r>
      <rPr>
        <sz val="9"/>
        <color indexed="8"/>
        <rFont val="Arial"/>
        <family val="2"/>
      </rPr>
      <t>Language Proficiency Math 2012</t>
    </r>
  </si>
  <si>
    <r>
      <rPr>
        <b/>
        <sz val="9"/>
        <color indexed="8"/>
        <rFont val="Arial Bold"/>
      </rPr>
      <t>Gifted * Math Performance Level 2012 * Language Proficiency Math 2012 Crosstabulation</t>
    </r>
  </si>
  <si>
    <r>
      <rPr>
        <b/>
        <sz val="9"/>
        <color indexed="8"/>
        <rFont val="Arial Bold"/>
      </rPr>
      <t>IEP * Math Performance Level 2012 * Language Proficiency Math 2012 Crosstabulation</t>
    </r>
  </si>
  <si>
    <r>
      <rPr>
        <b/>
        <sz val="9"/>
        <color indexed="8"/>
        <rFont val="Arial Bold"/>
      </rPr>
      <t>Title1 * Math Performance Level 2012 * Language Proficiency Math 2012 Crosstabulation</t>
    </r>
  </si>
  <si>
    <r>
      <rPr>
        <b/>
        <sz val="9"/>
        <color indexed="8"/>
        <rFont val="Arial Bold"/>
      </rPr>
      <t>ELL * Science Performance Level 2012 Crosstabulation</t>
    </r>
  </si>
  <si>
    <r>
      <rPr>
        <sz val="9"/>
        <color indexed="8"/>
        <rFont val="Arial"/>
        <family val="2"/>
      </rPr>
      <t>Grade Span Science 2012</t>
    </r>
  </si>
  <si>
    <r>
      <rPr>
        <sz val="9"/>
        <color indexed="8"/>
        <rFont val="Arial"/>
        <family val="2"/>
      </rPr>
      <t>Science Performance Level 2012</t>
    </r>
  </si>
  <si>
    <r>
      <rPr>
        <b/>
        <sz val="9"/>
        <color indexed="8"/>
        <rFont val="Arial Bold"/>
      </rPr>
      <t>Gifted * Science Performance Level 2012 * ELL Crosstabulation</t>
    </r>
  </si>
  <si>
    <r>
      <rPr>
        <b/>
        <sz val="9"/>
        <color indexed="8"/>
        <rFont val="Arial Bold"/>
      </rPr>
      <t>IEP * Science Performance Level 2012 * ELL Crosstabulation</t>
    </r>
  </si>
  <si>
    <r>
      <rPr>
        <b/>
        <sz val="9"/>
        <color indexed="8"/>
        <rFont val="Arial Bold"/>
      </rPr>
      <t>Title1 * Science Performance Level 2012 * ELL Crosstabulation</t>
    </r>
  </si>
  <si>
    <r>
      <rPr>
        <b/>
        <sz val="9"/>
        <color indexed="8"/>
        <rFont val="Arial Bold"/>
      </rPr>
      <t>Language Proficiency Science 2012 * Science Performance Level 2012 Crosstabulation</t>
    </r>
  </si>
  <si>
    <r>
      <rPr>
        <sz val="9"/>
        <color indexed="8"/>
        <rFont val="Arial"/>
        <family val="2"/>
      </rPr>
      <t>Language Proficiency Science 2012</t>
    </r>
  </si>
  <si>
    <r>
      <rPr>
        <b/>
        <sz val="9"/>
        <color indexed="8"/>
        <rFont val="Arial Bold"/>
      </rPr>
      <t>Gifted * Science Performance Level 2012 * Language Proficiency Science 2012 Crosstabulation</t>
    </r>
  </si>
  <si>
    <r>
      <rPr>
        <b/>
        <sz val="9"/>
        <color indexed="8"/>
        <rFont val="Arial Bold"/>
      </rPr>
      <t>IEP * Science Performance Level 2012 * Language Proficiency Science 2012 Crosstabulation</t>
    </r>
  </si>
  <si>
    <r>
      <rPr>
        <b/>
        <sz val="9"/>
        <color indexed="8"/>
        <rFont val="Arial Bold"/>
      </rPr>
      <t>Title1 * Science Performance Level 2012 * Language Proficiency Science 2012 Crosstabulation</t>
    </r>
  </si>
  <si>
    <r>
      <rPr>
        <b/>
        <sz val="9"/>
        <color indexed="8"/>
        <rFont val="Arial Bold"/>
      </rPr>
      <t>Statistics</t>
    </r>
  </si>
  <si>
    <r>
      <rPr>
        <sz val="9"/>
        <color indexed="8"/>
        <rFont val="Arial"/>
        <family val="2"/>
      </rPr>
      <t>Growth_percentile_12</t>
    </r>
  </si>
  <si>
    <r>
      <rPr>
        <sz val="9"/>
        <color indexed="8"/>
        <rFont val="Arial"/>
        <family val="2"/>
      </rPr>
      <t>N</t>
    </r>
  </si>
  <si>
    <r>
      <rPr>
        <sz val="9"/>
        <color indexed="8"/>
        <rFont val="Arial"/>
        <family val="2"/>
      </rPr>
      <t>Missing</t>
    </r>
  </si>
  <si>
    <r>
      <rPr>
        <sz val="9"/>
        <color indexed="8"/>
        <rFont val="Arial"/>
        <family val="2"/>
      </rPr>
      <t>Median</t>
    </r>
  </si>
  <si>
    <r>
      <rPr>
        <b/>
        <sz val="9"/>
        <color indexed="8"/>
        <rFont val="Arial Bold"/>
      </rPr>
      <t>ELL * MetAGP Crosstabulation</t>
    </r>
  </si>
  <si>
    <r>
      <rPr>
        <sz val="9"/>
        <color indexed="8"/>
        <rFont val="Arial"/>
        <family val="2"/>
      </rPr>
      <t>MetAGP</t>
    </r>
  </si>
  <si>
    <r>
      <rPr>
        <b/>
        <sz val="9"/>
        <color indexed="8"/>
        <rFont val="Arial Bold"/>
      </rPr>
      <t>LangProf_12 * MetAGP Crosstabulation</t>
    </r>
  </si>
  <si>
    <r>
      <rPr>
        <sz val="9"/>
        <color indexed="8"/>
        <rFont val="Arial"/>
        <family val="2"/>
      </rPr>
      <t>LangProf_12</t>
    </r>
  </si>
  <si>
    <r>
      <rPr>
        <sz val="9"/>
        <color indexed="8"/>
        <rFont val="Arial"/>
        <family val="2"/>
      </rPr>
      <t>GrowthpercentileMG12</t>
    </r>
  </si>
  <si>
    <r>
      <rPr>
        <b/>
        <sz val="9"/>
        <color indexed="8"/>
        <rFont val="Arial Bold"/>
      </rPr>
      <t>ELLMG12 * MetAGP Crosstabulation</t>
    </r>
  </si>
  <si>
    <r>
      <rPr>
        <sz val="9"/>
        <color indexed="8"/>
        <rFont val="Arial"/>
        <family val="2"/>
      </rPr>
      <t>ELLMG12</t>
    </r>
  </si>
  <si>
    <r>
      <rPr>
        <b/>
        <sz val="9"/>
        <color indexed="8"/>
        <rFont val="Arial Bold"/>
      </rPr>
      <t>LangProfMG12 * MetAGP Crosstabulation</t>
    </r>
  </si>
  <si>
    <r>
      <rPr>
        <sz val="9"/>
        <color indexed="8"/>
        <rFont val="Arial"/>
        <family val="2"/>
      </rPr>
      <t>LangProfMG12</t>
    </r>
  </si>
  <si>
    <r>
      <rPr>
        <sz val="9"/>
        <color indexed="8"/>
        <rFont val="Arial"/>
        <family val="2"/>
      </rPr>
      <t>FCLG_GROWTH_PERCENTILE</t>
    </r>
  </si>
  <si>
    <r>
      <rPr>
        <b/>
        <sz val="9"/>
        <color indexed="8"/>
        <rFont val="Arial Bold"/>
      </rPr>
      <t>MetAGP</t>
    </r>
  </si>
  <si>
    <r>
      <rPr>
        <sz val="9"/>
        <color indexed="8"/>
        <rFont val="Arial"/>
        <family val="2"/>
      </rPr>
      <t>System</t>
    </r>
  </si>
  <si>
    <r>
      <rPr>
        <b/>
        <sz val="9"/>
        <color indexed="8"/>
        <rFont val="Arial Bold"/>
      </rPr>
      <t>FCLG_DLPF_CODE * MetAGP Crosstabulation</t>
    </r>
  </si>
  <si>
    <r>
      <rPr>
        <sz val="9"/>
        <color indexed="8"/>
        <rFont val="Arial"/>
        <family val="2"/>
      </rPr>
      <t>FCLG_DLPF_CODE</t>
    </r>
  </si>
  <si>
    <t>N/A</t>
  </si>
  <si>
    <t>All Students</t>
  </si>
  <si>
    <t>AGP</t>
  </si>
  <si>
    <t>MGP of All ELL Students</t>
  </si>
  <si>
    <t>MGP of Elementary School ELL Students</t>
  </si>
  <si>
    <t>Elementary School ELLs that did not make AGP</t>
  </si>
  <si>
    <t>MGP of Middle School ELL Students</t>
  </si>
  <si>
    <t>Middle School ELLs that did not make AGP</t>
  </si>
  <si>
    <t>MGP of High School ELL Students</t>
  </si>
  <si>
    <t>High School ELLs that did not make AGP</t>
  </si>
  <si>
    <t>Students Who Scored Unsatisfactory (US) on TCAP</t>
  </si>
  <si>
    <t>% US</t>
  </si>
  <si>
    <t>High School Students
Unsatisfactory Performance on TCAP</t>
  </si>
  <si>
    <t>Middle School Students
Unsatisfactory Performance on TCAP</t>
  </si>
  <si>
    <t>Elementary School Students
Unsatisfactory Performance on TCAP</t>
  </si>
  <si>
    <t>Elementary School Students
Proficient and Advanced on TCAP</t>
  </si>
  <si>
    <t>Middle School Students
Proficient and Advanced on TCAP</t>
  </si>
  <si>
    <t>High School Students
Proficient and Advanced on TCAP</t>
  </si>
  <si>
    <t>Elementary School Students
Partially-Proficient Performance on TCAP</t>
  </si>
  <si>
    <t>Middle School Students
Partially-Proficient Performance on TCAP</t>
  </si>
  <si>
    <t>High School Students
Partially-Proficient Performance on TCAP</t>
  </si>
  <si>
    <t>*Percents are based on total number of students with valid TCAP scores (excludes students who did not test).</t>
  </si>
  <si>
    <t>Elementary</t>
  </si>
  <si>
    <t>Middle</t>
  </si>
  <si>
    <t>High</t>
  </si>
  <si>
    <r>
      <rPr>
        <sz val="11"/>
        <color rgb="FFFF0000"/>
        <rFont val="Calibri"/>
        <family val="2"/>
        <scheme val="minor"/>
      </rPr>
      <t>Conditional Formatting</t>
    </r>
    <r>
      <rPr>
        <sz val="11"/>
        <color theme="1"/>
        <rFont val="Calibri"/>
        <family val="2"/>
        <scheme val="minor"/>
      </rPr>
      <t>: MGP highlights when less than AGP</t>
    </r>
  </si>
  <si>
    <t>FEP Includes M1, M2, and Exited Students</t>
  </si>
  <si>
    <t>All ELLs</t>
  </si>
  <si>
    <t>All English Language Learners (ELL)</t>
  </si>
  <si>
    <t>Total N</t>
  </si>
  <si>
    <t>N US</t>
  </si>
  <si>
    <t>N PP</t>
  </si>
  <si>
    <t>% PP</t>
  </si>
  <si>
    <t>N P/A</t>
  </si>
  <si>
    <t>% P/A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</si>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</sst>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#.0"/>
    <numFmt numFmtId="166" formatCode="####.00"/>
    <numFmt numFmtId="167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84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6" xfId="1" applyFont="1" applyBorder="1" applyAlignment="1">
      <alignment horizontal="left" vertical="top" wrapText="1"/>
    </xf>
    <xf numFmtId="164" fontId="6" fillId="0" borderId="17" xfId="1" applyNumberFormat="1" applyFont="1" applyBorder="1" applyAlignment="1">
      <alignment horizontal="right" vertical="top"/>
    </xf>
    <xf numFmtId="0" fontId="6" fillId="0" borderId="21" xfId="1" applyFont="1" applyBorder="1" applyAlignment="1">
      <alignment horizontal="left" vertical="top" wrapText="1"/>
    </xf>
    <xf numFmtId="164" fontId="6" fillId="0" borderId="22" xfId="1" applyNumberFormat="1" applyFont="1" applyBorder="1" applyAlignment="1">
      <alignment horizontal="right" vertical="top"/>
    </xf>
    <xf numFmtId="164" fontId="6" fillId="0" borderId="28" xfId="1" applyNumberFormat="1" applyFont="1" applyBorder="1" applyAlignment="1">
      <alignment horizontal="right" vertical="top"/>
    </xf>
    <xf numFmtId="0" fontId="6" fillId="0" borderId="33" xfId="1" applyFont="1" applyBorder="1" applyAlignment="1">
      <alignment horizontal="left" vertical="top" wrapText="1"/>
    </xf>
    <xf numFmtId="164" fontId="6" fillId="0" borderId="34" xfId="1" applyNumberFormat="1" applyFont="1" applyBorder="1" applyAlignment="1">
      <alignment horizontal="right" vertical="top"/>
    </xf>
    <xf numFmtId="164" fontId="6" fillId="0" borderId="40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wrapText="1"/>
    </xf>
    <xf numFmtId="0" fontId="6" fillId="0" borderId="47" xfId="1" applyFont="1" applyBorder="1" applyAlignment="1">
      <alignment horizontal="center" wrapText="1"/>
    </xf>
    <xf numFmtId="164" fontId="6" fillId="0" borderId="18" xfId="1" applyNumberFormat="1" applyFont="1" applyBorder="1" applyAlignment="1">
      <alignment horizontal="right" vertical="top"/>
    </xf>
    <xf numFmtId="164" fontId="6" fillId="0" borderId="19" xfId="1" applyNumberFormat="1" applyFont="1" applyBorder="1" applyAlignment="1">
      <alignment horizontal="right" vertical="top"/>
    </xf>
    <xf numFmtId="164" fontId="6" fillId="0" borderId="23" xfId="1" applyNumberFormat="1" applyFont="1" applyBorder="1" applyAlignment="1">
      <alignment horizontal="right" vertical="top"/>
    </xf>
    <xf numFmtId="164" fontId="6" fillId="0" borderId="24" xfId="1" applyNumberFormat="1" applyFont="1" applyBorder="1" applyAlignment="1">
      <alignment horizontal="right" vertical="top"/>
    </xf>
    <xf numFmtId="164" fontId="6" fillId="0" borderId="29" xfId="1" applyNumberFormat="1" applyFont="1" applyBorder="1" applyAlignment="1">
      <alignment horizontal="right" vertical="top"/>
    </xf>
    <xf numFmtId="164" fontId="6" fillId="0" borderId="30" xfId="1" applyNumberFormat="1" applyFont="1" applyBorder="1" applyAlignment="1">
      <alignment horizontal="right" vertical="top"/>
    </xf>
    <xf numFmtId="164" fontId="6" fillId="0" borderId="35" xfId="1" applyNumberFormat="1" applyFont="1" applyBorder="1" applyAlignment="1">
      <alignment horizontal="right" vertical="top"/>
    </xf>
    <xf numFmtId="164" fontId="6" fillId="0" borderId="36" xfId="1" applyNumberFormat="1" applyFont="1" applyBorder="1" applyAlignment="1">
      <alignment horizontal="right" vertical="top"/>
    </xf>
    <xf numFmtId="164" fontId="6" fillId="0" borderId="41" xfId="1" applyNumberFormat="1" applyFont="1" applyBorder="1" applyAlignment="1">
      <alignment horizontal="right" vertical="top"/>
    </xf>
    <xf numFmtId="164" fontId="6" fillId="0" borderId="42" xfId="1" applyNumberFormat="1" applyFont="1" applyBorder="1" applyAlignment="1">
      <alignment horizontal="right" vertical="top"/>
    </xf>
    <xf numFmtId="0" fontId="6" fillId="0" borderId="0" xfId="1" applyFont="1" applyBorder="1" applyAlignment="1">
      <alignment horizontal="left" vertical="top" wrapText="1"/>
    </xf>
    <xf numFmtId="164" fontId="6" fillId="0" borderId="0" xfId="1" applyNumberFormat="1" applyFont="1" applyBorder="1" applyAlignment="1">
      <alignment horizontal="right" vertical="top"/>
    </xf>
    <xf numFmtId="0" fontId="4" fillId="0" borderId="0" xfId="1"/>
    <xf numFmtId="0" fontId="6" fillId="0" borderId="43" xfId="1" applyFont="1" applyBorder="1" applyAlignment="1">
      <alignment horizontal="left" vertical="top" wrapText="1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6" fillId="0" borderId="49" xfId="1" applyFont="1" applyBorder="1" applyAlignment="1">
      <alignment horizontal="left" vertical="top" wrapText="1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6" fillId="0" borderId="46" xfId="2" applyFont="1" applyBorder="1" applyAlignment="1">
      <alignment horizontal="center" wrapText="1"/>
    </xf>
    <xf numFmtId="0" fontId="6" fillId="0" borderId="47" xfId="2" applyFont="1" applyBorder="1" applyAlignment="1">
      <alignment horizontal="center" wrapText="1"/>
    </xf>
    <xf numFmtId="0" fontId="6" fillId="0" borderId="16" xfId="2" applyFont="1" applyBorder="1" applyAlignment="1">
      <alignment horizontal="left" vertical="top" wrapText="1"/>
    </xf>
    <xf numFmtId="164" fontId="6" fillId="0" borderId="17" xfId="2" applyNumberFormat="1" applyFont="1" applyBorder="1" applyAlignment="1">
      <alignment horizontal="right" vertical="top"/>
    </xf>
    <xf numFmtId="164" fontId="6" fillId="0" borderId="18" xfId="2" applyNumberFormat="1" applyFont="1" applyBorder="1" applyAlignment="1">
      <alignment horizontal="right" vertical="top"/>
    </xf>
    <xf numFmtId="164" fontId="6" fillId="0" borderId="19" xfId="2" applyNumberFormat="1" applyFont="1" applyBorder="1" applyAlignment="1">
      <alignment horizontal="right" vertical="top"/>
    </xf>
    <xf numFmtId="0" fontId="6" fillId="0" borderId="21" xfId="2" applyFont="1" applyBorder="1" applyAlignment="1">
      <alignment horizontal="left" vertical="top" wrapText="1"/>
    </xf>
    <xf numFmtId="164" fontId="6" fillId="0" borderId="22" xfId="2" applyNumberFormat="1" applyFont="1" applyBorder="1" applyAlignment="1">
      <alignment horizontal="right" vertical="top"/>
    </xf>
    <xf numFmtId="164" fontId="6" fillId="0" borderId="23" xfId="2" applyNumberFormat="1" applyFont="1" applyBorder="1" applyAlignment="1">
      <alignment horizontal="right" vertical="top"/>
    </xf>
    <xf numFmtId="164" fontId="6" fillId="0" borderId="24" xfId="2" applyNumberFormat="1" applyFont="1" applyBorder="1" applyAlignment="1">
      <alignment horizontal="right" vertical="top"/>
    </xf>
    <xf numFmtId="164" fontId="6" fillId="0" borderId="28" xfId="2" applyNumberFormat="1" applyFont="1" applyBorder="1" applyAlignment="1">
      <alignment horizontal="right" vertical="top"/>
    </xf>
    <xf numFmtId="164" fontId="6" fillId="0" borderId="29" xfId="2" applyNumberFormat="1" applyFont="1" applyBorder="1" applyAlignment="1">
      <alignment horizontal="right" vertical="top"/>
    </xf>
    <xf numFmtId="164" fontId="6" fillId="0" borderId="30" xfId="2" applyNumberFormat="1" applyFont="1" applyBorder="1" applyAlignment="1">
      <alignment horizontal="right" vertical="top"/>
    </xf>
    <xf numFmtId="0" fontId="6" fillId="0" borderId="33" xfId="2" applyFont="1" applyBorder="1" applyAlignment="1">
      <alignment horizontal="left" vertical="top" wrapText="1"/>
    </xf>
    <xf numFmtId="164" fontId="6" fillId="0" borderId="34" xfId="2" applyNumberFormat="1" applyFont="1" applyBorder="1" applyAlignment="1">
      <alignment horizontal="right" vertical="top"/>
    </xf>
    <xf numFmtId="164" fontId="6" fillId="0" borderId="35" xfId="2" applyNumberFormat="1" applyFont="1" applyBorder="1" applyAlignment="1">
      <alignment horizontal="right" vertical="top"/>
    </xf>
    <xf numFmtId="164" fontId="6" fillId="0" borderId="36" xfId="2" applyNumberFormat="1" applyFont="1" applyBorder="1" applyAlignment="1">
      <alignment horizontal="right" vertical="top"/>
    </xf>
    <xf numFmtId="164" fontId="6" fillId="0" borderId="40" xfId="2" applyNumberFormat="1" applyFont="1" applyBorder="1" applyAlignment="1">
      <alignment horizontal="right" vertical="top"/>
    </xf>
    <xf numFmtId="164" fontId="6" fillId="0" borderId="41" xfId="2" applyNumberFormat="1" applyFont="1" applyBorder="1" applyAlignment="1">
      <alignment horizontal="right" vertical="top"/>
    </xf>
    <xf numFmtId="164" fontId="6" fillId="0" borderId="42" xfId="2" applyNumberFormat="1" applyFont="1" applyBorder="1" applyAlignment="1">
      <alignment horizontal="right" vertical="top"/>
    </xf>
    <xf numFmtId="0" fontId="4" fillId="0" borderId="0" xfId="2"/>
    <xf numFmtId="0" fontId="4" fillId="0" borderId="3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6" fillId="0" borderId="46" xfId="3" applyFont="1" applyBorder="1" applyAlignment="1">
      <alignment horizontal="center" wrapText="1"/>
    </xf>
    <xf numFmtId="0" fontId="6" fillId="0" borderId="47" xfId="3" applyFont="1" applyBorder="1" applyAlignment="1">
      <alignment horizontal="center" wrapText="1"/>
    </xf>
    <xf numFmtId="0" fontId="6" fillId="0" borderId="16" xfId="3" applyFont="1" applyBorder="1" applyAlignment="1">
      <alignment horizontal="left" vertical="top" wrapText="1"/>
    </xf>
    <xf numFmtId="164" fontId="6" fillId="0" borderId="17" xfId="3" applyNumberFormat="1" applyFont="1" applyBorder="1" applyAlignment="1">
      <alignment horizontal="right" vertical="top"/>
    </xf>
    <xf numFmtId="164" fontId="6" fillId="0" borderId="18" xfId="3" applyNumberFormat="1" applyFont="1" applyBorder="1" applyAlignment="1">
      <alignment horizontal="right" vertical="top"/>
    </xf>
    <xf numFmtId="164" fontId="6" fillId="0" borderId="19" xfId="3" applyNumberFormat="1" applyFont="1" applyBorder="1" applyAlignment="1">
      <alignment horizontal="right" vertical="top"/>
    </xf>
    <xf numFmtId="0" fontId="6" fillId="0" borderId="21" xfId="3" applyFont="1" applyBorder="1" applyAlignment="1">
      <alignment horizontal="left" vertical="top" wrapText="1"/>
    </xf>
    <xf numFmtId="164" fontId="6" fillId="0" borderId="22" xfId="3" applyNumberFormat="1" applyFont="1" applyBorder="1" applyAlignment="1">
      <alignment horizontal="right" vertical="top"/>
    </xf>
    <xf numFmtId="164" fontId="6" fillId="0" borderId="23" xfId="3" applyNumberFormat="1" applyFont="1" applyBorder="1" applyAlignment="1">
      <alignment horizontal="right" vertical="top"/>
    </xf>
    <xf numFmtId="164" fontId="6" fillId="0" borderId="24" xfId="3" applyNumberFormat="1" applyFont="1" applyBorder="1" applyAlignment="1">
      <alignment horizontal="right" vertical="top"/>
    </xf>
    <xf numFmtId="164" fontId="6" fillId="0" borderId="28" xfId="3" applyNumberFormat="1" applyFont="1" applyBorder="1" applyAlignment="1">
      <alignment horizontal="right" vertical="top"/>
    </xf>
    <xf numFmtId="164" fontId="6" fillId="0" borderId="29" xfId="3" applyNumberFormat="1" applyFont="1" applyBorder="1" applyAlignment="1">
      <alignment horizontal="right" vertical="top"/>
    </xf>
    <xf numFmtId="164" fontId="6" fillId="0" borderId="30" xfId="3" applyNumberFormat="1" applyFont="1" applyBorder="1" applyAlignment="1">
      <alignment horizontal="right" vertical="top"/>
    </xf>
    <xf numFmtId="0" fontId="6" fillId="0" borderId="33" xfId="3" applyFont="1" applyBorder="1" applyAlignment="1">
      <alignment horizontal="left" vertical="top" wrapText="1"/>
    </xf>
    <xf numFmtId="164" fontId="6" fillId="0" borderId="34" xfId="3" applyNumberFormat="1" applyFont="1" applyBorder="1" applyAlignment="1">
      <alignment horizontal="right" vertical="top"/>
    </xf>
    <xf numFmtId="164" fontId="6" fillId="0" borderId="35" xfId="3" applyNumberFormat="1" applyFont="1" applyBorder="1" applyAlignment="1">
      <alignment horizontal="right" vertical="top"/>
    </xf>
    <xf numFmtId="164" fontId="6" fillId="0" borderId="36" xfId="3" applyNumberFormat="1" applyFont="1" applyBorder="1" applyAlignment="1">
      <alignment horizontal="right" vertical="top"/>
    </xf>
    <xf numFmtId="164" fontId="6" fillId="0" borderId="40" xfId="3" applyNumberFormat="1" applyFont="1" applyBorder="1" applyAlignment="1">
      <alignment horizontal="right" vertical="top"/>
    </xf>
    <xf numFmtId="164" fontId="6" fillId="0" borderId="41" xfId="3" applyNumberFormat="1" applyFont="1" applyBorder="1" applyAlignment="1">
      <alignment horizontal="right" vertical="top"/>
    </xf>
    <xf numFmtId="164" fontId="6" fillId="0" borderId="42" xfId="3" applyNumberFormat="1" applyFont="1" applyBorder="1" applyAlignment="1">
      <alignment horizontal="right" vertical="top"/>
    </xf>
    <xf numFmtId="0" fontId="4" fillId="0" borderId="0" xfId="3"/>
    <xf numFmtId="0" fontId="6" fillId="0" borderId="43" xfId="3" applyFont="1" applyBorder="1" applyAlignment="1">
      <alignment horizontal="left" vertical="top" wrapText="1"/>
    </xf>
    <xf numFmtId="0" fontId="4" fillId="0" borderId="1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6" fillId="0" borderId="49" xfId="3" applyFont="1" applyBorder="1" applyAlignment="1">
      <alignment horizontal="left" vertical="top" wrapText="1"/>
    </xf>
    <xf numFmtId="0" fontId="4" fillId="0" borderId="35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6" fillId="0" borderId="46" xfId="4" applyFont="1" applyBorder="1" applyAlignment="1">
      <alignment horizontal="center" wrapText="1"/>
    </xf>
    <xf numFmtId="0" fontId="6" fillId="0" borderId="47" xfId="4" applyFont="1" applyBorder="1" applyAlignment="1">
      <alignment horizontal="center" wrapText="1"/>
    </xf>
    <xf numFmtId="0" fontId="6" fillId="0" borderId="16" xfId="4" applyFont="1" applyBorder="1" applyAlignment="1">
      <alignment horizontal="left" vertical="top" wrapText="1"/>
    </xf>
    <xf numFmtId="164" fontId="6" fillId="0" borderId="17" xfId="4" applyNumberFormat="1" applyFont="1" applyBorder="1" applyAlignment="1">
      <alignment horizontal="right" vertical="top"/>
    </xf>
    <xf numFmtId="164" fontId="6" fillId="0" borderId="18" xfId="4" applyNumberFormat="1" applyFont="1" applyBorder="1" applyAlignment="1">
      <alignment horizontal="right" vertical="top"/>
    </xf>
    <xf numFmtId="164" fontId="6" fillId="0" borderId="19" xfId="4" applyNumberFormat="1" applyFont="1" applyBorder="1" applyAlignment="1">
      <alignment horizontal="right" vertical="top"/>
    </xf>
    <xf numFmtId="0" fontId="6" fillId="0" borderId="21" xfId="4" applyFont="1" applyBorder="1" applyAlignment="1">
      <alignment horizontal="left" vertical="top" wrapText="1"/>
    </xf>
    <xf numFmtId="164" fontId="6" fillId="0" borderId="22" xfId="4" applyNumberFormat="1" applyFont="1" applyBorder="1" applyAlignment="1">
      <alignment horizontal="right" vertical="top"/>
    </xf>
    <xf numFmtId="164" fontId="6" fillId="0" borderId="23" xfId="4" applyNumberFormat="1" applyFont="1" applyBorder="1" applyAlignment="1">
      <alignment horizontal="right" vertical="top"/>
    </xf>
    <xf numFmtId="164" fontId="6" fillId="0" borderId="24" xfId="4" applyNumberFormat="1" applyFont="1" applyBorder="1" applyAlignment="1">
      <alignment horizontal="right" vertical="top"/>
    </xf>
    <xf numFmtId="164" fontId="6" fillId="0" borderId="28" xfId="4" applyNumberFormat="1" applyFont="1" applyBorder="1" applyAlignment="1">
      <alignment horizontal="right" vertical="top"/>
    </xf>
    <xf numFmtId="164" fontId="6" fillId="0" borderId="29" xfId="4" applyNumberFormat="1" applyFont="1" applyBorder="1" applyAlignment="1">
      <alignment horizontal="right" vertical="top"/>
    </xf>
    <xf numFmtId="164" fontId="6" fillId="0" borderId="30" xfId="4" applyNumberFormat="1" applyFont="1" applyBorder="1" applyAlignment="1">
      <alignment horizontal="right" vertical="top"/>
    </xf>
    <xf numFmtId="0" fontId="6" fillId="0" borderId="33" xfId="4" applyFont="1" applyBorder="1" applyAlignment="1">
      <alignment horizontal="left" vertical="top" wrapText="1"/>
    </xf>
    <xf numFmtId="164" fontId="6" fillId="0" borderId="34" xfId="4" applyNumberFormat="1" applyFont="1" applyBorder="1" applyAlignment="1">
      <alignment horizontal="right" vertical="top"/>
    </xf>
    <xf numFmtId="164" fontId="6" fillId="0" borderId="35" xfId="4" applyNumberFormat="1" applyFont="1" applyBorder="1" applyAlignment="1">
      <alignment horizontal="right" vertical="top"/>
    </xf>
    <xf numFmtId="164" fontId="6" fillId="0" borderId="36" xfId="4" applyNumberFormat="1" applyFont="1" applyBorder="1" applyAlignment="1">
      <alignment horizontal="right" vertical="top"/>
    </xf>
    <xf numFmtId="164" fontId="6" fillId="0" borderId="40" xfId="4" applyNumberFormat="1" applyFont="1" applyBorder="1" applyAlignment="1">
      <alignment horizontal="right" vertical="top"/>
    </xf>
    <xf numFmtId="164" fontId="6" fillId="0" borderId="41" xfId="4" applyNumberFormat="1" applyFont="1" applyBorder="1" applyAlignment="1">
      <alignment horizontal="right" vertical="top"/>
    </xf>
    <xf numFmtId="164" fontId="6" fillId="0" borderId="42" xfId="4" applyNumberFormat="1" applyFont="1" applyBorder="1" applyAlignment="1">
      <alignment horizontal="right" vertical="top"/>
    </xf>
    <xf numFmtId="0" fontId="4" fillId="0" borderId="0" xfId="4"/>
    <xf numFmtId="0" fontId="4" fillId="0" borderId="35" xfId="4" applyFont="1" applyBorder="1" applyAlignment="1">
      <alignment horizontal="center" vertical="center"/>
    </xf>
    <xf numFmtId="0" fontId="4" fillId="0" borderId="23" xfId="4" applyFont="1" applyBorder="1" applyAlignment="1">
      <alignment horizontal="center" vertical="center"/>
    </xf>
    <xf numFmtId="0" fontId="4" fillId="0" borderId="29" xfId="4" applyFont="1" applyBorder="1" applyAlignment="1">
      <alignment horizontal="center" vertical="center"/>
    </xf>
    <xf numFmtId="0" fontId="6" fillId="0" borderId="49" xfId="4" applyFont="1" applyBorder="1" applyAlignment="1">
      <alignment horizontal="left" vertical="top" wrapText="1"/>
    </xf>
    <xf numFmtId="0" fontId="4" fillId="0" borderId="0" xfId="5"/>
    <xf numFmtId="0" fontId="6" fillId="0" borderId="16" xfId="5" applyFont="1" applyBorder="1" applyAlignment="1">
      <alignment horizontal="left" vertical="top" wrapText="1"/>
    </xf>
    <xf numFmtId="164" fontId="6" fillId="0" borderId="52" xfId="5" applyNumberFormat="1" applyFont="1" applyBorder="1" applyAlignment="1">
      <alignment horizontal="right" vertical="top"/>
    </xf>
    <xf numFmtId="0" fontId="6" fillId="0" borderId="21" xfId="5" applyFont="1" applyBorder="1" applyAlignment="1">
      <alignment horizontal="left" vertical="top" wrapText="1"/>
    </xf>
    <xf numFmtId="164" fontId="6" fillId="0" borderId="53" xfId="5" applyNumberFormat="1" applyFont="1" applyBorder="1" applyAlignment="1">
      <alignment horizontal="right" vertical="top"/>
    </xf>
    <xf numFmtId="166" fontId="6" fillId="0" borderId="54" xfId="5" applyNumberFormat="1" applyFont="1" applyBorder="1" applyAlignment="1">
      <alignment horizontal="right" vertical="top"/>
    </xf>
    <xf numFmtId="0" fontId="6" fillId="0" borderId="33" xfId="5" applyFont="1" applyBorder="1" applyAlignment="1">
      <alignment horizontal="left" vertical="top" wrapText="1"/>
    </xf>
    <xf numFmtId="164" fontId="6" fillId="0" borderId="55" xfId="5" applyNumberFormat="1" applyFont="1" applyBorder="1" applyAlignment="1">
      <alignment horizontal="right" vertical="top"/>
    </xf>
    <xf numFmtId="166" fontId="6" fillId="0" borderId="56" xfId="5" applyNumberFormat="1" applyFont="1" applyBorder="1" applyAlignment="1">
      <alignment horizontal="right" vertical="top"/>
    </xf>
    <xf numFmtId="0" fontId="5" fillId="0" borderId="57" xfId="5" applyFont="1" applyBorder="1" applyAlignment="1">
      <alignment horizontal="center" vertical="center"/>
    </xf>
    <xf numFmtId="0" fontId="5" fillId="0" borderId="16" xfId="5" applyFont="1" applyBorder="1" applyAlignment="1">
      <alignment horizontal="center" vertical="center"/>
    </xf>
    <xf numFmtId="0" fontId="5" fillId="0" borderId="37" xfId="5" applyFont="1" applyBorder="1" applyAlignment="1">
      <alignment horizontal="center" vertical="center"/>
    </xf>
    <xf numFmtId="0" fontId="5" fillId="0" borderId="39" xfId="5" applyFont="1" applyBorder="1" applyAlignment="1">
      <alignment horizontal="center" vertical="center"/>
    </xf>
    <xf numFmtId="0" fontId="6" fillId="0" borderId="46" xfId="5" applyFont="1" applyBorder="1" applyAlignment="1">
      <alignment horizontal="center" wrapText="1"/>
    </xf>
    <xf numFmtId="0" fontId="6" fillId="0" borderId="47" xfId="5" applyFont="1" applyBorder="1" applyAlignment="1">
      <alignment horizontal="center" wrapText="1"/>
    </xf>
    <xf numFmtId="164" fontId="6" fillId="0" borderId="17" xfId="5" applyNumberFormat="1" applyFont="1" applyBorder="1" applyAlignment="1">
      <alignment horizontal="right" vertical="top"/>
    </xf>
    <xf numFmtId="164" fontId="6" fillId="0" borderId="18" xfId="5" applyNumberFormat="1" applyFont="1" applyBorder="1" applyAlignment="1">
      <alignment horizontal="right" vertical="top"/>
    </xf>
    <xf numFmtId="164" fontId="6" fillId="0" borderId="19" xfId="5" applyNumberFormat="1" applyFont="1" applyBorder="1" applyAlignment="1">
      <alignment horizontal="right" vertical="top"/>
    </xf>
    <xf numFmtId="164" fontId="6" fillId="0" borderId="22" xfId="5" applyNumberFormat="1" applyFont="1" applyBorder="1" applyAlignment="1">
      <alignment horizontal="right" vertical="top"/>
    </xf>
    <xf numFmtId="164" fontId="6" fillId="0" borderId="23" xfId="5" applyNumberFormat="1" applyFont="1" applyBorder="1" applyAlignment="1">
      <alignment horizontal="right" vertical="top"/>
    </xf>
    <xf numFmtId="164" fontId="6" fillId="0" borderId="24" xfId="5" applyNumberFormat="1" applyFont="1" applyBorder="1" applyAlignment="1">
      <alignment horizontal="right" vertical="top"/>
    </xf>
    <xf numFmtId="164" fontId="6" fillId="0" borderId="40" xfId="5" applyNumberFormat="1" applyFont="1" applyBorder="1" applyAlignment="1">
      <alignment horizontal="right" vertical="top"/>
    </xf>
    <xf numFmtId="164" fontId="6" fillId="0" borderId="41" xfId="5" applyNumberFormat="1" applyFont="1" applyBorder="1" applyAlignment="1">
      <alignment horizontal="right" vertical="top"/>
    </xf>
    <xf numFmtId="164" fontId="6" fillId="0" borderId="42" xfId="5" applyNumberFormat="1" applyFont="1" applyBorder="1" applyAlignment="1">
      <alignment horizontal="right" vertical="top"/>
    </xf>
    <xf numFmtId="0" fontId="4" fillId="0" borderId="0" xfId="6"/>
    <xf numFmtId="0" fontId="6" fillId="0" borderId="16" xfId="6" applyFont="1" applyBorder="1" applyAlignment="1">
      <alignment horizontal="left" vertical="top" wrapText="1"/>
    </xf>
    <xf numFmtId="164" fontId="6" fillId="0" borderId="52" xfId="6" applyNumberFormat="1" applyFont="1" applyBorder="1" applyAlignment="1">
      <alignment horizontal="right" vertical="top"/>
    </xf>
    <xf numFmtId="0" fontId="6" fillId="0" borderId="21" xfId="6" applyFont="1" applyBorder="1" applyAlignment="1">
      <alignment horizontal="left" vertical="top" wrapText="1"/>
    </xf>
    <xf numFmtId="164" fontId="6" fillId="0" borderId="53" xfId="6" applyNumberFormat="1" applyFont="1" applyBorder="1" applyAlignment="1">
      <alignment horizontal="right" vertical="top"/>
    </xf>
    <xf numFmtId="166" fontId="6" fillId="0" borderId="54" xfId="6" applyNumberFormat="1" applyFont="1" applyBorder="1" applyAlignment="1">
      <alignment horizontal="right" vertical="top"/>
    </xf>
    <xf numFmtId="0" fontId="6" fillId="0" borderId="33" xfId="6" applyFont="1" applyBorder="1" applyAlignment="1">
      <alignment horizontal="left" vertical="top" wrapText="1"/>
    </xf>
    <xf numFmtId="164" fontId="6" fillId="0" borderId="55" xfId="6" applyNumberFormat="1" applyFont="1" applyBorder="1" applyAlignment="1">
      <alignment horizontal="right" vertical="top"/>
    </xf>
    <xf numFmtId="166" fontId="6" fillId="0" borderId="56" xfId="6" applyNumberFormat="1" applyFont="1" applyBorder="1" applyAlignment="1">
      <alignment horizontal="right" vertical="top"/>
    </xf>
    <xf numFmtId="0" fontId="5" fillId="0" borderId="57" xfId="6" applyFont="1" applyBorder="1" applyAlignment="1">
      <alignment horizontal="center" vertical="center"/>
    </xf>
    <xf numFmtId="0" fontId="5" fillId="0" borderId="16" xfId="6" applyFont="1" applyBorder="1" applyAlignment="1">
      <alignment horizontal="center" vertical="center"/>
    </xf>
    <xf numFmtId="0" fontId="5" fillId="0" borderId="37" xfId="6" applyFont="1" applyBorder="1" applyAlignment="1">
      <alignment horizontal="center" vertical="center"/>
    </xf>
    <xf numFmtId="0" fontId="5" fillId="0" borderId="39" xfId="6" applyFont="1" applyBorder="1" applyAlignment="1">
      <alignment horizontal="center" vertical="center"/>
    </xf>
    <xf numFmtId="0" fontId="6" fillId="0" borderId="46" xfId="6" applyFont="1" applyBorder="1" applyAlignment="1">
      <alignment horizontal="center" wrapText="1"/>
    </xf>
    <xf numFmtId="0" fontId="6" fillId="0" borderId="47" xfId="6" applyFont="1" applyBorder="1" applyAlignment="1">
      <alignment horizontal="center" wrapText="1"/>
    </xf>
    <xf numFmtId="164" fontId="6" fillId="0" borderId="17" xfId="6" applyNumberFormat="1" applyFont="1" applyBorder="1" applyAlignment="1">
      <alignment horizontal="right" vertical="top"/>
    </xf>
    <xf numFmtId="164" fontId="6" fillId="0" borderId="18" xfId="6" applyNumberFormat="1" applyFont="1" applyBorder="1" applyAlignment="1">
      <alignment horizontal="right" vertical="top"/>
    </xf>
    <xf numFmtId="164" fontId="6" fillId="0" borderId="19" xfId="6" applyNumberFormat="1" applyFont="1" applyBorder="1" applyAlignment="1">
      <alignment horizontal="right" vertical="top"/>
    </xf>
    <xf numFmtId="164" fontId="6" fillId="0" borderId="22" xfId="6" applyNumberFormat="1" applyFont="1" applyBorder="1" applyAlignment="1">
      <alignment horizontal="right" vertical="top"/>
    </xf>
    <xf numFmtId="164" fontId="6" fillId="0" borderId="23" xfId="6" applyNumberFormat="1" applyFont="1" applyBorder="1" applyAlignment="1">
      <alignment horizontal="right" vertical="top"/>
    </xf>
    <xf numFmtId="164" fontId="6" fillId="0" borderId="24" xfId="6" applyNumberFormat="1" applyFont="1" applyBorder="1" applyAlignment="1">
      <alignment horizontal="right" vertical="top"/>
    </xf>
    <xf numFmtId="164" fontId="6" fillId="0" borderId="40" xfId="6" applyNumberFormat="1" applyFont="1" applyBorder="1" applyAlignment="1">
      <alignment horizontal="right" vertical="top"/>
    </xf>
    <xf numFmtId="164" fontId="6" fillId="0" borderId="41" xfId="6" applyNumberFormat="1" applyFont="1" applyBorder="1" applyAlignment="1">
      <alignment horizontal="right" vertical="top"/>
    </xf>
    <xf numFmtId="164" fontId="6" fillId="0" borderId="42" xfId="6" applyNumberFormat="1" applyFont="1" applyBorder="1" applyAlignment="1">
      <alignment horizontal="right" vertical="top"/>
    </xf>
    <xf numFmtId="0" fontId="4" fillId="0" borderId="0" xfId="7"/>
    <xf numFmtId="0" fontId="6" fillId="0" borderId="16" xfId="7" applyFont="1" applyBorder="1" applyAlignment="1">
      <alignment horizontal="left" vertical="top" wrapText="1"/>
    </xf>
    <xf numFmtId="164" fontId="6" fillId="0" borderId="52" xfId="7" applyNumberFormat="1" applyFont="1" applyBorder="1" applyAlignment="1">
      <alignment horizontal="right" vertical="top"/>
    </xf>
    <xf numFmtId="0" fontId="6" fillId="0" borderId="21" xfId="7" applyFont="1" applyBorder="1" applyAlignment="1">
      <alignment horizontal="left" vertical="top" wrapText="1"/>
    </xf>
    <xf numFmtId="164" fontId="6" fillId="0" borderId="53" xfId="7" applyNumberFormat="1" applyFont="1" applyBorder="1" applyAlignment="1">
      <alignment horizontal="right" vertical="top"/>
    </xf>
    <xf numFmtId="166" fontId="6" fillId="0" borderId="54" xfId="7" applyNumberFormat="1" applyFont="1" applyBorder="1" applyAlignment="1">
      <alignment horizontal="right" vertical="top"/>
    </xf>
    <xf numFmtId="0" fontId="6" fillId="0" borderId="33" xfId="7" applyFont="1" applyBorder="1" applyAlignment="1">
      <alignment horizontal="left" vertical="top" wrapText="1"/>
    </xf>
    <xf numFmtId="164" fontId="6" fillId="0" borderId="55" xfId="7" applyNumberFormat="1" applyFont="1" applyBorder="1" applyAlignment="1">
      <alignment horizontal="right" vertical="top"/>
    </xf>
    <xf numFmtId="166" fontId="6" fillId="0" borderId="56" xfId="7" applyNumberFormat="1" applyFont="1" applyBorder="1" applyAlignment="1">
      <alignment horizontal="right" vertical="top"/>
    </xf>
    <xf numFmtId="0" fontId="5" fillId="0" borderId="57" xfId="7" applyFont="1" applyBorder="1" applyAlignment="1">
      <alignment horizontal="center" vertical="center"/>
    </xf>
    <xf numFmtId="0" fontId="5" fillId="0" borderId="16" xfId="7" applyFont="1" applyBorder="1" applyAlignment="1">
      <alignment horizontal="center" vertical="center"/>
    </xf>
    <xf numFmtId="0" fontId="5" fillId="0" borderId="37" xfId="7" applyFont="1" applyBorder="1" applyAlignment="1">
      <alignment horizontal="center" vertical="center"/>
    </xf>
    <xf numFmtId="0" fontId="5" fillId="0" borderId="39" xfId="7" applyFont="1" applyBorder="1" applyAlignment="1">
      <alignment horizontal="center" vertical="center"/>
    </xf>
    <xf numFmtId="0" fontId="6" fillId="0" borderId="46" xfId="7" applyFont="1" applyBorder="1" applyAlignment="1">
      <alignment horizontal="center" wrapText="1"/>
    </xf>
    <xf numFmtId="0" fontId="6" fillId="0" borderId="47" xfId="7" applyFont="1" applyBorder="1" applyAlignment="1">
      <alignment horizontal="center" wrapText="1"/>
    </xf>
    <xf numFmtId="164" fontId="6" fillId="0" borderId="17" xfId="7" applyNumberFormat="1" applyFont="1" applyBorder="1" applyAlignment="1">
      <alignment horizontal="right" vertical="top"/>
    </xf>
    <xf numFmtId="164" fontId="6" fillId="0" borderId="18" xfId="7" applyNumberFormat="1" applyFont="1" applyBorder="1" applyAlignment="1">
      <alignment horizontal="right" vertical="top"/>
    </xf>
    <xf numFmtId="164" fontId="6" fillId="0" borderId="19" xfId="7" applyNumberFormat="1" applyFont="1" applyBorder="1" applyAlignment="1">
      <alignment horizontal="right" vertical="top"/>
    </xf>
    <xf numFmtId="164" fontId="6" fillId="0" borderId="22" xfId="7" applyNumberFormat="1" applyFont="1" applyBorder="1" applyAlignment="1">
      <alignment horizontal="right" vertical="top"/>
    </xf>
    <xf numFmtId="164" fontId="6" fillId="0" borderId="23" xfId="7" applyNumberFormat="1" applyFont="1" applyBorder="1" applyAlignment="1">
      <alignment horizontal="right" vertical="top"/>
    </xf>
    <xf numFmtId="164" fontId="6" fillId="0" borderId="24" xfId="7" applyNumberFormat="1" applyFont="1" applyBorder="1" applyAlignment="1">
      <alignment horizontal="right" vertical="top"/>
    </xf>
    <xf numFmtId="164" fontId="6" fillId="0" borderId="40" xfId="7" applyNumberFormat="1" applyFont="1" applyBorder="1" applyAlignment="1">
      <alignment horizontal="right" vertical="top"/>
    </xf>
    <xf numFmtId="164" fontId="6" fillId="0" borderId="41" xfId="7" applyNumberFormat="1" applyFont="1" applyBorder="1" applyAlignment="1">
      <alignment horizontal="right" vertical="top"/>
    </xf>
    <xf numFmtId="164" fontId="6" fillId="0" borderId="42" xfId="7" applyNumberFormat="1" applyFont="1" applyBorder="1" applyAlignment="1">
      <alignment horizontal="right" vertical="top"/>
    </xf>
    <xf numFmtId="0" fontId="6" fillId="0" borderId="16" xfId="8" applyFont="1" applyBorder="1" applyAlignment="1">
      <alignment horizontal="left" vertical="top" wrapText="1"/>
    </xf>
    <xf numFmtId="164" fontId="6" fillId="0" borderId="52" xfId="8" applyNumberFormat="1" applyFont="1" applyBorder="1" applyAlignment="1">
      <alignment horizontal="right" vertical="top"/>
    </xf>
    <xf numFmtId="0" fontId="6" fillId="0" borderId="21" xfId="8" applyFont="1" applyBorder="1" applyAlignment="1">
      <alignment horizontal="left" vertical="top" wrapText="1"/>
    </xf>
    <xf numFmtId="164" fontId="6" fillId="0" borderId="53" xfId="8" applyNumberFormat="1" applyFont="1" applyBorder="1" applyAlignment="1">
      <alignment horizontal="right" vertical="top"/>
    </xf>
    <xf numFmtId="166" fontId="6" fillId="0" borderId="56" xfId="8" applyNumberFormat="1" applyFont="1" applyBorder="1" applyAlignment="1">
      <alignment horizontal="right" vertical="top"/>
    </xf>
    <xf numFmtId="0" fontId="4" fillId="0" borderId="0" xfId="8"/>
    <xf numFmtId="166" fontId="6" fillId="0" borderId="54" xfId="8" applyNumberFormat="1" applyFont="1" applyBorder="1" applyAlignment="1">
      <alignment horizontal="right" vertical="top"/>
    </xf>
    <xf numFmtId="0" fontId="6" fillId="0" borderId="33" xfId="8" applyFont="1" applyBorder="1" applyAlignment="1">
      <alignment horizontal="left" vertical="top" wrapText="1"/>
    </xf>
    <xf numFmtId="164" fontId="6" fillId="0" borderId="55" xfId="8" applyNumberFormat="1" applyFont="1" applyBorder="1" applyAlignment="1">
      <alignment horizontal="right" vertical="top"/>
    </xf>
    <xf numFmtId="0" fontId="5" fillId="0" borderId="50" xfId="8" applyFont="1" applyBorder="1" applyAlignment="1">
      <alignment horizontal="center" vertical="center"/>
    </xf>
    <xf numFmtId="0" fontId="5" fillId="0" borderId="10" xfId="8" applyFont="1" applyBorder="1" applyAlignment="1">
      <alignment horizontal="center" vertical="center"/>
    </xf>
    <xf numFmtId="0" fontId="6" fillId="0" borderId="11" xfId="8" applyFont="1" applyBorder="1" applyAlignment="1">
      <alignment horizontal="center" wrapText="1"/>
    </xf>
    <xf numFmtId="0" fontId="6" fillId="0" borderId="12" xfId="8" applyFont="1" applyBorder="1" applyAlignment="1">
      <alignment horizontal="center" wrapText="1"/>
    </xf>
    <xf numFmtId="0" fontId="6" fillId="0" borderId="13" xfId="8" applyFont="1" applyBorder="1" applyAlignment="1">
      <alignment horizontal="center" wrapText="1"/>
    </xf>
    <xf numFmtId="164" fontId="6" fillId="0" borderId="17" xfId="8" applyNumberFormat="1" applyFont="1" applyBorder="1" applyAlignment="1">
      <alignment horizontal="right" vertical="top"/>
    </xf>
    <xf numFmtId="165" fontId="6" fillId="0" borderId="18" xfId="8" applyNumberFormat="1" applyFont="1" applyBorder="1" applyAlignment="1">
      <alignment horizontal="right" vertical="top"/>
    </xf>
    <xf numFmtId="165" fontId="6" fillId="0" borderId="19" xfId="8" applyNumberFormat="1" applyFont="1" applyBorder="1" applyAlignment="1">
      <alignment horizontal="right" vertical="top"/>
    </xf>
    <xf numFmtId="164" fontId="6" fillId="0" borderId="22" xfId="8" applyNumberFormat="1" applyFont="1" applyBorder="1" applyAlignment="1">
      <alignment horizontal="right" vertical="top"/>
    </xf>
    <xf numFmtId="165" fontId="6" fillId="0" borderId="23" xfId="8" applyNumberFormat="1" applyFont="1" applyBorder="1" applyAlignment="1">
      <alignment horizontal="right" vertical="top"/>
    </xf>
    <xf numFmtId="165" fontId="6" fillId="0" borderId="24" xfId="8" applyNumberFormat="1" applyFont="1" applyBorder="1" applyAlignment="1">
      <alignment horizontal="right" vertical="top"/>
    </xf>
    <xf numFmtId="0" fontId="4" fillId="0" borderId="24" xfId="8" applyFont="1" applyBorder="1" applyAlignment="1">
      <alignment horizontal="center" vertical="center"/>
    </xf>
    <xf numFmtId="0" fontId="6" fillId="0" borderId="20" xfId="8" applyFont="1" applyBorder="1" applyAlignment="1">
      <alignment horizontal="left" vertical="top" wrapText="1"/>
    </xf>
    <xf numFmtId="0" fontId="4" fillId="0" borderId="23" xfId="8" applyFont="1" applyBorder="1" applyAlignment="1">
      <alignment horizontal="center" vertical="center"/>
    </xf>
    <xf numFmtId="164" fontId="6" fillId="0" borderId="40" xfId="8" applyNumberFormat="1" applyFont="1" applyBorder="1" applyAlignment="1">
      <alignment horizontal="right" vertical="top"/>
    </xf>
    <xf numFmtId="165" fontId="6" fillId="0" borderId="41" xfId="8" applyNumberFormat="1" applyFont="1" applyBorder="1" applyAlignment="1">
      <alignment horizontal="right" vertical="top"/>
    </xf>
    <xf numFmtId="0" fontId="4" fillId="0" borderId="41" xfId="8" applyFont="1" applyBorder="1" applyAlignment="1">
      <alignment horizontal="center" vertical="center"/>
    </xf>
    <xf numFmtId="0" fontId="4" fillId="0" borderId="42" xfId="8" applyFont="1" applyBorder="1" applyAlignment="1">
      <alignment horizontal="center" vertical="center"/>
    </xf>
    <xf numFmtId="0" fontId="5" fillId="0" borderId="57" xfId="8" applyFont="1" applyBorder="1" applyAlignment="1">
      <alignment horizontal="center" vertical="center"/>
    </xf>
    <xf numFmtId="0" fontId="5" fillId="0" borderId="16" xfId="8" applyFont="1" applyBorder="1" applyAlignment="1">
      <alignment horizontal="center" vertical="center"/>
    </xf>
    <xf numFmtId="0" fontId="5" fillId="0" borderId="37" xfId="8" applyFont="1" applyBorder="1" applyAlignment="1">
      <alignment horizontal="center" vertical="center"/>
    </xf>
    <xf numFmtId="0" fontId="5" fillId="0" borderId="39" xfId="8" applyFont="1" applyBorder="1" applyAlignment="1">
      <alignment horizontal="center" vertical="center"/>
    </xf>
    <xf numFmtId="0" fontId="6" fillId="0" borderId="46" xfId="8" applyFont="1" applyBorder="1" applyAlignment="1">
      <alignment horizontal="center" wrapText="1"/>
    </xf>
    <xf numFmtId="0" fontId="6" fillId="0" borderId="47" xfId="8" applyFont="1" applyBorder="1" applyAlignment="1">
      <alignment horizontal="center" wrapText="1"/>
    </xf>
    <xf numFmtId="164" fontId="6" fillId="0" borderId="18" xfId="8" applyNumberFormat="1" applyFont="1" applyBorder="1" applyAlignment="1">
      <alignment horizontal="right" vertical="top"/>
    </xf>
    <xf numFmtId="164" fontId="6" fillId="0" borderId="19" xfId="8" applyNumberFormat="1" applyFont="1" applyBorder="1" applyAlignment="1">
      <alignment horizontal="right" vertical="top"/>
    </xf>
    <xf numFmtId="164" fontId="6" fillId="0" borderId="23" xfId="8" applyNumberFormat="1" applyFont="1" applyBorder="1" applyAlignment="1">
      <alignment horizontal="right" vertical="top"/>
    </xf>
    <xf numFmtId="164" fontId="6" fillId="0" borderId="24" xfId="8" applyNumberFormat="1" applyFont="1" applyBorder="1" applyAlignment="1">
      <alignment horizontal="right" vertical="top"/>
    </xf>
    <xf numFmtId="164" fontId="6" fillId="0" borderId="41" xfId="8" applyNumberFormat="1" applyFont="1" applyBorder="1" applyAlignment="1">
      <alignment horizontal="right" vertical="top"/>
    </xf>
    <xf numFmtId="164" fontId="6" fillId="0" borderId="42" xfId="8" applyNumberFormat="1" applyFont="1" applyBorder="1" applyAlignment="1">
      <alignment horizontal="right" vertical="top"/>
    </xf>
    <xf numFmtId="0" fontId="0" fillId="0" borderId="0" xfId="0"/>
    <xf numFmtId="0" fontId="6" fillId="0" borderId="16" xfId="2" applyFont="1" applyBorder="1" applyAlignment="1">
      <alignment horizontal="left" vertical="top" wrapText="1"/>
    </xf>
    <xf numFmtId="0" fontId="6" fillId="0" borderId="21" xfId="2" applyFont="1" applyBorder="1" applyAlignment="1">
      <alignment horizontal="left" vertical="top" wrapText="1"/>
    </xf>
    <xf numFmtId="0" fontId="6" fillId="0" borderId="33" xfId="2" applyFont="1" applyBorder="1" applyAlignment="1">
      <alignment horizontal="left" vertical="top" wrapText="1"/>
    </xf>
    <xf numFmtId="0" fontId="4" fillId="0" borderId="0" xfId="2"/>
    <xf numFmtId="0" fontId="6" fillId="0" borderId="57" xfId="2" applyFont="1" applyBorder="1" applyAlignment="1">
      <alignment vertical="top" wrapText="1"/>
    </xf>
    <xf numFmtId="0" fontId="6" fillId="0" borderId="43" xfId="2" applyFont="1" applyBorder="1" applyAlignment="1">
      <alignment vertical="top" wrapText="1"/>
    </xf>
    <xf numFmtId="0" fontId="5" fillId="0" borderId="2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6" fillId="0" borderId="26" xfId="2" applyFont="1" applyBorder="1" applyAlignment="1">
      <alignment vertical="top" wrapText="1"/>
    </xf>
    <xf numFmtId="0" fontId="5" fillId="0" borderId="27" xfId="2" applyFont="1" applyBorder="1" applyAlignment="1">
      <alignment vertical="center"/>
    </xf>
    <xf numFmtId="0" fontId="6" fillId="0" borderId="58" xfId="2" applyFont="1" applyBorder="1" applyAlignment="1">
      <alignment vertical="top" wrapText="1"/>
    </xf>
    <xf numFmtId="0" fontId="6" fillId="0" borderId="49" xfId="2" applyFont="1" applyBorder="1" applyAlignment="1">
      <alignment vertical="top" wrapText="1"/>
    </xf>
    <xf numFmtId="0" fontId="5" fillId="0" borderId="37" xfId="2" applyFont="1" applyBorder="1" applyAlignment="1">
      <alignment vertical="center"/>
    </xf>
    <xf numFmtId="0" fontId="6" fillId="0" borderId="38" xfId="2" applyFont="1" applyBorder="1" applyAlignment="1">
      <alignment vertical="top" wrapText="1"/>
    </xf>
    <xf numFmtId="0" fontId="5" fillId="0" borderId="39" xfId="2" applyFont="1" applyBorder="1" applyAlignment="1">
      <alignment vertical="center"/>
    </xf>
    <xf numFmtId="0" fontId="5" fillId="0" borderId="26" xfId="2" applyFont="1" applyBorder="1" applyAlignment="1">
      <alignment vertical="center"/>
    </xf>
    <xf numFmtId="0" fontId="5" fillId="0" borderId="38" xfId="2" applyFont="1" applyBorder="1" applyAlignment="1">
      <alignment vertical="center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59" xfId="0" applyFill="1" applyBorder="1" applyAlignment="1">
      <alignment horizontal="left" vertical="center"/>
    </xf>
    <xf numFmtId="0" fontId="0" fillId="0" borderId="4" xfId="0" applyBorder="1"/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/>
    <xf numFmtId="167" fontId="2" fillId="7" borderId="5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3" fontId="2" fillId="0" borderId="61" xfId="0" applyNumberFormat="1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167" fontId="2" fillId="0" borderId="63" xfId="0" applyNumberFormat="1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167" fontId="2" fillId="0" borderId="65" xfId="0" applyNumberFormat="1" applyFont="1" applyBorder="1" applyAlignment="1">
      <alignment horizontal="center" vertical="center" wrapText="1"/>
    </xf>
    <xf numFmtId="3" fontId="2" fillId="7" borderId="61" xfId="0" applyNumberFormat="1" applyFont="1" applyFill="1" applyBorder="1" applyAlignment="1">
      <alignment horizontal="center" vertical="center" wrapText="1"/>
    </xf>
    <xf numFmtId="167" fontId="2" fillId="7" borderId="65" xfId="0" applyNumberFormat="1" applyFont="1" applyFill="1" applyBorder="1" applyAlignment="1">
      <alignment horizontal="center" vertical="center" wrapText="1"/>
    </xf>
    <xf numFmtId="3" fontId="2" fillId="0" borderId="65" xfId="0" applyNumberFormat="1" applyFont="1" applyBorder="1" applyAlignment="1">
      <alignment horizontal="center" vertical="center" wrapText="1"/>
    </xf>
    <xf numFmtId="3" fontId="2" fillId="7" borderId="65" xfId="0" applyNumberFormat="1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3" fontId="2" fillId="0" borderId="66" xfId="0" applyNumberFormat="1" applyFont="1" applyBorder="1" applyAlignment="1">
      <alignment horizontal="center" vertical="center" wrapText="1"/>
    </xf>
    <xf numFmtId="3" fontId="2" fillId="7" borderId="66" xfId="0" applyNumberFormat="1" applyFont="1" applyFill="1" applyBorder="1" applyAlignment="1">
      <alignment horizontal="center" vertical="center" wrapText="1"/>
    </xf>
    <xf numFmtId="0" fontId="2" fillId="6" borderId="66" xfId="0" applyFont="1" applyFill="1" applyBorder="1" applyAlignment="1">
      <alignment horizontal="center" vertical="center" wrapText="1"/>
    </xf>
    <xf numFmtId="3" fontId="0" fillId="0" borderId="66" xfId="0" applyNumberFormat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3" fontId="0" fillId="0" borderId="65" xfId="0" applyNumberFormat="1" applyBorder="1" applyAlignment="1">
      <alignment horizontal="center" vertical="center" wrapText="1"/>
    </xf>
    <xf numFmtId="3" fontId="0" fillId="0" borderId="66" xfId="0" applyNumberFormat="1" applyFill="1" applyBorder="1" applyAlignment="1">
      <alignment horizontal="center" vertical="center" wrapText="1"/>
    </xf>
    <xf numFmtId="3" fontId="0" fillId="0" borderId="65" xfId="0" applyNumberForma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61" xfId="0" applyNumberFormat="1" applyBorder="1" applyAlignment="1">
      <alignment horizontal="center" vertical="center" wrapText="1"/>
    </xf>
    <xf numFmtId="3" fontId="0" fillId="0" borderId="67" xfId="0" applyNumberFormat="1" applyBorder="1" applyAlignment="1">
      <alignment horizontal="center" vertical="center" wrapText="1"/>
    </xf>
    <xf numFmtId="3" fontId="0" fillId="0" borderId="61" xfId="0" applyNumberFormat="1" applyFill="1" applyBorder="1" applyAlignment="1">
      <alignment horizontal="center" vertical="center" wrapText="1"/>
    </xf>
    <xf numFmtId="3" fontId="0" fillId="0" borderId="68" xfId="0" applyNumberFormat="1" applyBorder="1" applyAlignment="1">
      <alignment horizontal="center" vertical="center" wrapText="1"/>
    </xf>
    <xf numFmtId="3" fontId="0" fillId="0" borderId="69" xfId="0" applyNumberFormat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 wrapText="1"/>
    </xf>
    <xf numFmtId="3" fontId="0" fillId="0" borderId="70" xfId="0" applyNumberFormat="1" applyBorder="1" applyAlignment="1">
      <alignment horizontal="center" vertical="center" wrapText="1"/>
    </xf>
    <xf numFmtId="3" fontId="0" fillId="0" borderId="63" xfId="0" applyNumberFormat="1" applyFill="1" applyBorder="1" applyAlignment="1">
      <alignment horizontal="center" vertical="center" wrapText="1"/>
    </xf>
    <xf numFmtId="3" fontId="0" fillId="0" borderId="67" xfId="0" applyNumberFormat="1" applyFill="1" applyBorder="1" applyAlignment="1">
      <alignment horizontal="center" vertical="center" wrapText="1"/>
    </xf>
    <xf numFmtId="3" fontId="0" fillId="0" borderId="61" xfId="0" quotePrefix="1" applyNumberForma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/>
    </xf>
    <xf numFmtId="0" fontId="6" fillId="0" borderId="50" xfId="2" applyFont="1" applyBorder="1" applyAlignment="1">
      <alignment horizontal="left" wrapText="1"/>
    </xf>
    <xf numFmtId="0" fontId="5" fillId="0" borderId="37" xfId="2" applyFont="1" applyBorder="1" applyAlignment="1">
      <alignment horizontal="center" vertical="center"/>
    </xf>
    <xf numFmtId="0" fontId="6" fillId="0" borderId="10" xfId="2" applyFont="1" applyBorder="1" applyAlignment="1">
      <alignment horizontal="left" wrapText="1"/>
    </xf>
    <xf numFmtId="0" fontId="5" fillId="0" borderId="43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wrapText="1"/>
    </xf>
    <xf numFmtId="0" fontId="5" fillId="0" borderId="15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wrapText="1"/>
    </xf>
    <xf numFmtId="0" fontId="5" fillId="0" borderId="42" xfId="2" applyFont="1" applyBorder="1" applyAlignment="1">
      <alignment horizontal="center" vertical="center"/>
    </xf>
    <xf numFmtId="0" fontId="6" fillId="0" borderId="9" xfId="2" applyFont="1" applyBorder="1" applyAlignment="1">
      <alignment horizontal="left" wrapText="1"/>
    </xf>
    <xf numFmtId="0" fontId="6" fillId="0" borderId="48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6" fillId="0" borderId="49" xfId="2" applyFont="1" applyBorder="1" applyAlignment="1">
      <alignment horizontal="left" vertical="top" wrapText="1"/>
    </xf>
    <xf numFmtId="0" fontId="6" fillId="0" borderId="27" xfId="2" applyFont="1" applyBorder="1" applyAlignment="1">
      <alignment horizontal="left" vertical="top" wrapText="1"/>
    </xf>
    <xf numFmtId="0" fontId="5" fillId="0" borderId="27" xfId="2" applyFont="1" applyBorder="1" applyAlignment="1">
      <alignment horizontal="center" vertical="center"/>
    </xf>
    <xf numFmtId="0" fontId="6" fillId="0" borderId="31" xfId="2" applyFont="1" applyBorder="1" applyAlignment="1">
      <alignment horizontal="left" vertical="top" wrapText="1"/>
    </xf>
    <xf numFmtId="0" fontId="6" fillId="0" borderId="39" xfId="2" applyFont="1" applyBorder="1" applyAlignment="1">
      <alignment horizontal="left" vertical="top" wrapText="1"/>
    </xf>
    <xf numFmtId="0" fontId="6" fillId="0" borderId="14" xfId="2" applyFont="1" applyBorder="1" applyAlignment="1">
      <alignment horizontal="left" vertical="top" wrapText="1"/>
    </xf>
    <xf numFmtId="0" fontId="6" fillId="0" borderId="43" xfId="2" applyFont="1" applyBorder="1" applyAlignment="1">
      <alignment horizontal="left" vertical="top" wrapText="1"/>
    </xf>
    <xf numFmtId="0" fontId="6" fillId="0" borderId="51" xfId="2" applyFont="1" applyBorder="1" applyAlignment="1">
      <alignment horizontal="left" vertical="top" wrapText="1"/>
    </xf>
    <xf numFmtId="0" fontId="5" fillId="0" borderId="26" xfId="2" applyFont="1" applyBorder="1" applyAlignment="1">
      <alignment horizontal="center" vertical="center"/>
    </xf>
    <xf numFmtId="0" fontId="6" fillId="0" borderId="15" xfId="2" applyFont="1" applyBorder="1" applyAlignment="1">
      <alignment horizontal="left" vertical="top" wrapText="1"/>
    </xf>
    <xf numFmtId="0" fontId="6" fillId="0" borderId="32" xfId="2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9" xfId="1" applyFont="1" applyBorder="1" applyAlignment="1">
      <alignment horizontal="left" wrapText="1"/>
    </xf>
    <xf numFmtId="0" fontId="5" fillId="0" borderId="4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wrapText="1"/>
    </xf>
    <xf numFmtId="0" fontId="5" fillId="0" borderId="1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wrapText="1"/>
    </xf>
    <xf numFmtId="0" fontId="5" fillId="0" borderId="42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6" fillId="0" borderId="43" xfId="1" applyFont="1" applyBorder="1" applyAlignment="1">
      <alignment horizontal="left" vertical="top" wrapText="1"/>
    </xf>
    <xf numFmtId="0" fontId="6" fillId="0" borderId="27" xfId="1" applyFont="1" applyBorder="1" applyAlignment="1">
      <alignment horizontal="left" vertical="top" wrapText="1"/>
    </xf>
    <xf numFmtId="0" fontId="5" fillId="0" borderId="27" xfId="1" applyFont="1" applyBorder="1" applyAlignment="1">
      <alignment horizontal="center" vertical="center"/>
    </xf>
    <xf numFmtId="0" fontId="6" fillId="0" borderId="48" xfId="1" applyFont="1" applyBorder="1" applyAlignment="1">
      <alignment horizontal="left" vertical="top" wrapText="1"/>
    </xf>
    <xf numFmtId="0" fontId="6" fillId="0" borderId="49" xfId="1" applyFont="1" applyBorder="1" applyAlignment="1">
      <alignment horizontal="left" vertical="top" wrapText="1"/>
    </xf>
    <xf numFmtId="0" fontId="6" fillId="0" borderId="31" xfId="1" applyFont="1" applyBorder="1" applyAlignment="1">
      <alignment horizontal="left" vertical="top" wrapText="1"/>
    </xf>
    <xf numFmtId="0" fontId="6" fillId="0" borderId="39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5" fillId="0" borderId="26" xfId="1" applyFont="1" applyBorder="1" applyAlignment="1">
      <alignment horizontal="center" vertical="center"/>
    </xf>
    <xf numFmtId="0" fontId="6" fillId="0" borderId="51" xfId="1" applyFont="1" applyBorder="1" applyAlignment="1">
      <alignment horizontal="left" vertical="top" wrapText="1"/>
    </xf>
    <xf numFmtId="0" fontId="6" fillId="0" borderId="50" xfId="1" applyFont="1" applyBorder="1" applyAlignment="1">
      <alignment horizontal="left" wrapText="1"/>
    </xf>
    <xf numFmtId="0" fontId="6" fillId="0" borderId="10" xfId="1" applyFont="1" applyBorder="1" applyAlignment="1">
      <alignment horizontal="left" wrapText="1"/>
    </xf>
    <xf numFmtId="0" fontId="6" fillId="0" borderId="32" xfId="1" applyFont="1" applyBorder="1" applyAlignment="1">
      <alignment horizontal="left" vertical="top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6" fillId="0" borderId="9" xfId="3" applyFont="1" applyBorder="1" applyAlignment="1">
      <alignment horizontal="left" wrapText="1"/>
    </xf>
    <xf numFmtId="0" fontId="5" fillId="0" borderId="43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5" fillId="0" borderId="39" xfId="3" applyFont="1" applyBorder="1" applyAlignment="1">
      <alignment horizontal="center" vertical="center"/>
    </xf>
    <xf numFmtId="0" fontId="6" fillId="0" borderId="44" xfId="3" applyFont="1" applyBorder="1" applyAlignment="1">
      <alignment horizontal="center" wrapText="1"/>
    </xf>
    <xf numFmtId="0" fontId="5" fillId="0" borderId="15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wrapText="1"/>
    </xf>
    <xf numFmtId="0" fontId="5" fillId="0" borderId="42" xfId="3" applyFont="1" applyBorder="1" applyAlignment="1">
      <alignment horizontal="center" vertical="center"/>
    </xf>
    <xf numFmtId="0" fontId="6" fillId="0" borderId="14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6" fillId="0" borderId="43" xfId="3" applyFont="1" applyBorder="1" applyAlignment="1">
      <alignment horizontal="left" vertical="top" wrapText="1"/>
    </xf>
    <xf numFmtId="0" fontId="6" fillId="0" borderId="27" xfId="3" applyFont="1" applyBorder="1" applyAlignment="1">
      <alignment horizontal="left" vertical="top" wrapText="1"/>
    </xf>
    <xf numFmtId="0" fontId="5" fillId="0" borderId="27" xfId="3" applyFont="1" applyBorder="1" applyAlignment="1">
      <alignment horizontal="center" vertical="center"/>
    </xf>
    <xf numFmtId="0" fontId="6" fillId="0" borderId="50" xfId="3" applyFont="1" applyBorder="1" applyAlignment="1">
      <alignment horizontal="left" wrapText="1"/>
    </xf>
    <xf numFmtId="0" fontId="6" fillId="0" borderId="10" xfId="3" applyFont="1" applyBorder="1" applyAlignment="1">
      <alignment horizontal="left" wrapText="1"/>
    </xf>
    <xf numFmtId="0" fontId="6" fillId="0" borderId="48" xfId="3" applyFont="1" applyBorder="1" applyAlignment="1">
      <alignment horizontal="left" vertical="top" wrapText="1"/>
    </xf>
    <xf numFmtId="0" fontId="6" fillId="0" borderId="49" xfId="3" applyFont="1" applyBorder="1" applyAlignment="1">
      <alignment horizontal="left" vertical="top" wrapText="1"/>
    </xf>
    <xf numFmtId="0" fontId="6" fillId="0" borderId="31" xfId="3" applyFont="1" applyBorder="1" applyAlignment="1">
      <alignment horizontal="left" vertical="top" wrapText="1"/>
    </xf>
    <xf numFmtId="0" fontId="6" fillId="0" borderId="39" xfId="3" applyFont="1" applyBorder="1" applyAlignment="1">
      <alignment horizontal="left" vertical="top" wrapText="1"/>
    </xf>
    <xf numFmtId="0" fontId="6" fillId="0" borderId="51" xfId="3" applyFont="1" applyBorder="1" applyAlignment="1">
      <alignment horizontal="left" vertical="top" wrapText="1"/>
    </xf>
    <xf numFmtId="0" fontId="5" fillId="0" borderId="26" xfId="3" applyFont="1" applyBorder="1" applyAlignment="1">
      <alignment horizontal="center" vertical="center"/>
    </xf>
    <xf numFmtId="0" fontId="6" fillId="0" borderId="15" xfId="3" applyFont="1" applyBorder="1" applyAlignment="1">
      <alignment horizontal="left" vertical="top" wrapText="1"/>
    </xf>
    <xf numFmtId="0" fontId="6" fillId="0" borderId="32" xfId="3" applyFont="1" applyBorder="1" applyAlignment="1">
      <alignment horizontal="left" vertical="top" wrapText="1"/>
    </xf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/>
    </xf>
    <xf numFmtId="0" fontId="6" fillId="0" borderId="48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center" vertical="center"/>
    </xf>
    <xf numFmtId="0" fontId="5" fillId="0" borderId="25" xfId="4" applyFont="1" applyBorder="1" applyAlignment="1">
      <alignment horizontal="center" vertical="center"/>
    </xf>
    <xf numFmtId="0" fontId="6" fillId="0" borderId="49" xfId="4" applyFont="1" applyBorder="1" applyAlignment="1">
      <alignment horizontal="left" vertical="top" wrapText="1"/>
    </xf>
    <xf numFmtId="0" fontId="6" fillId="0" borderId="27" xfId="4" applyFont="1" applyBorder="1" applyAlignment="1">
      <alignment horizontal="left" vertical="top" wrapText="1"/>
    </xf>
    <xf numFmtId="0" fontId="5" fillId="0" borderId="27" xfId="4" applyFont="1" applyBorder="1" applyAlignment="1">
      <alignment horizontal="center" vertical="center"/>
    </xf>
    <xf numFmtId="0" fontId="6" fillId="0" borderId="31" xfId="4" applyFont="1" applyBorder="1" applyAlignment="1">
      <alignment horizontal="left" vertical="top" wrapText="1"/>
    </xf>
    <xf numFmtId="0" fontId="5" fillId="0" borderId="37" xfId="4" applyFont="1" applyBorder="1" applyAlignment="1">
      <alignment horizontal="center" vertical="center"/>
    </xf>
    <xf numFmtId="0" fontId="6" fillId="0" borderId="39" xfId="4" applyFont="1" applyBorder="1" applyAlignment="1">
      <alignment horizontal="left" vertical="top" wrapText="1"/>
    </xf>
    <xf numFmtId="0" fontId="5" fillId="0" borderId="39" xfId="4" applyFont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0" fontId="6" fillId="0" borderId="9" xfId="4" applyFont="1" applyBorder="1" applyAlignment="1">
      <alignment horizontal="left" wrapText="1"/>
    </xf>
    <xf numFmtId="0" fontId="5" fillId="0" borderId="43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38" xfId="4" applyFont="1" applyBorder="1" applyAlignment="1">
      <alignment horizontal="center" vertical="center"/>
    </xf>
    <xf numFmtId="0" fontId="6" fillId="0" borderId="44" xfId="4" applyFont="1" applyBorder="1" applyAlignment="1">
      <alignment horizontal="center" wrapText="1"/>
    </xf>
    <xf numFmtId="0" fontId="5" fillId="0" borderId="15" xfId="4" applyFont="1" applyBorder="1" applyAlignment="1">
      <alignment horizontal="center" vertical="center"/>
    </xf>
    <xf numFmtId="0" fontId="5" fillId="0" borderId="45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wrapText="1"/>
    </xf>
    <xf numFmtId="0" fontId="5" fillId="0" borderId="42" xfId="4" applyFont="1" applyBorder="1" applyAlignment="1">
      <alignment horizontal="center" vertical="center"/>
    </xf>
    <xf numFmtId="0" fontId="6" fillId="0" borderId="14" xfId="4" applyFont="1" applyBorder="1" applyAlignment="1">
      <alignment horizontal="left" vertical="top" wrapText="1"/>
    </xf>
    <xf numFmtId="0" fontId="6" fillId="0" borderId="43" xfId="4" applyFont="1" applyBorder="1" applyAlignment="1">
      <alignment horizontal="left" vertical="top" wrapText="1"/>
    </xf>
    <xf numFmtId="0" fontId="6" fillId="0" borderId="15" xfId="4" applyFont="1" applyBorder="1" applyAlignment="1">
      <alignment horizontal="left" vertical="top" wrapText="1"/>
    </xf>
    <xf numFmtId="0" fontId="5" fillId="0" borderId="26" xfId="4" applyFont="1" applyBorder="1" applyAlignment="1">
      <alignment horizontal="center" vertical="center"/>
    </xf>
    <xf numFmtId="0" fontId="6" fillId="0" borderId="51" xfId="4" applyFont="1" applyBorder="1" applyAlignment="1">
      <alignment horizontal="left" vertical="top" wrapText="1"/>
    </xf>
    <xf numFmtId="0" fontId="6" fillId="0" borderId="50" xfId="4" applyFont="1" applyBorder="1" applyAlignment="1">
      <alignment horizontal="left" wrapText="1"/>
    </xf>
    <xf numFmtId="0" fontId="6" fillId="0" borderId="10" xfId="4" applyFont="1" applyBorder="1" applyAlignment="1">
      <alignment horizontal="left" wrapText="1"/>
    </xf>
    <xf numFmtId="0" fontId="6" fillId="0" borderId="32" xfId="4" applyFont="1" applyBorder="1" applyAlignment="1">
      <alignment horizontal="left" vertical="top" wrapText="1"/>
    </xf>
    <xf numFmtId="0" fontId="6" fillId="0" borderId="48" xfId="5" applyFont="1" applyBorder="1" applyAlignment="1">
      <alignment horizontal="left" vertical="top" wrapText="1"/>
    </xf>
    <xf numFmtId="0" fontId="5" fillId="0" borderId="20" xfId="5" applyFont="1" applyBorder="1" applyAlignment="1">
      <alignment horizontal="center" vertical="center"/>
    </xf>
    <xf numFmtId="0" fontId="5" fillId="0" borderId="25" xfId="5" applyFont="1" applyBorder="1" applyAlignment="1">
      <alignment horizontal="center" vertical="center"/>
    </xf>
    <xf numFmtId="0" fontId="6" fillId="0" borderId="49" xfId="5" applyFont="1" applyBorder="1" applyAlignment="1">
      <alignment horizontal="left" vertical="top" wrapText="1"/>
    </xf>
    <xf numFmtId="0" fontId="5" fillId="0" borderId="0" xfId="5" applyFont="1" applyBorder="1" applyAlignment="1">
      <alignment horizontal="center" vertical="center"/>
    </xf>
    <xf numFmtId="0" fontId="6" fillId="0" borderId="27" xfId="5" applyFont="1" applyBorder="1" applyAlignment="1">
      <alignment horizontal="left" vertical="top" wrapText="1"/>
    </xf>
    <xf numFmtId="0" fontId="5" fillId="0" borderId="27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 wrapText="1"/>
    </xf>
    <xf numFmtId="0" fontId="6" fillId="0" borderId="38" xfId="5" applyFont="1" applyBorder="1" applyAlignment="1">
      <alignment horizontal="left"/>
    </xf>
    <xf numFmtId="0" fontId="5" fillId="0" borderId="38" xfId="5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top" wrapText="1"/>
    </xf>
    <xf numFmtId="0" fontId="6" fillId="0" borderId="43" xfId="5" applyFont="1" applyBorder="1" applyAlignment="1">
      <alignment horizontal="left" vertical="top" wrapText="1"/>
    </xf>
    <xf numFmtId="0" fontId="6" fillId="0" borderId="31" xfId="5" applyFont="1" applyBorder="1" applyAlignment="1">
      <alignment horizontal="left" vertical="top" wrapText="1"/>
    </xf>
    <xf numFmtId="0" fontId="5" fillId="0" borderId="37" xfId="5" applyFont="1" applyBorder="1" applyAlignment="1">
      <alignment horizontal="center" vertical="center"/>
    </xf>
    <xf numFmtId="0" fontId="6" fillId="0" borderId="39" xfId="5" applyFont="1" applyBorder="1" applyAlignment="1">
      <alignment horizontal="left" vertical="top" wrapText="1"/>
    </xf>
    <xf numFmtId="0" fontId="5" fillId="0" borderId="39" xfId="5" applyFont="1" applyBorder="1" applyAlignment="1">
      <alignment horizontal="center" vertical="center"/>
    </xf>
    <xf numFmtId="0" fontId="6" fillId="0" borderId="56" xfId="5" applyFont="1" applyBorder="1" applyAlignment="1">
      <alignment horizontal="left" vertical="top" wrapText="1"/>
    </xf>
    <xf numFmtId="0" fontId="6" fillId="0" borderId="0" xfId="5" applyFont="1" applyBorder="1" applyAlignment="1">
      <alignment horizontal="left"/>
    </xf>
    <xf numFmtId="0" fontId="6" fillId="0" borderId="44" xfId="5" applyFont="1" applyBorder="1" applyAlignment="1">
      <alignment horizontal="center" wrapText="1"/>
    </xf>
    <xf numFmtId="0" fontId="5" fillId="0" borderId="45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wrapText="1"/>
    </xf>
    <xf numFmtId="0" fontId="5" fillId="0" borderId="42" xfId="5" applyFont="1" applyBorder="1" applyAlignment="1">
      <alignment horizontal="center" vertical="center"/>
    </xf>
    <xf numFmtId="0" fontId="6" fillId="0" borderId="57" xfId="5" applyFont="1" applyBorder="1" applyAlignment="1">
      <alignment horizontal="left" vertical="top" wrapText="1"/>
    </xf>
    <xf numFmtId="0" fontId="6" fillId="0" borderId="48" xfId="6" applyFont="1" applyBorder="1" applyAlignment="1">
      <alignment horizontal="left" vertical="top" wrapText="1"/>
    </xf>
    <xf numFmtId="0" fontId="5" fillId="0" borderId="20" xfId="6" applyFont="1" applyBorder="1" applyAlignment="1">
      <alignment horizontal="center" vertical="center"/>
    </xf>
    <xf numFmtId="0" fontId="5" fillId="0" borderId="25" xfId="6" applyFont="1" applyBorder="1" applyAlignment="1">
      <alignment horizontal="center" vertical="center"/>
    </xf>
    <xf numFmtId="0" fontId="6" fillId="0" borderId="49" xfId="6" applyFont="1" applyBorder="1" applyAlignment="1">
      <alignment horizontal="left" vertical="top" wrapText="1"/>
    </xf>
    <xf numFmtId="0" fontId="5" fillId="0" borderId="0" xfId="6" applyFont="1" applyBorder="1" applyAlignment="1">
      <alignment horizontal="center" vertical="center"/>
    </xf>
    <xf numFmtId="0" fontId="6" fillId="0" borderId="27" xfId="6" applyFont="1" applyBorder="1" applyAlignment="1">
      <alignment horizontal="left" vertical="top" wrapText="1"/>
    </xf>
    <xf numFmtId="0" fontId="5" fillId="0" borderId="27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 wrapText="1"/>
    </xf>
    <xf numFmtId="0" fontId="6" fillId="0" borderId="38" xfId="6" applyFont="1" applyBorder="1" applyAlignment="1">
      <alignment horizontal="left"/>
    </xf>
    <xf numFmtId="0" fontId="5" fillId="0" borderId="38" xfId="6" applyFont="1" applyBorder="1" applyAlignment="1">
      <alignment horizontal="center" vertical="center"/>
    </xf>
    <xf numFmtId="0" fontId="6" fillId="0" borderId="14" xfId="6" applyFont="1" applyBorder="1" applyAlignment="1">
      <alignment horizontal="left" vertical="top" wrapText="1"/>
    </xf>
    <xf numFmtId="0" fontId="6" fillId="0" borderId="43" xfId="6" applyFont="1" applyBorder="1" applyAlignment="1">
      <alignment horizontal="left" vertical="top" wrapText="1"/>
    </xf>
    <xf numFmtId="0" fontId="6" fillId="0" borderId="31" xfId="6" applyFont="1" applyBorder="1" applyAlignment="1">
      <alignment horizontal="left" vertical="top" wrapText="1"/>
    </xf>
    <xf numFmtId="0" fontId="5" fillId="0" borderId="37" xfId="6" applyFont="1" applyBorder="1" applyAlignment="1">
      <alignment horizontal="center" vertical="center"/>
    </xf>
    <xf numFmtId="0" fontId="6" fillId="0" borderId="39" xfId="6" applyFont="1" applyBorder="1" applyAlignment="1">
      <alignment horizontal="left" vertical="top" wrapText="1"/>
    </xf>
    <xf numFmtId="0" fontId="5" fillId="0" borderId="39" xfId="6" applyFont="1" applyBorder="1" applyAlignment="1">
      <alignment horizontal="center" vertical="center"/>
    </xf>
    <xf numFmtId="0" fontId="6" fillId="0" borderId="56" xfId="6" applyFont="1" applyBorder="1" applyAlignment="1">
      <alignment horizontal="left" vertical="top" wrapText="1"/>
    </xf>
    <xf numFmtId="0" fontId="6" fillId="0" borderId="0" xfId="6" applyFont="1" applyBorder="1" applyAlignment="1">
      <alignment horizontal="left"/>
    </xf>
    <xf numFmtId="0" fontId="6" fillId="0" borderId="44" xfId="6" applyFont="1" applyBorder="1" applyAlignment="1">
      <alignment horizontal="center" wrapText="1"/>
    </xf>
    <xf numFmtId="0" fontId="5" fillId="0" borderId="45" xfId="6" applyFont="1" applyBorder="1" applyAlignment="1">
      <alignment horizontal="center" vertical="center"/>
    </xf>
    <xf numFmtId="0" fontId="6" fillId="0" borderId="13" xfId="6" applyFont="1" applyBorder="1" applyAlignment="1">
      <alignment horizontal="center" wrapText="1"/>
    </xf>
    <xf numFmtId="0" fontId="5" fillId="0" borderId="42" xfId="6" applyFont="1" applyBorder="1" applyAlignment="1">
      <alignment horizontal="center" vertical="center"/>
    </xf>
    <xf numFmtId="0" fontId="6" fillId="0" borderId="57" xfId="6" applyFont="1" applyBorder="1" applyAlignment="1">
      <alignment horizontal="left" vertical="top" wrapText="1"/>
    </xf>
    <xf numFmtId="0" fontId="6" fillId="0" borderId="48" xfId="7" applyFont="1" applyBorder="1" applyAlignment="1">
      <alignment horizontal="left" vertical="top" wrapText="1"/>
    </xf>
    <xf numFmtId="0" fontId="5" fillId="0" borderId="20" xfId="7" applyFont="1" applyBorder="1" applyAlignment="1">
      <alignment horizontal="center" vertical="center"/>
    </xf>
    <xf numFmtId="0" fontId="5" fillId="0" borderId="25" xfId="7" applyFont="1" applyBorder="1" applyAlignment="1">
      <alignment horizontal="center" vertical="center"/>
    </xf>
    <xf numFmtId="0" fontId="6" fillId="0" borderId="49" xfId="7" applyFont="1" applyBorder="1" applyAlignment="1">
      <alignment horizontal="left" vertical="top" wrapText="1"/>
    </xf>
    <xf numFmtId="0" fontId="5" fillId="0" borderId="0" xfId="7" applyFont="1" applyBorder="1" applyAlignment="1">
      <alignment horizontal="center" vertical="center"/>
    </xf>
    <xf numFmtId="0" fontId="6" fillId="0" borderId="27" xfId="7" applyFont="1" applyBorder="1" applyAlignment="1">
      <alignment horizontal="left" vertical="top" wrapText="1"/>
    </xf>
    <xf numFmtId="0" fontId="5" fillId="0" borderId="27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 wrapText="1"/>
    </xf>
    <xf numFmtId="0" fontId="6" fillId="0" borderId="38" xfId="7" applyFont="1" applyBorder="1" applyAlignment="1">
      <alignment horizontal="left"/>
    </xf>
    <xf numFmtId="0" fontId="5" fillId="0" borderId="38" xfId="7" applyFont="1" applyBorder="1" applyAlignment="1">
      <alignment horizontal="center" vertical="center"/>
    </xf>
    <xf numFmtId="0" fontId="6" fillId="0" borderId="14" xfId="7" applyFont="1" applyBorder="1" applyAlignment="1">
      <alignment horizontal="left" vertical="top" wrapText="1"/>
    </xf>
    <xf numFmtId="0" fontId="6" fillId="0" borderId="43" xfId="7" applyFont="1" applyBorder="1" applyAlignment="1">
      <alignment horizontal="left" vertical="top" wrapText="1"/>
    </xf>
    <xf numFmtId="0" fontId="6" fillId="0" borderId="31" xfId="7" applyFont="1" applyBorder="1" applyAlignment="1">
      <alignment horizontal="left" vertical="top" wrapText="1"/>
    </xf>
    <xf numFmtId="0" fontId="5" fillId="0" borderId="37" xfId="7" applyFont="1" applyBorder="1" applyAlignment="1">
      <alignment horizontal="center" vertical="center"/>
    </xf>
    <xf numFmtId="0" fontId="6" fillId="0" borderId="39" xfId="7" applyFont="1" applyBorder="1" applyAlignment="1">
      <alignment horizontal="left" vertical="top" wrapText="1"/>
    </xf>
    <xf numFmtId="0" fontId="5" fillId="0" borderId="39" xfId="7" applyFont="1" applyBorder="1" applyAlignment="1">
      <alignment horizontal="center" vertical="center"/>
    </xf>
    <xf numFmtId="0" fontId="6" fillId="0" borderId="56" xfId="7" applyFont="1" applyBorder="1" applyAlignment="1">
      <alignment horizontal="left" vertical="top" wrapText="1"/>
    </xf>
    <xf numFmtId="0" fontId="6" fillId="0" borderId="0" xfId="7" applyFont="1" applyBorder="1" applyAlignment="1">
      <alignment horizontal="left"/>
    </xf>
    <xf numFmtId="0" fontId="6" fillId="0" borderId="44" xfId="7" applyFont="1" applyBorder="1" applyAlignment="1">
      <alignment horizontal="center" wrapText="1"/>
    </xf>
    <xf numFmtId="0" fontId="5" fillId="0" borderId="45" xfId="7" applyFont="1" applyBorder="1" applyAlignment="1">
      <alignment horizontal="center" vertical="center"/>
    </xf>
    <xf numFmtId="0" fontId="6" fillId="0" borderId="13" xfId="7" applyFont="1" applyBorder="1" applyAlignment="1">
      <alignment horizontal="center" wrapText="1"/>
    </xf>
    <xf numFmtId="0" fontId="5" fillId="0" borderId="42" xfId="7" applyFont="1" applyBorder="1" applyAlignment="1">
      <alignment horizontal="center" vertical="center"/>
    </xf>
    <xf numFmtId="0" fontId="6" fillId="0" borderId="57" xfId="7" applyFont="1" applyBorder="1" applyAlignment="1">
      <alignment horizontal="left" vertical="top" wrapText="1"/>
    </xf>
    <xf numFmtId="0" fontId="6" fillId="0" borderId="38" xfId="8" applyFont="1" applyBorder="1" applyAlignment="1">
      <alignment horizontal="left"/>
    </xf>
    <xf numFmtId="0" fontId="5" fillId="0" borderId="38" xfId="8" applyFont="1" applyBorder="1" applyAlignment="1">
      <alignment horizontal="center" vertical="center"/>
    </xf>
    <xf numFmtId="0" fontId="5" fillId="0" borderId="0" xfId="8" applyFont="1" applyBorder="1" applyAlignment="1">
      <alignment horizontal="center" vertical="center" wrapText="1"/>
    </xf>
    <xf numFmtId="0" fontId="5" fillId="0" borderId="0" xfId="8" applyFont="1" applyBorder="1" applyAlignment="1">
      <alignment horizontal="center" vertical="center"/>
    </xf>
    <xf numFmtId="0" fontId="6" fillId="0" borderId="57" xfId="8" applyFont="1" applyBorder="1" applyAlignment="1">
      <alignment horizontal="left" vertical="top" wrapText="1"/>
    </xf>
    <xf numFmtId="0" fontId="5" fillId="0" borderId="20" xfId="8" applyFont="1" applyBorder="1" applyAlignment="1">
      <alignment horizontal="center" vertical="center"/>
    </xf>
    <xf numFmtId="0" fontId="6" fillId="0" borderId="56" xfId="8" applyFont="1" applyBorder="1" applyAlignment="1">
      <alignment horizontal="left" vertical="top" wrapText="1"/>
    </xf>
    <xf numFmtId="0" fontId="5" fillId="0" borderId="39" xfId="8" applyFont="1" applyBorder="1" applyAlignment="1">
      <alignment horizontal="center" vertical="center"/>
    </xf>
    <xf numFmtId="0" fontId="6" fillId="0" borderId="14" xfId="8" applyFont="1" applyBorder="1" applyAlignment="1">
      <alignment horizontal="left" vertical="top" wrapText="1"/>
    </xf>
    <xf numFmtId="0" fontId="5" fillId="0" borderId="25" xfId="8" applyFont="1" applyBorder="1" applyAlignment="1">
      <alignment horizontal="center" vertical="center"/>
    </xf>
    <xf numFmtId="0" fontId="6" fillId="0" borderId="43" xfId="8" applyFont="1" applyBorder="1" applyAlignment="1">
      <alignment horizontal="left" vertical="top" wrapText="1"/>
    </xf>
    <xf numFmtId="0" fontId="6" fillId="0" borderId="27" xfId="8" applyFont="1" applyBorder="1" applyAlignment="1">
      <alignment horizontal="left" vertical="top" wrapText="1"/>
    </xf>
    <xf numFmtId="0" fontId="5" fillId="0" borderId="27" xfId="8" applyFont="1" applyBorder="1" applyAlignment="1">
      <alignment horizontal="center" vertical="center"/>
    </xf>
    <xf numFmtId="0" fontId="6" fillId="0" borderId="31" xfId="8" applyFont="1" applyBorder="1" applyAlignment="1">
      <alignment horizontal="left" vertical="top" wrapText="1"/>
    </xf>
    <xf numFmtId="0" fontId="5" fillId="0" borderId="37" xfId="8" applyFont="1" applyBorder="1" applyAlignment="1">
      <alignment horizontal="center" vertical="center"/>
    </xf>
    <xf numFmtId="0" fontId="6" fillId="0" borderId="49" xfId="8" applyFont="1" applyBorder="1" applyAlignment="1">
      <alignment horizontal="left" vertical="top" wrapText="1"/>
    </xf>
    <xf numFmtId="0" fontId="6" fillId="0" borderId="39" xfId="8" applyFont="1" applyBorder="1" applyAlignment="1">
      <alignment horizontal="left" vertical="top" wrapText="1"/>
    </xf>
    <xf numFmtId="0" fontId="6" fillId="0" borderId="0" xfId="8" applyFont="1" applyBorder="1" applyAlignment="1">
      <alignment horizontal="left"/>
    </xf>
    <xf numFmtId="0" fontId="6" fillId="0" borderId="44" xfId="8" applyFont="1" applyBorder="1" applyAlignment="1">
      <alignment horizontal="center" wrapText="1"/>
    </xf>
    <xf numFmtId="0" fontId="5" fillId="0" borderId="45" xfId="8" applyFont="1" applyBorder="1" applyAlignment="1">
      <alignment horizontal="center" vertical="center"/>
    </xf>
    <xf numFmtId="0" fontId="6" fillId="0" borderId="13" xfId="8" applyFont="1" applyBorder="1" applyAlignment="1">
      <alignment horizontal="center" wrapText="1"/>
    </xf>
    <xf numFmtId="0" fontId="5" fillId="0" borderId="42" xfId="8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</cellXfs>
  <cellStyles count="9">
    <cellStyle name="Normal" xfId="0" builtinId="0"/>
    <cellStyle name="Normal_ELD" xfId="8"/>
    <cellStyle name="Normal_Math" xfId="3"/>
    <cellStyle name="Normal_MathG" xfId="7"/>
    <cellStyle name="Normal_Reading" xfId="2"/>
    <cellStyle name="Normal_ReadingG" xfId="5"/>
    <cellStyle name="Normal_Science" xfId="4"/>
    <cellStyle name="Normal_Sheet3" xfId="1"/>
    <cellStyle name="Normal_WritingG" xfId="6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63"/>
  <sheetViews>
    <sheetView tabSelected="1" workbookViewId="0">
      <selection sqref="A1:M1"/>
    </sheetView>
  </sheetViews>
  <sheetFormatPr defaultRowHeight="15" x14ac:dyDescent="0.25"/>
  <cols>
    <col min="1" max="1" width="16.5703125" customWidth="1"/>
    <col min="4" max="4" width="9.140625" style="226"/>
    <col min="7" max="7" width="9.140625" style="226"/>
    <col min="10" max="10" width="9.140625" style="226"/>
  </cols>
  <sheetData>
    <row r="1" spans="1:17" s="226" customFormat="1" ht="15.75" thickBot="1" x14ac:dyDescent="0.3">
      <c r="A1" s="324" t="s">
        <v>124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7" ht="15.75" customHeight="1" thickBot="1" x14ac:dyDescent="0.3">
      <c r="A2" s="314" t="s">
        <v>126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</row>
    <row r="3" spans="1:17" ht="29.25" customHeight="1" thickBot="1" x14ac:dyDescent="0.3">
      <c r="A3" s="335" t="s">
        <v>25</v>
      </c>
      <c r="B3" s="311" t="s">
        <v>0</v>
      </c>
      <c r="C3" s="312"/>
      <c r="D3" s="313"/>
      <c r="E3" s="311" t="s">
        <v>1</v>
      </c>
      <c r="F3" s="312"/>
      <c r="G3" s="313"/>
      <c r="H3" s="311" t="s">
        <v>2</v>
      </c>
      <c r="I3" s="312"/>
      <c r="J3" s="313"/>
      <c r="K3" s="311" t="s">
        <v>26</v>
      </c>
      <c r="L3" s="312"/>
      <c r="M3" s="313"/>
    </row>
    <row r="4" spans="1:17" ht="15.75" thickBot="1" x14ac:dyDescent="0.3">
      <c r="A4" s="336"/>
      <c r="B4" s="265" t="s">
        <v>4</v>
      </c>
      <c r="C4" s="267" t="s">
        <v>27</v>
      </c>
      <c r="D4" s="253" t="s">
        <v>125</v>
      </c>
      <c r="E4" s="265" t="s">
        <v>4</v>
      </c>
      <c r="F4" s="267" t="s">
        <v>27</v>
      </c>
      <c r="G4" s="253" t="s">
        <v>125</v>
      </c>
      <c r="H4" s="265" t="s">
        <v>4</v>
      </c>
      <c r="I4" s="269" t="s">
        <v>27</v>
      </c>
      <c r="J4" s="253" t="s">
        <v>125</v>
      </c>
      <c r="K4" s="265" t="s">
        <v>4</v>
      </c>
      <c r="L4" s="269" t="s">
        <v>27</v>
      </c>
      <c r="M4" s="253" t="s">
        <v>125</v>
      </c>
    </row>
    <row r="5" spans="1:17" ht="15.75" thickBot="1" x14ac:dyDescent="0.3">
      <c r="A5" s="254" t="s">
        <v>150</v>
      </c>
      <c r="B5" s="266">
        <v>71984</v>
      </c>
      <c r="C5" s="268">
        <v>53</v>
      </c>
      <c r="D5" s="255">
        <v>53</v>
      </c>
      <c r="E5" s="266">
        <v>72155</v>
      </c>
      <c r="F5" s="268">
        <v>51</v>
      </c>
      <c r="G5" s="255">
        <v>67</v>
      </c>
      <c r="H5" s="266">
        <v>73610</v>
      </c>
      <c r="I5" s="270">
        <v>51</v>
      </c>
      <c r="J5" s="255">
        <v>80</v>
      </c>
      <c r="K5" s="271"/>
      <c r="L5" s="272"/>
      <c r="M5" s="263"/>
    </row>
    <row r="6" spans="1:17" ht="15.75" thickBot="1" x14ac:dyDescent="0.3">
      <c r="A6" s="254" t="s">
        <v>28</v>
      </c>
      <c r="B6" s="266">
        <v>4570</v>
      </c>
      <c r="C6" s="268">
        <v>43</v>
      </c>
      <c r="D6" s="255">
        <v>90</v>
      </c>
      <c r="E6" s="266">
        <v>4581</v>
      </c>
      <c r="F6" s="268">
        <v>43</v>
      </c>
      <c r="G6" s="255">
        <v>92</v>
      </c>
      <c r="H6" s="266">
        <v>4956</v>
      </c>
      <c r="I6" s="270">
        <v>43</v>
      </c>
      <c r="J6" s="255">
        <v>95</v>
      </c>
      <c r="K6" s="271"/>
      <c r="L6" s="272"/>
      <c r="M6" s="263"/>
    </row>
    <row r="7" spans="1:17" ht="15.75" thickBot="1" x14ac:dyDescent="0.3">
      <c r="A7" s="254" t="s">
        <v>29</v>
      </c>
      <c r="B7" s="266">
        <v>34122</v>
      </c>
      <c r="C7" s="268">
        <v>52</v>
      </c>
      <c r="D7" s="255">
        <v>69</v>
      </c>
      <c r="E7" s="266">
        <v>34192</v>
      </c>
      <c r="F7" s="268">
        <v>51</v>
      </c>
      <c r="G7" s="255">
        <v>78</v>
      </c>
      <c r="H7" s="266">
        <v>35189</v>
      </c>
      <c r="I7" s="270">
        <v>51</v>
      </c>
      <c r="J7" s="255">
        <v>86</v>
      </c>
      <c r="K7" s="271"/>
      <c r="L7" s="272"/>
      <c r="M7" s="263"/>
    </row>
    <row r="8" spans="1:17" ht="15.75" thickBot="1" x14ac:dyDescent="0.3">
      <c r="A8" s="254" t="s">
        <v>30</v>
      </c>
      <c r="B8" s="266">
        <v>33292</v>
      </c>
      <c r="C8" s="268">
        <v>56</v>
      </c>
      <c r="D8" s="255">
        <v>29</v>
      </c>
      <c r="E8" s="266">
        <v>33382</v>
      </c>
      <c r="F8" s="268">
        <v>53</v>
      </c>
      <c r="G8" s="255">
        <v>46</v>
      </c>
      <c r="H8" s="266">
        <v>33465</v>
      </c>
      <c r="I8" s="270">
        <v>53</v>
      </c>
      <c r="J8" s="255">
        <v>65</v>
      </c>
      <c r="K8" s="271" t="s">
        <v>123</v>
      </c>
      <c r="L8" s="272" t="s">
        <v>123</v>
      </c>
      <c r="M8" s="263" t="s">
        <v>123</v>
      </c>
    </row>
    <row r="9" spans="1:17" ht="15.75" customHeight="1" thickBot="1" x14ac:dyDescent="0.3">
      <c r="A9" s="314" t="s">
        <v>31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6"/>
      <c r="N9" s="252"/>
      <c r="O9" s="252"/>
      <c r="P9" s="252"/>
      <c r="Q9" s="252"/>
    </row>
    <row r="10" spans="1:17" ht="15.75" customHeight="1" thickBot="1" x14ac:dyDescent="0.3">
      <c r="A10" s="335" t="s">
        <v>25</v>
      </c>
      <c r="B10" s="311" t="s">
        <v>0</v>
      </c>
      <c r="C10" s="312"/>
      <c r="D10" s="313"/>
      <c r="E10" s="311" t="s">
        <v>1</v>
      </c>
      <c r="F10" s="312"/>
      <c r="G10" s="313"/>
      <c r="H10" s="311" t="s">
        <v>2</v>
      </c>
      <c r="I10" s="312"/>
      <c r="J10" s="313"/>
      <c r="K10" s="311" t="s">
        <v>26</v>
      </c>
      <c r="L10" s="312"/>
      <c r="M10" s="313"/>
      <c r="N10" s="252"/>
      <c r="O10" s="252"/>
      <c r="P10" s="252"/>
      <c r="Q10" s="252"/>
    </row>
    <row r="11" spans="1:17" ht="15.75" thickBot="1" x14ac:dyDescent="0.3">
      <c r="A11" s="336"/>
      <c r="B11" s="265" t="s">
        <v>4</v>
      </c>
      <c r="C11" s="269" t="s">
        <v>152</v>
      </c>
      <c r="D11" s="253" t="s">
        <v>5</v>
      </c>
      <c r="E11" s="265" t="s">
        <v>4</v>
      </c>
      <c r="F11" s="269" t="s">
        <v>152</v>
      </c>
      <c r="G11" s="253" t="s">
        <v>5</v>
      </c>
      <c r="H11" s="265" t="s">
        <v>4</v>
      </c>
      <c r="I11" s="269" t="s">
        <v>152</v>
      </c>
      <c r="J11" s="253" t="s">
        <v>5</v>
      </c>
      <c r="K11" s="265" t="s">
        <v>4</v>
      </c>
      <c r="L11" s="269" t="s">
        <v>152</v>
      </c>
      <c r="M11" s="253" t="s">
        <v>5</v>
      </c>
      <c r="N11" s="252"/>
      <c r="O11" s="252"/>
      <c r="P11" s="226" t="s">
        <v>148</v>
      </c>
      <c r="Q11" s="252"/>
    </row>
    <row r="12" spans="1:17" ht="15.75" thickBot="1" x14ac:dyDescent="0.3">
      <c r="A12" s="254" t="s">
        <v>150</v>
      </c>
      <c r="B12" s="266">
        <v>36268</v>
      </c>
      <c r="C12" s="273">
        <v>71984</v>
      </c>
      <c r="D12" s="256">
        <v>50.383418537452762</v>
      </c>
      <c r="E12" s="266">
        <v>45560</v>
      </c>
      <c r="F12" s="273">
        <v>72155</v>
      </c>
      <c r="G12" s="256">
        <v>63.141847411821772</v>
      </c>
      <c r="H12" s="266">
        <v>51978</v>
      </c>
      <c r="I12" s="273">
        <v>73610</v>
      </c>
      <c r="J12" s="256">
        <v>70.612688493411227</v>
      </c>
      <c r="K12" s="271"/>
      <c r="L12" s="274"/>
      <c r="M12" s="264"/>
      <c r="N12" s="252"/>
      <c r="O12" s="252"/>
      <c r="P12" s="262" t="s">
        <v>149</v>
      </c>
      <c r="Q12" s="252"/>
    </row>
    <row r="13" spans="1:17" ht="15.75" thickBot="1" x14ac:dyDescent="0.3">
      <c r="A13" s="254" t="s">
        <v>28</v>
      </c>
      <c r="B13" s="266">
        <v>4034</v>
      </c>
      <c r="C13" s="273">
        <v>4570</v>
      </c>
      <c r="D13" s="256">
        <v>88.271334792122531</v>
      </c>
      <c r="E13" s="266">
        <v>4177</v>
      </c>
      <c r="F13" s="273">
        <v>4581</v>
      </c>
      <c r="G13" s="256">
        <v>91.180964854835196</v>
      </c>
      <c r="H13" s="266">
        <v>4476</v>
      </c>
      <c r="I13" s="273">
        <v>4956</v>
      </c>
      <c r="J13" s="256">
        <v>90.31476997578693</v>
      </c>
      <c r="K13" s="271"/>
      <c r="L13" s="274"/>
      <c r="M13" s="264"/>
      <c r="N13" s="252"/>
      <c r="O13" s="252"/>
      <c r="P13" s="252"/>
      <c r="Q13" s="252"/>
    </row>
    <row r="14" spans="1:17" ht="15.75" thickBot="1" x14ac:dyDescent="0.3">
      <c r="A14" s="254" t="s">
        <v>29</v>
      </c>
      <c r="B14" s="266">
        <v>22597</v>
      </c>
      <c r="C14" s="273">
        <v>34122</v>
      </c>
      <c r="D14" s="256">
        <v>66.224136920461874</v>
      </c>
      <c r="E14" s="266">
        <v>25841</v>
      </c>
      <c r="F14" s="273">
        <v>34192</v>
      </c>
      <c r="G14" s="256">
        <v>75.576158165652785</v>
      </c>
      <c r="H14" s="266">
        <v>27809</v>
      </c>
      <c r="I14" s="273">
        <v>35189</v>
      </c>
      <c r="J14" s="256">
        <v>79.027537014407912</v>
      </c>
      <c r="K14" s="271"/>
      <c r="L14" s="274"/>
      <c r="M14" s="264"/>
      <c r="N14" s="252"/>
      <c r="O14" s="252"/>
      <c r="P14" s="252"/>
      <c r="Q14" s="252"/>
    </row>
    <row r="15" spans="1:17" ht="15.75" thickBot="1" x14ac:dyDescent="0.3">
      <c r="A15" s="254" t="s">
        <v>30</v>
      </c>
      <c r="B15" s="266">
        <v>9637</v>
      </c>
      <c r="C15" s="273">
        <v>33292</v>
      </c>
      <c r="D15" s="256">
        <v>28.946894148744445</v>
      </c>
      <c r="E15" s="266">
        <v>15542</v>
      </c>
      <c r="F15" s="273">
        <v>33382</v>
      </c>
      <c r="G15" s="256">
        <v>46.558025283086693</v>
      </c>
      <c r="H15" s="266">
        <v>19693</v>
      </c>
      <c r="I15" s="273">
        <v>33465</v>
      </c>
      <c r="J15" s="256">
        <v>58.846556103391599</v>
      </c>
      <c r="K15" s="271" t="s">
        <v>123</v>
      </c>
      <c r="L15" s="274" t="s">
        <v>123</v>
      </c>
      <c r="M15" s="264" t="s">
        <v>123</v>
      </c>
      <c r="N15" s="252"/>
      <c r="O15" s="252"/>
      <c r="P15" s="252"/>
      <c r="Q15" s="252"/>
    </row>
    <row r="16" spans="1:17" x14ac:dyDescent="0.25">
      <c r="A16" s="226"/>
      <c r="B16" s="226"/>
      <c r="C16" s="226"/>
      <c r="E16" s="226"/>
      <c r="F16" s="226"/>
      <c r="H16" s="226"/>
      <c r="I16" s="226"/>
      <c r="K16" s="226"/>
      <c r="L16" s="226"/>
      <c r="M16" s="226"/>
    </row>
    <row r="17" spans="1:17" ht="15.75" thickBot="1" x14ac:dyDescent="0.3">
      <c r="A17" s="324" t="s">
        <v>24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</row>
    <row r="18" spans="1:17" ht="15.75" customHeight="1" thickBot="1" x14ac:dyDescent="0.3">
      <c r="A18" s="317" t="s">
        <v>127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9"/>
    </row>
    <row r="19" spans="1:17" ht="15.75" customHeight="1" thickBot="1" x14ac:dyDescent="0.3">
      <c r="A19" s="322" t="s">
        <v>25</v>
      </c>
      <c r="B19" s="332" t="s">
        <v>0</v>
      </c>
      <c r="C19" s="333"/>
      <c r="D19" s="334"/>
      <c r="E19" s="332" t="s">
        <v>1</v>
      </c>
      <c r="F19" s="333"/>
      <c r="G19" s="334"/>
      <c r="H19" s="332" t="s">
        <v>2</v>
      </c>
      <c r="I19" s="333"/>
      <c r="J19" s="334"/>
      <c r="K19" s="332" t="s">
        <v>26</v>
      </c>
      <c r="L19" s="333"/>
      <c r="M19" s="334"/>
    </row>
    <row r="20" spans="1:17" ht="15.75" thickBot="1" x14ac:dyDescent="0.3">
      <c r="A20" s="323"/>
      <c r="B20" s="275" t="s">
        <v>4</v>
      </c>
      <c r="C20" s="276" t="s">
        <v>27</v>
      </c>
      <c r="D20" s="250" t="s">
        <v>125</v>
      </c>
      <c r="E20" s="275" t="s">
        <v>4</v>
      </c>
      <c r="F20" s="276" t="s">
        <v>27</v>
      </c>
      <c r="G20" s="250" t="s">
        <v>125</v>
      </c>
      <c r="H20" s="275" t="s">
        <v>4</v>
      </c>
      <c r="I20" s="276" t="s">
        <v>27</v>
      </c>
      <c r="J20" s="250" t="s">
        <v>125</v>
      </c>
      <c r="K20" s="275" t="s">
        <v>4</v>
      </c>
      <c r="L20" s="276" t="s">
        <v>27</v>
      </c>
      <c r="M20" s="250" t="s">
        <v>125</v>
      </c>
    </row>
    <row r="21" spans="1:17" ht="15.75" thickBot="1" x14ac:dyDescent="0.3">
      <c r="A21" s="254" t="s">
        <v>150</v>
      </c>
      <c r="B21" s="266">
        <v>24192</v>
      </c>
      <c r="C21" s="270">
        <v>52</v>
      </c>
      <c r="D21" s="255">
        <v>48</v>
      </c>
      <c r="E21" s="266">
        <v>24101</v>
      </c>
      <c r="F21" s="270">
        <v>49</v>
      </c>
      <c r="G21" s="255">
        <v>55</v>
      </c>
      <c r="H21" s="266">
        <v>25495</v>
      </c>
      <c r="I21" s="270">
        <v>52</v>
      </c>
      <c r="J21" s="255">
        <v>62</v>
      </c>
      <c r="K21" s="271"/>
      <c r="L21" s="272"/>
      <c r="M21" s="263"/>
    </row>
    <row r="22" spans="1:17" ht="15.75" thickBot="1" x14ac:dyDescent="0.3">
      <c r="A22" s="254" t="s">
        <v>28</v>
      </c>
      <c r="B22" s="266">
        <v>2231</v>
      </c>
      <c r="C22" s="270">
        <v>40</v>
      </c>
      <c r="D22" s="255">
        <v>84</v>
      </c>
      <c r="E22" s="266">
        <v>2224</v>
      </c>
      <c r="F22" s="270">
        <v>40</v>
      </c>
      <c r="G22" s="255">
        <v>84</v>
      </c>
      <c r="H22" s="266">
        <v>2566</v>
      </c>
      <c r="I22" s="270">
        <v>40.5</v>
      </c>
      <c r="J22" s="255">
        <v>88</v>
      </c>
      <c r="K22" s="271"/>
      <c r="L22" s="272"/>
      <c r="M22" s="263"/>
    </row>
    <row r="23" spans="1:17" ht="15.75" thickBot="1" x14ac:dyDescent="0.3">
      <c r="A23" s="254" t="s">
        <v>29</v>
      </c>
      <c r="B23" s="266">
        <v>14158</v>
      </c>
      <c r="C23" s="270">
        <v>51</v>
      </c>
      <c r="D23" s="255">
        <v>56</v>
      </c>
      <c r="E23" s="266">
        <v>14098</v>
      </c>
      <c r="F23" s="270">
        <v>48</v>
      </c>
      <c r="G23" s="255">
        <v>63</v>
      </c>
      <c r="H23" s="266">
        <v>15053</v>
      </c>
      <c r="I23" s="270">
        <v>51</v>
      </c>
      <c r="J23" s="255">
        <v>69</v>
      </c>
      <c r="K23" s="271"/>
      <c r="L23" s="272"/>
      <c r="M23" s="263"/>
    </row>
    <row r="24" spans="1:17" ht="15.75" thickBot="1" x14ac:dyDescent="0.3">
      <c r="A24" s="254" t="s">
        <v>30</v>
      </c>
      <c r="B24" s="266">
        <v>7803</v>
      </c>
      <c r="C24" s="270">
        <v>57</v>
      </c>
      <c r="D24" s="255">
        <v>28</v>
      </c>
      <c r="E24" s="266">
        <v>7779</v>
      </c>
      <c r="F24" s="270">
        <v>55</v>
      </c>
      <c r="G24" s="255">
        <v>37</v>
      </c>
      <c r="H24" s="266">
        <v>7876</v>
      </c>
      <c r="I24" s="270">
        <v>58</v>
      </c>
      <c r="J24" s="255">
        <v>43</v>
      </c>
      <c r="K24" s="271" t="s">
        <v>123</v>
      </c>
      <c r="L24" s="272" t="s">
        <v>123</v>
      </c>
      <c r="M24" s="263" t="s">
        <v>123</v>
      </c>
    </row>
    <row r="25" spans="1:17" ht="15.75" customHeight="1" thickBot="1" x14ac:dyDescent="0.3">
      <c r="A25" s="317" t="s">
        <v>128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9"/>
      <c r="N25" s="252"/>
      <c r="O25" s="252"/>
      <c r="P25" s="252"/>
      <c r="Q25" s="252"/>
    </row>
    <row r="26" spans="1:17" ht="15.75" customHeight="1" thickBot="1" x14ac:dyDescent="0.3">
      <c r="A26" s="322" t="s">
        <v>25</v>
      </c>
      <c r="B26" s="332" t="s">
        <v>0</v>
      </c>
      <c r="C26" s="333"/>
      <c r="D26" s="334"/>
      <c r="E26" s="332" t="s">
        <v>1</v>
      </c>
      <c r="F26" s="333"/>
      <c r="G26" s="334"/>
      <c r="H26" s="332" t="s">
        <v>2</v>
      </c>
      <c r="I26" s="333"/>
      <c r="J26" s="334"/>
      <c r="K26" s="332" t="s">
        <v>26</v>
      </c>
      <c r="L26" s="333"/>
      <c r="M26" s="334"/>
      <c r="N26" s="252"/>
      <c r="O26" s="252"/>
      <c r="P26" s="252"/>
      <c r="Q26" s="252"/>
    </row>
    <row r="27" spans="1:17" ht="15.75" thickBot="1" x14ac:dyDescent="0.3">
      <c r="A27" s="323"/>
      <c r="B27" s="275" t="s">
        <v>4</v>
      </c>
      <c r="C27" s="276" t="s">
        <v>152</v>
      </c>
      <c r="D27" s="250" t="s">
        <v>5</v>
      </c>
      <c r="E27" s="275" t="s">
        <v>4</v>
      </c>
      <c r="F27" s="276" t="s">
        <v>152</v>
      </c>
      <c r="G27" s="250" t="s">
        <v>5</v>
      </c>
      <c r="H27" s="275" t="s">
        <v>4</v>
      </c>
      <c r="I27" s="276" t="s">
        <v>152</v>
      </c>
      <c r="J27" s="250" t="s">
        <v>5</v>
      </c>
      <c r="K27" s="275" t="s">
        <v>4</v>
      </c>
      <c r="L27" s="276" t="s">
        <v>152</v>
      </c>
      <c r="M27" s="250" t="s">
        <v>5</v>
      </c>
      <c r="N27" s="252"/>
      <c r="O27" s="252"/>
      <c r="P27" s="252"/>
      <c r="Q27" s="252"/>
    </row>
    <row r="28" spans="1:17" ht="15.75" thickBot="1" x14ac:dyDescent="0.3">
      <c r="A28" s="254" t="s">
        <v>150</v>
      </c>
      <c r="B28" s="266">
        <v>11804</v>
      </c>
      <c r="C28" s="273">
        <v>24192</v>
      </c>
      <c r="D28" s="256">
        <v>48.792989417989418</v>
      </c>
      <c r="E28" s="266">
        <v>13721</v>
      </c>
      <c r="F28" s="273">
        <v>24101</v>
      </c>
      <c r="G28" s="256">
        <v>56.931247666071947</v>
      </c>
      <c r="H28" s="266">
        <v>15169</v>
      </c>
      <c r="I28" s="273">
        <v>25495</v>
      </c>
      <c r="J28" s="256">
        <v>59.497940772700531</v>
      </c>
      <c r="K28" s="271"/>
      <c r="L28" s="274"/>
      <c r="M28" s="264"/>
      <c r="N28" s="252"/>
      <c r="O28" s="252"/>
      <c r="P28" s="252"/>
      <c r="Q28" s="252"/>
    </row>
    <row r="29" spans="1:17" ht="15.75" thickBot="1" x14ac:dyDescent="0.3">
      <c r="A29" s="254" t="s">
        <v>28</v>
      </c>
      <c r="B29" s="266">
        <v>1916</v>
      </c>
      <c r="C29" s="273">
        <v>2231</v>
      </c>
      <c r="D29" s="256">
        <v>85.880770954728831</v>
      </c>
      <c r="E29" s="266">
        <v>1946</v>
      </c>
      <c r="F29" s="273">
        <v>2224</v>
      </c>
      <c r="G29" s="256">
        <v>87.5</v>
      </c>
      <c r="H29" s="266">
        <v>2233</v>
      </c>
      <c r="I29" s="273">
        <v>2566</v>
      </c>
      <c r="J29" s="256">
        <v>87.022603273577545</v>
      </c>
      <c r="K29" s="271"/>
      <c r="L29" s="274"/>
      <c r="M29" s="264"/>
      <c r="N29" s="252"/>
      <c r="O29" s="252"/>
      <c r="P29" s="252"/>
      <c r="Q29" s="252"/>
    </row>
    <row r="30" spans="1:17" ht="15.75" thickBot="1" x14ac:dyDescent="0.3">
      <c r="A30" s="254" t="s">
        <v>29</v>
      </c>
      <c r="B30" s="266">
        <v>8089</v>
      </c>
      <c r="C30" s="273">
        <v>14158</v>
      </c>
      <c r="D30" s="256">
        <v>57.133775957056073</v>
      </c>
      <c r="E30" s="266">
        <v>9221</v>
      </c>
      <c r="F30" s="273">
        <v>14098</v>
      </c>
      <c r="G30" s="256">
        <v>65.406440629876585</v>
      </c>
      <c r="H30" s="266">
        <v>10086</v>
      </c>
      <c r="I30" s="273">
        <v>15053</v>
      </c>
      <c r="J30" s="256">
        <v>67.003255165083374</v>
      </c>
      <c r="K30" s="271"/>
      <c r="L30" s="274"/>
      <c r="M30" s="264"/>
      <c r="N30" s="252"/>
      <c r="O30" s="252"/>
      <c r="P30" s="252"/>
      <c r="Q30" s="252"/>
    </row>
    <row r="31" spans="1:17" ht="15.75" thickBot="1" x14ac:dyDescent="0.3">
      <c r="A31" s="254" t="s">
        <v>30</v>
      </c>
      <c r="B31" s="266">
        <v>1799</v>
      </c>
      <c r="C31" s="273">
        <v>7803</v>
      </c>
      <c r="D31" s="256">
        <v>23.055235165961811</v>
      </c>
      <c r="E31" s="266">
        <v>2554</v>
      </c>
      <c r="F31" s="273">
        <v>7779</v>
      </c>
      <c r="G31" s="256">
        <v>32.83198354544286</v>
      </c>
      <c r="H31" s="266">
        <v>2850</v>
      </c>
      <c r="I31" s="273">
        <v>7876</v>
      </c>
      <c r="J31" s="256">
        <v>36.185881157948195</v>
      </c>
      <c r="K31" s="271" t="s">
        <v>123</v>
      </c>
      <c r="L31" s="274" t="s">
        <v>123</v>
      </c>
      <c r="M31" s="263" t="s">
        <v>123</v>
      </c>
      <c r="N31" s="252"/>
      <c r="O31" s="252"/>
      <c r="P31" s="252"/>
      <c r="Q31" s="252"/>
    </row>
    <row r="32" spans="1:17" x14ac:dyDescent="0.25">
      <c r="A32" s="226"/>
      <c r="B32" s="226"/>
      <c r="C32" s="226"/>
      <c r="E32" s="226"/>
      <c r="F32" s="226"/>
      <c r="H32" s="226"/>
      <c r="I32" s="226"/>
      <c r="K32" s="226"/>
      <c r="L32" s="226"/>
      <c r="M32" s="226"/>
    </row>
    <row r="33" spans="1:17" ht="15.75" thickBot="1" x14ac:dyDescent="0.3">
      <c r="A33" s="324" t="s">
        <v>22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</row>
    <row r="34" spans="1:17" ht="15.75" customHeight="1" thickBot="1" x14ac:dyDescent="0.3">
      <c r="A34" s="326" t="s">
        <v>129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8"/>
    </row>
    <row r="35" spans="1:17" ht="15.75" customHeight="1" thickBot="1" x14ac:dyDescent="0.3">
      <c r="A35" s="320" t="s">
        <v>25</v>
      </c>
      <c r="B35" s="329" t="s">
        <v>0</v>
      </c>
      <c r="C35" s="330"/>
      <c r="D35" s="331"/>
      <c r="E35" s="329" t="s">
        <v>1</v>
      </c>
      <c r="F35" s="330"/>
      <c r="G35" s="331"/>
      <c r="H35" s="329" t="s">
        <v>2</v>
      </c>
      <c r="I35" s="330"/>
      <c r="J35" s="331"/>
      <c r="K35" s="329" t="s">
        <v>26</v>
      </c>
      <c r="L35" s="330"/>
      <c r="M35" s="331"/>
    </row>
    <row r="36" spans="1:17" ht="15.75" thickBot="1" x14ac:dyDescent="0.3">
      <c r="A36" s="321"/>
      <c r="B36" s="277" t="s">
        <v>4</v>
      </c>
      <c r="C36" s="278" t="s">
        <v>27</v>
      </c>
      <c r="D36" s="251" t="s">
        <v>125</v>
      </c>
      <c r="E36" s="277" t="s">
        <v>4</v>
      </c>
      <c r="F36" s="278" t="s">
        <v>27</v>
      </c>
      <c r="G36" s="251" t="s">
        <v>125</v>
      </c>
      <c r="H36" s="277" t="s">
        <v>4</v>
      </c>
      <c r="I36" s="278" t="s">
        <v>27</v>
      </c>
      <c r="J36" s="251" t="s">
        <v>125</v>
      </c>
      <c r="K36" s="277" t="s">
        <v>4</v>
      </c>
      <c r="L36" s="278" t="s">
        <v>27</v>
      </c>
      <c r="M36" s="251" t="s">
        <v>125</v>
      </c>
    </row>
    <row r="37" spans="1:17" ht="15.75" thickBot="1" x14ac:dyDescent="0.3">
      <c r="A37" s="254" t="s">
        <v>150</v>
      </c>
      <c r="B37" s="266">
        <v>30030</v>
      </c>
      <c r="C37" s="270">
        <v>53</v>
      </c>
      <c r="D37" s="255">
        <v>56</v>
      </c>
      <c r="E37" s="266">
        <v>30285</v>
      </c>
      <c r="F37" s="270">
        <v>53</v>
      </c>
      <c r="G37" s="255">
        <v>69</v>
      </c>
      <c r="H37" s="266">
        <v>30313</v>
      </c>
      <c r="I37" s="270">
        <v>52</v>
      </c>
      <c r="J37" s="255">
        <v>82</v>
      </c>
      <c r="K37" s="271"/>
      <c r="L37" s="272"/>
      <c r="M37" s="263"/>
    </row>
    <row r="38" spans="1:17" ht="15.75" thickBot="1" x14ac:dyDescent="0.3">
      <c r="A38" s="254" t="s">
        <v>28</v>
      </c>
      <c r="B38" s="266">
        <v>1600</v>
      </c>
      <c r="C38" s="270">
        <v>46</v>
      </c>
      <c r="D38" s="255">
        <v>92</v>
      </c>
      <c r="E38" s="266">
        <v>1619</v>
      </c>
      <c r="F38" s="270">
        <v>47</v>
      </c>
      <c r="G38" s="255">
        <v>96</v>
      </c>
      <c r="H38" s="266">
        <v>1637</v>
      </c>
      <c r="I38" s="270">
        <v>48</v>
      </c>
      <c r="J38" s="255">
        <v>99</v>
      </c>
      <c r="K38" s="271"/>
      <c r="L38" s="272"/>
      <c r="M38" s="263"/>
    </row>
    <row r="39" spans="1:17" ht="15.75" thickBot="1" x14ac:dyDescent="0.3">
      <c r="A39" s="254" t="s">
        <v>29</v>
      </c>
      <c r="B39" s="266">
        <v>14109</v>
      </c>
      <c r="C39" s="270">
        <v>53</v>
      </c>
      <c r="D39" s="255">
        <v>72</v>
      </c>
      <c r="E39" s="266">
        <v>14233</v>
      </c>
      <c r="F39" s="270">
        <v>53</v>
      </c>
      <c r="G39" s="255">
        <v>83</v>
      </c>
      <c r="H39" s="266">
        <v>14251</v>
      </c>
      <c r="I39" s="270">
        <v>52</v>
      </c>
      <c r="J39" s="255">
        <v>93</v>
      </c>
      <c r="K39" s="271"/>
      <c r="L39" s="272"/>
      <c r="M39" s="263"/>
    </row>
    <row r="40" spans="1:17" ht="15.75" thickBot="1" x14ac:dyDescent="0.3">
      <c r="A40" s="254" t="s">
        <v>30</v>
      </c>
      <c r="B40" s="266">
        <v>14321</v>
      </c>
      <c r="C40" s="270">
        <v>55</v>
      </c>
      <c r="D40" s="255">
        <v>31</v>
      </c>
      <c r="E40" s="266">
        <v>14433</v>
      </c>
      <c r="F40" s="270">
        <v>53</v>
      </c>
      <c r="G40" s="255">
        <v>46</v>
      </c>
      <c r="H40" s="266">
        <v>14425</v>
      </c>
      <c r="I40" s="270">
        <v>53</v>
      </c>
      <c r="J40" s="255">
        <v>66</v>
      </c>
      <c r="K40" s="271" t="s">
        <v>123</v>
      </c>
      <c r="L40" s="272" t="s">
        <v>123</v>
      </c>
      <c r="M40" s="263" t="s">
        <v>123</v>
      </c>
    </row>
    <row r="41" spans="1:17" ht="15.75" customHeight="1" thickBot="1" x14ac:dyDescent="0.3">
      <c r="A41" s="326" t="s">
        <v>130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8"/>
      <c r="N41" s="252"/>
      <c r="O41" s="252"/>
      <c r="P41" s="252"/>
      <c r="Q41" s="252"/>
    </row>
    <row r="42" spans="1:17" ht="15.75" customHeight="1" thickBot="1" x14ac:dyDescent="0.3">
      <c r="A42" s="320" t="s">
        <v>25</v>
      </c>
      <c r="B42" s="329" t="s">
        <v>0</v>
      </c>
      <c r="C42" s="330"/>
      <c r="D42" s="331"/>
      <c r="E42" s="329" t="s">
        <v>1</v>
      </c>
      <c r="F42" s="330"/>
      <c r="G42" s="331"/>
      <c r="H42" s="329" t="s">
        <v>2</v>
      </c>
      <c r="I42" s="330"/>
      <c r="J42" s="331"/>
      <c r="K42" s="329" t="s">
        <v>26</v>
      </c>
      <c r="L42" s="330"/>
      <c r="M42" s="331"/>
      <c r="N42" s="252"/>
      <c r="O42" s="252"/>
      <c r="P42" s="252"/>
      <c r="Q42" s="252"/>
    </row>
    <row r="43" spans="1:17" ht="15.75" thickBot="1" x14ac:dyDescent="0.3">
      <c r="A43" s="321"/>
      <c r="B43" s="277" t="s">
        <v>4</v>
      </c>
      <c r="C43" s="278" t="s">
        <v>152</v>
      </c>
      <c r="D43" s="251" t="s">
        <v>5</v>
      </c>
      <c r="E43" s="277" t="s">
        <v>4</v>
      </c>
      <c r="F43" s="278" t="s">
        <v>152</v>
      </c>
      <c r="G43" s="251" t="s">
        <v>5</v>
      </c>
      <c r="H43" s="277" t="s">
        <v>4</v>
      </c>
      <c r="I43" s="278" t="s">
        <v>152</v>
      </c>
      <c r="J43" s="251" t="s">
        <v>5</v>
      </c>
      <c r="K43" s="277" t="s">
        <v>4</v>
      </c>
      <c r="L43" s="278" t="s">
        <v>152</v>
      </c>
      <c r="M43" s="251" t="s">
        <v>5</v>
      </c>
      <c r="N43" s="252"/>
      <c r="O43" s="252"/>
      <c r="P43" s="252"/>
      <c r="Q43" s="252"/>
    </row>
    <row r="44" spans="1:17" ht="15.75" thickBot="1" x14ac:dyDescent="0.3">
      <c r="A44" s="254" t="s">
        <v>150</v>
      </c>
      <c r="B44" s="266">
        <v>15419</v>
      </c>
      <c r="C44" s="273">
        <v>30030</v>
      </c>
      <c r="D44" s="256">
        <v>51.345321345321352</v>
      </c>
      <c r="E44" s="266">
        <v>18921</v>
      </c>
      <c r="F44" s="273">
        <v>30285</v>
      </c>
      <c r="G44" s="256">
        <v>62.47647350173353</v>
      </c>
      <c r="H44" s="266">
        <v>22232</v>
      </c>
      <c r="I44" s="273">
        <v>30313</v>
      </c>
      <c r="J44" s="256">
        <v>73.341470656154129</v>
      </c>
      <c r="K44" s="271"/>
      <c r="L44" s="274"/>
      <c r="M44" s="264"/>
      <c r="N44" s="252"/>
      <c r="O44" s="252"/>
      <c r="P44" s="252"/>
      <c r="Q44" s="252"/>
    </row>
    <row r="45" spans="1:17" ht="15.75" thickBot="1" x14ac:dyDescent="0.3">
      <c r="A45" s="254" t="s">
        <v>28</v>
      </c>
      <c r="B45" s="266">
        <v>1421</v>
      </c>
      <c r="C45" s="273">
        <v>1600</v>
      </c>
      <c r="D45" s="256">
        <v>88.8125</v>
      </c>
      <c r="E45" s="266">
        <v>1505</v>
      </c>
      <c r="F45" s="273">
        <v>1619</v>
      </c>
      <c r="G45" s="256">
        <v>92.958616429895002</v>
      </c>
      <c r="H45" s="266">
        <v>1518</v>
      </c>
      <c r="I45" s="273">
        <v>1637</v>
      </c>
      <c r="J45" s="256">
        <v>92.730604764813691</v>
      </c>
      <c r="K45" s="271"/>
      <c r="L45" s="274"/>
      <c r="M45" s="264"/>
      <c r="N45" s="252"/>
      <c r="O45" s="252"/>
      <c r="P45" s="252"/>
      <c r="Q45" s="252"/>
    </row>
    <row r="46" spans="1:17" ht="15.75" thickBot="1" x14ac:dyDescent="0.3">
      <c r="A46" s="254" t="s">
        <v>29</v>
      </c>
      <c r="B46" s="266">
        <v>9657</v>
      </c>
      <c r="C46" s="273">
        <v>14109</v>
      </c>
      <c r="D46" s="256">
        <v>68.445672974697004</v>
      </c>
      <c r="E46" s="266">
        <v>11072</v>
      </c>
      <c r="F46" s="273">
        <v>14233</v>
      </c>
      <c r="G46" s="256">
        <v>77.791048970701894</v>
      </c>
      <c r="H46" s="266">
        <v>12109</v>
      </c>
      <c r="I46" s="273">
        <v>14251</v>
      </c>
      <c r="J46" s="256">
        <v>84.969475826257806</v>
      </c>
      <c r="K46" s="271"/>
      <c r="L46" s="274"/>
      <c r="M46" s="264"/>
      <c r="N46" s="252"/>
      <c r="O46" s="252"/>
      <c r="P46" s="252"/>
      <c r="Q46" s="252"/>
    </row>
    <row r="47" spans="1:17" ht="15.75" thickBot="1" x14ac:dyDescent="0.3">
      <c r="A47" s="254" t="s">
        <v>30</v>
      </c>
      <c r="B47" s="266">
        <v>4341</v>
      </c>
      <c r="C47" s="273">
        <v>14321</v>
      </c>
      <c r="D47" s="256">
        <v>30.312129041268065</v>
      </c>
      <c r="E47" s="266">
        <v>6344</v>
      </c>
      <c r="F47" s="273">
        <v>14433</v>
      </c>
      <c r="G47" s="256">
        <v>43.954825746553041</v>
      </c>
      <c r="H47" s="266">
        <v>8605</v>
      </c>
      <c r="I47" s="273">
        <v>14425</v>
      </c>
      <c r="J47" s="256">
        <v>59.653379549393414</v>
      </c>
      <c r="K47" s="271" t="s">
        <v>123</v>
      </c>
      <c r="L47" s="274" t="s">
        <v>123</v>
      </c>
      <c r="M47" s="263" t="s">
        <v>123</v>
      </c>
      <c r="N47" s="252"/>
      <c r="O47" s="252"/>
      <c r="P47" s="252"/>
      <c r="Q47" s="252"/>
    </row>
    <row r="48" spans="1:17" x14ac:dyDescent="0.25">
      <c r="A48" s="226"/>
      <c r="B48" s="226"/>
      <c r="C48" s="226"/>
      <c r="E48" s="226"/>
      <c r="F48" s="226"/>
      <c r="H48" s="226"/>
      <c r="I48" s="226"/>
      <c r="K48" s="226"/>
      <c r="L48" s="226"/>
      <c r="M48" s="226"/>
    </row>
    <row r="49" spans="1:17" ht="15.75" thickBot="1" x14ac:dyDescent="0.3">
      <c r="A49" s="324" t="s">
        <v>23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</row>
    <row r="50" spans="1:17" ht="15.75" customHeight="1" thickBot="1" x14ac:dyDescent="0.3">
      <c r="A50" s="306" t="s">
        <v>131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8"/>
    </row>
    <row r="51" spans="1:17" ht="15.75" customHeight="1" thickBot="1" x14ac:dyDescent="0.3">
      <c r="A51" s="309" t="s">
        <v>25</v>
      </c>
      <c r="B51" s="303" t="s">
        <v>0</v>
      </c>
      <c r="C51" s="304"/>
      <c r="D51" s="305"/>
      <c r="E51" s="303" t="s">
        <v>1</v>
      </c>
      <c r="F51" s="304"/>
      <c r="G51" s="305"/>
      <c r="H51" s="303" t="s">
        <v>2</v>
      </c>
      <c r="I51" s="304"/>
      <c r="J51" s="305"/>
      <c r="K51" s="303" t="s">
        <v>26</v>
      </c>
      <c r="L51" s="304"/>
      <c r="M51" s="305"/>
    </row>
    <row r="52" spans="1:17" ht="15.75" thickBot="1" x14ac:dyDescent="0.3">
      <c r="A52" s="310"/>
      <c r="B52" s="280" t="s">
        <v>4</v>
      </c>
      <c r="C52" s="279" t="s">
        <v>27</v>
      </c>
      <c r="D52" s="249" t="s">
        <v>125</v>
      </c>
      <c r="E52" s="281" t="s">
        <v>4</v>
      </c>
      <c r="F52" s="279" t="s">
        <v>27</v>
      </c>
      <c r="G52" s="249" t="s">
        <v>125</v>
      </c>
      <c r="H52" s="281" t="s">
        <v>4</v>
      </c>
      <c r="I52" s="279" t="s">
        <v>27</v>
      </c>
      <c r="J52" s="249" t="s">
        <v>125</v>
      </c>
      <c r="K52" s="281" t="s">
        <v>4</v>
      </c>
      <c r="L52" s="279" t="s">
        <v>27</v>
      </c>
      <c r="M52" s="249" t="s">
        <v>125</v>
      </c>
    </row>
    <row r="53" spans="1:17" ht="15.75" thickBot="1" x14ac:dyDescent="0.3">
      <c r="A53" s="254" t="s">
        <v>150</v>
      </c>
      <c r="B53" s="266">
        <v>17762</v>
      </c>
      <c r="C53" s="270">
        <v>56</v>
      </c>
      <c r="D53" s="255">
        <v>58</v>
      </c>
      <c r="E53" s="282">
        <v>17769</v>
      </c>
      <c r="F53" s="270">
        <v>52</v>
      </c>
      <c r="G53" s="255">
        <v>88</v>
      </c>
      <c r="H53" s="282">
        <v>17802</v>
      </c>
      <c r="I53" s="270">
        <v>48</v>
      </c>
      <c r="J53" s="255">
        <v>99</v>
      </c>
      <c r="K53" s="283"/>
      <c r="L53" s="272"/>
      <c r="M53" s="263"/>
    </row>
    <row r="54" spans="1:17" ht="15.75" thickBot="1" x14ac:dyDescent="0.3">
      <c r="A54" s="254" t="s">
        <v>28</v>
      </c>
      <c r="B54" s="266">
        <v>739</v>
      </c>
      <c r="C54" s="270">
        <v>47</v>
      </c>
      <c r="D54" s="255">
        <v>99</v>
      </c>
      <c r="E54" s="282">
        <v>738</v>
      </c>
      <c r="F54" s="270">
        <v>45</v>
      </c>
      <c r="G54" s="255">
        <v>99</v>
      </c>
      <c r="H54" s="282">
        <v>753</v>
      </c>
      <c r="I54" s="270">
        <v>39</v>
      </c>
      <c r="J54" s="255">
        <v>99</v>
      </c>
      <c r="K54" s="283"/>
      <c r="L54" s="272"/>
      <c r="M54" s="263"/>
    </row>
    <row r="55" spans="1:17" ht="15.75" thickBot="1" x14ac:dyDescent="0.3">
      <c r="A55" s="254" t="s">
        <v>29</v>
      </c>
      <c r="B55" s="266">
        <v>5855</v>
      </c>
      <c r="C55" s="270">
        <v>55</v>
      </c>
      <c r="D55" s="255">
        <v>95</v>
      </c>
      <c r="E55" s="282">
        <v>5861</v>
      </c>
      <c r="F55" s="270">
        <v>51</v>
      </c>
      <c r="G55" s="255">
        <v>99</v>
      </c>
      <c r="H55" s="282">
        <v>5885</v>
      </c>
      <c r="I55" s="270">
        <v>45</v>
      </c>
      <c r="J55" s="255">
        <v>99</v>
      </c>
      <c r="K55" s="283"/>
      <c r="L55" s="272"/>
      <c r="M55" s="263"/>
    </row>
    <row r="56" spans="1:17" ht="15.75" thickBot="1" x14ac:dyDescent="0.3">
      <c r="A56" s="254" t="s">
        <v>30</v>
      </c>
      <c r="B56" s="266">
        <v>11168</v>
      </c>
      <c r="C56" s="270">
        <v>58</v>
      </c>
      <c r="D56" s="255">
        <v>28</v>
      </c>
      <c r="E56" s="282">
        <v>11170</v>
      </c>
      <c r="F56" s="270">
        <v>52</v>
      </c>
      <c r="G56" s="255">
        <v>66</v>
      </c>
      <c r="H56" s="282">
        <v>11164</v>
      </c>
      <c r="I56" s="270">
        <v>50</v>
      </c>
      <c r="J56" s="255">
        <v>94</v>
      </c>
      <c r="K56" s="283" t="s">
        <v>123</v>
      </c>
      <c r="L56" s="272" t="s">
        <v>123</v>
      </c>
      <c r="M56" s="263" t="s">
        <v>123</v>
      </c>
    </row>
    <row r="57" spans="1:17" ht="15.75" customHeight="1" thickBot="1" x14ac:dyDescent="0.3">
      <c r="A57" s="306" t="s">
        <v>132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8"/>
      <c r="N57" s="252"/>
      <c r="O57" s="252"/>
      <c r="P57" s="252"/>
      <c r="Q57" s="252"/>
    </row>
    <row r="58" spans="1:17" ht="15.75" customHeight="1" thickBot="1" x14ac:dyDescent="0.3">
      <c r="A58" s="309" t="s">
        <v>25</v>
      </c>
      <c r="B58" s="303" t="s">
        <v>0</v>
      </c>
      <c r="C58" s="304"/>
      <c r="D58" s="305"/>
      <c r="E58" s="303" t="s">
        <v>1</v>
      </c>
      <c r="F58" s="304"/>
      <c r="G58" s="305"/>
      <c r="H58" s="303" t="s">
        <v>2</v>
      </c>
      <c r="I58" s="304"/>
      <c r="J58" s="305"/>
      <c r="K58" s="303" t="s">
        <v>26</v>
      </c>
      <c r="L58" s="304"/>
      <c r="M58" s="305"/>
      <c r="N58" s="252"/>
      <c r="O58" s="252"/>
      <c r="P58" s="252"/>
      <c r="Q58" s="252"/>
    </row>
    <row r="59" spans="1:17" ht="15.75" thickBot="1" x14ac:dyDescent="0.3">
      <c r="A59" s="310"/>
      <c r="B59" s="281" t="s">
        <v>4</v>
      </c>
      <c r="C59" s="279" t="s">
        <v>152</v>
      </c>
      <c r="D59" s="249" t="s">
        <v>5</v>
      </c>
      <c r="E59" s="281" t="s">
        <v>4</v>
      </c>
      <c r="F59" s="279" t="s">
        <v>152</v>
      </c>
      <c r="G59" s="249" t="s">
        <v>5</v>
      </c>
      <c r="H59" s="281" t="s">
        <v>4</v>
      </c>
      <c r="I59" s="279" t="s">
        <v>152</v>
      </c>
      <c r="J59" s="249" t="s">
        <v>5</v>
      </c>
      <c r="K59" s="281" t="s">
        <v>4</v>
      </c>
      <c r="L59" s="279" t="s">
        <v>152</v>
      </c>
      <c r="M59" s="249" t="s">
        <v>5</v>
      </c>
      <c r="N59" s="252"/>
      <c r="O59" s="252"/>
      <c r="P59" s="252"/>
      <c r="Q59" s="252"/>
    </row>
    <row r="60" spans="1:17" ht="15.75" thickBot="1" x14ac:dyDescent="0.3">
      <c r="A60" s="254" t="s">
        <v>150</v>
      </c>
      <c r="B60" s="282">
        <v>9045</v>
      </c>
      <c r="C60" s="273">
        <v>17762</v>
      </c>
      <c r="D60" s="256">
        <v>50.923319446008328</v>
      </c>
      <c r="E60" s="282">
        <v>12918</v>
      </c>
      <c r="F60" s="273">
        <v>17769</v>
      </c>
      <c r="G60" s="256">
        <v>72.699645449940903</v>
      </c>
      <c r="H60" s="282">
        <v>14577</v>
      </c>
      <c r="I60" s="273">
        <v>17802</v>
      </c>
      <c r="J60" s="256">
        <v>81.884057971014485</v>
      </c>
      <c r="K60" s="283"/>
      <c r="L60" s="274"/>
      <c r="M60" s="264"/>
      <c r="N60" s="252"/>
      <c r="O60" s="252"/>
      <c r="P60" s="252"/>
      <c r="Q60" s="252"/>
    </row>
    <row r="61" spans="1:17" ht="15.75" thickBot="1" x14ac:dyDescent="0.3">
      <c r="A61" s="254" t="s">
        <v>28</v>
      </c>
      <c r="B61" s="282">
        <v>697</v>
      </c>
      <c r="C61" s="273">
        <v>739</v>
      </c>
      <c r="D61" s="256">
        <v>94.31664411366711</v>
      </c>
      <c r="E61" s="282">
        <v>726</v>
      </c>
      <c r="F61" s="273">
        <v>738</v>
      </c>
      <c r="G61" s="256">
        <v>98.373983739837399</v>
      </c>
      <c r="H61" s="282">
        <v>725</v>
      </c>
      <c r="I61" s="273">
        <v>753</v>
      </c>
      <c r="J61" s="256">
        <v>96.281540504648078</v>
      </c>
      <c r="K61" s="283"/>
      <c r="L61" s="274"/>
      <c r="M61" s="264"/>
      <c r="N61" s="252"/>
      <c r="O61" s="252"/>
      <c r="P61" s="252"/>
      <c r="Q61" s="252"/>
    </row>
    <row r="62" spans="1:17" ht="15.75" thickBot="1" x14ac:dyDescent="0.3">
      <c r="A62" s="254" t="s">
        <v>29</v>
      </c>
      <c r="B62" s="282">
        <v>4851</v>
      </c>
      <c r="C62" s="273">
        <v>5855</v>
      </c>
      <c r="D62" s="256">
        <v>82.852263023057219</v>
      </c>
      <c r="E62" s="282">
        <v>5548</v>
      </c>
      <c r="F62" s="273">
        <v>5861</v>
      </c>
      <c r="G62" s="256">
        <v>94.659614400273</v>
      </c>
      <c r="H62" s="282">
        <v>5614</v>
      </c>
      <c r="I62" s="273">
        <v>5885</v>
      </c>
      <c r="J62" s="256">
        <v>95.395072217502118</v>
      </c>
      <c r="K62" s="283"/>
      <c r="L62" s="274"/>
      <c r="M62" s="264"/>
      <c r="N62" s="252"/>
      <c r="O62" s="226"/>
      <c r="P62" s="226"/>
      <c r="Q62" s="226"/>
    </row>
    <row r="63" spans="1:17" ht="15.75" thickBot="1" x14ac:dyDescent="0.3">
      <c r="A63" s="254" t="s">
        <v>30</v>
      </c>
      <c r="B63" s="282">
        <v>3497</v>
      </c>
      <c r="C63" s="273">
        <v>11168</v>
      </c>
      <c r="D63" s="256">
        <v>31.312679083094558</v>
      </c>
      <c r="E63" s="282">
        <v>6644</v>
      </c>
      <c r="F63" s="273">
        <v>11170</v>
      </c>
      <c r="G63" s="256">
        <v>59.480752014324082</v>
      </c>
      <c r="H63" s="282">
        <v>8238</v>
      </c>
      <c r="I63" s="273">
        <v>11164</v>
      </c>
      <c r="J63" s="256">
        <v>73.790756001433181</v>
      </c>
      <c r="K63" s="283" t="s">
        <v>123</v>
      </c>
      <c r="L63" s="274" t="s">
        <v>123</v>
      </c>
      <c r="M63" s="263" t="s">
        <v>123</v>
      </c>
      <c r="N63" s="252"/>
      <c r="O63" s="226"/>
      <c r="P63" s="226"/>
      <c r="Q63" s="226"/>
    </row>
  </sheetData>
  <mergeCells count="52">
    <mergeCell ref="A41:M41"/>
    <mergeCell ref="A49:M49"/>
    <mergeCell ref="A50:M50"/>
    <mergeCell ref="B51:D51"/>
    <mergeCell ref="E51:G51"/>
    <mergeCell ref="H51:J51"/>
    <mergeCell ref="K51:M51"/>
    <mergeCell ref="A51:A52"/>
    <mergeCell ref="A42:A43"/>
    <mergeCell ref="K42:M42"/>
    <mergeCell ref="H42:J42"/>
    <mergeCell ref="E42:G42"/>
    <mergeCell ref="B42:D42"/>
    <mergeCell ref="A1:M1"/>
    <mergeCell ref="B19:D19"/>
    <mergeCell ref="E19:G19"/>
    <mergeCell ref="H19:J19"/>
    <mergeCell ref="K19:M19"/>
    <mergeCell ref="A17:M17"/>
    <mergeCell ref="A18:M18"/>
    <mergeCell ref="A3:A4"/>
    <mergeCell ref="H3:J3"/>
    <mergeCell ref="B3:D3"/>
    <mergeCell ref="E3:G3"/>
    <mergeCell ref="K3:M3"/>
    <mergeCell ref="A2:M2"/>
    <mergeCell ref="A10:A11"/>
    <mergeCell ref="A19:A20"/>
    <mergeCell ref="B10:D10"/>
    <mergeCell ref="A35:A36"/>
    <mergeCell ref="A26:A27"/>
    <mergeCell ref="A33:M33"/>
    <mergeCell ref="A34:M34"/>
    <mergeCell ref="B35:D35"/>
    <mergeCell ref="E35:G35"/>
    <mergeCell ref="H35:J35"/>
    <mergeCell ref="K35:M35"/>
    <mergeCell ref="K26:M26"/>
    <mergeCell ref="H26:J26"/>
    <mergeCell ref="E26:G26"/>
    <mergeCell ref="B26:D26"/>
    <mergeCell ref="E10:G10"/>
    <mergeCell ref="H10:J10"/>
    <mergeCell ref="A9:M9"/>
    <mergeCell ref="K10:M10"/>
    <mergeCell ref="A25:M25"/>
    <mergeCell ref="K58:M58"/>
    <mergeCell ref="H58:J58"/>
    <mergeCell ref="E58:G58"/>
    <mergeCell ref="B58:D58"/>
    <mergeCell ref="A57:M57"/>
    <mergeCell ref="A58:A59"/>
  </mergeCells>
  <conditionalFormatting sqref="C5:C8 F5:F8 I5:I8 C21:C24 F21:F24 I21:I24 C37:C40 F37:F40 I37:I40 C53:C56 F53:F56 I53:I56">
    <cfRule type="cellIs" dxfId="4" priority="72" operator="lessThan">
      <formula>D5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4"/>
  <sheetViews>
    <sheetView workbookViewId="0">
      <selection sqref="A1:M1"/>
    </sheetView>
  </sheetViews>
  <sheetFormatPr defaultRowHeight="15" x14ac:dyDescent="0.25"/>
  <cols>
    <col min="1" max="1" width="34.7109375" customWidth="1"/>
    <col min="2" max="2" width="7.42578125" customWidth="1"/>
    <col min="3" max="3" width="7.42578125" style="252" customWidth="1"/>
    <col min="4" max="5" width="7.42578125" customWidth="1"/>
    <col min="6" max="6" width="7.42578125" style="252" customWidth="1"/>
    <col min="7" max="8" width="7.42578125" customWidth="1"/>
    <col min="9" max="9" width="7.42578125" style="252" customWidth="1"/>
    <col min="10" max="11" width="7.42578125" customWidth="1"/>
    <col min="12" max="12" width="7.42578125" style="252" customWidth="1"/>
    <col min="13" max="13" width="7.42578125" customWidth="1"/>
  </cols>
  <sheetData>
    <row r="1" spans="1:15" ht="15.75" thickBot="1" x14ac:dyDescent="0.3">
      <c r="A1" s="548" t="s">
        <v>133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50"/>
    </row>
    <row r="2" spans="1:15" ht="15.75" thickBot="1" x14ac:dyDescent="0.3">
      <c r="A2" s="551"/>
      <c r="B2" s="553" t="s">
        <v>0</v>
      </c>
      <c r="C2" s="554"/>
      <c r="D2" s="555"/>
      <c r="E2" s="553" t="s">
        <v>1</v>
      </c>
      <c r="F2" s="554"/>
      <c r="G2" s="555"/>
      <c r="H2" s="553" t="s">
        <v>2</v>
      </c>
      <c r="I2" s="554"/>
      <c r="J2" s="555"/>
      <c r="K2" s="553" t="s">
        <v>3</v>
      </c>
      <c r="L2" s="554"/>
      <c r="M2" s="555"/>
      <c r="O2" s="262" t="s">
        <v>149</v>
      </c>
    </row>
    <row r="3" spans="1:15" ht="15.75" thickBot="1" x14ac:dyDescent="0.3">
      <c r="A3" s="552"/>
      <c r="B3" s="284" t="s">
        <v>153</v>
      </c>
      <c r="C3" s="286" t="s">
        <v>152</v>
      </c>
      <c r="D3" s="257" t="s">
        <v>134</v>
      </c>
      <c r="E3" s="284" t="s">
        <v>153</v>
      </c>
      <c r="F3" s="286" t="s">
        <v>152</v>
      </c>
      <c r="G3" s="257" t="s">
        <v>134</v>
      </c>
      <c r="H3" s="284" t="s">
        <v>153</v>
      </c>
      <c r="I3" s="286" t="s">
        <v>152</v>
      </c>
      <c r="J3" s="257" t="s">
        <v>134</v>
      </c>
      <c r="K3" s="284" t="s">
        <v>153</v>
      </c>
      <c r="L3" s="286" t="s">
        <v>152</v>
      </c>
      <c r="M3" s="257" t="s">
        <v>134</v>
      </c>
    </row>
    <row r="4" spans="1:15" ht="15.75" thickBot="1" x14ac:dyDescent="0.3">
      <c r="A4" s="1" t="s">
        <v>151</v>
      </c>
      <c r="B4" s="285">
        <v>18357</v>
      </c>
      <c r="C4" s="287">
        <v>89222</v>
      </c>
      <c r="D4" s="245">
        <v>20.574521978884132</v>
      </c>
      <c r="E4" s="285">
        <v>8747</v>
      </c>
      <c r="F4" s="287">
        <v>90596</v>
      </c>
      <c r="G4" s="245">
        <v>9.6549516534946349</v>
      </c>
      <c r="H4" s="285">
        <v>24751</v>
      </c>
      <c r="I4" s="287">
        <v>90838</v>
      </c>
      <c r="J4" s="245">
        <v>27.247407472643609</v>
      </c>
      <c r="K4" s="285">
        <v>12748</v>
      </c>
      <c r="L4" s="287">
        <v>32084</v>
      </c>
      <c r="M4" s="245">
        <v>39.733200349083653</v>
      </c>
    </row>
    <row r="5" spans="1:15" ht="15.75" thickBot="1" x14ac:dyDescent="0.3">
      <c r="A5" s="1" t="s">
        <v>10</v>
      </c>
      <c r="B5" s="285">
        <v>6273</v>
      </c>
      <c r="C5" s="287">
        <v>8439</v>
      </c>
      <c r="D5" s="245">
        <v>74.333451830785634</v>
      </c>
      <c r="E5" s="285">
        <v>4494</v>
      </c>
      <c r="F5" s="287">
        <v>8856</v>
      </c>
      <c r="G5" s="245">
        <v>50.745257452574521</v>
      </c>
      <c r="H5" s="285">
        <v>5469</v>
      </c>
      <c r="I5" s="287">
        <v>8957</v>
      </c>
      <c r="J5" s="245">
        <v>61.058390085966288</v>
      </c>
      <c r="K5" s="288">
        <v>2138</v>
      </c>
      <c r="L5" s="289">
        <v>2531</v>
      </c>
      <c r="M5" s="247">
        <v>84.472540497826941</v>
      </c>
    </row>
    <row r="6" spans="1:15" ht="15.75" thickBot="1" x14ac:dyDescent="0.3">
      <c r="A6" s="1" t="s">
        <v>14</v>
      </c>
      <c r="B6" s="285">
        <v>11159</v>
      </c>
      <c r="C6" s="287">
        <v>44880</v>
      </c>
      <c r="D6" s="245">
        <v>24.864081996434937</v>
      </c>
      <c r="E6" s="285">
        <v>3842</v>
      </c>
      <c r="F6" s="287">
        <v>45726</v>
      </c>
      <c r="G6" s="245">
        <v>8.4022219306302759</v>
      </c>
      <c r="H6" s="285">
        <v>14199</v>
      </c>
      <c r="I6" s="287">
        <v>45828</v>
      </c>
      <c r="J6" s="245">
        <v>30.983241686305313</v>
      </c>
      <c r="K6" s="285">
        <v>7878</v>
      </c>
      <c r="L6" s="287">
        <v>14332</v>
      </c>
      <c r="M6" s="245">
        <v>54.967903991068937</v>
      </c>
    </row>
    <row r="7" spans="1:15" ht="15.75" thickBot="1" x14ac:dyDescent="0.3">
      <c r="A7" s="1" t="s">
        <v>18</v>
      </c>
      <c r="B7" s="285">
        <v>925</v>
      </c>
      <c r="C7" s="287">
        <v>35903</v>
      </c>
      <c r="D7" s="245">
        <v>2.5763863743976825</v>
      </c>
      <c r="E7" s="285">
        <v>411</v>
      </c>
      <c r="F7" s="287">
        <v>36014</v>
      </c>
      <c r="G7" s="245">
        <v>1.141222857777531</v>
      </c>
      <c r="H7" s="285">
        <v>5083</v>
      </c>
      <c r="I7" s="287">
        <v>36053</v>
      </c>
      <c r="J7" s="245">
        <v>14.098688042603943</v>
      </c>
      <c r="K7" s="285">
        <v>2732</v>
      </c>
      <c r="L7" s="287">
        <v>15221</v>
      </c>
      <c r="M7" s="245">
        <v>17.948886406937785</v>
      </c>
    </row>
    <row r="9" spans="1:15" ht="15.75" thickBot="1" x14ac:dyDescent="0.3">
      <c r="A9" s="261" t="s">
        <v>145</v>
      </c>
    </row>
    <row r="10" spans="1:15" ht="15.75" thickBot="1" x14ac:dyDescent="0.3">
      <c r="A10" s="556" t="s">
        <v>133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8"/>
    </row>
    <row r="11" spans="1:15" ht="15.75" thickBot="1" x14ac:dyDescent="0.3">
      <c r="A11" s="559"/>
      <c r="B11" s="561" t="s">
        <v>0</v>
      </c>
      <c r="C11" s="562"/>
      <c r="D11" s="563"/>
      <c r="E11" s="561" t="s">
        <v>1</v>
      </c>
      <c r="F11" s="562"/>
      <c r="G11" s="563"/>
      <c r="H11" s="561" t="s">
        <v>2</v>
      </c>
      <c r="I11" s="562"/>
      <c r="J11" s="563"/>
      <c r="K11" s="561" t="s">
        <v>3</v>
      </c>
      <c r="L11" s="562"/>
      <c r="M11" s="563"/>
    </row>
    <row r="12" spans="1:15" ht="15.75" thickBot="1" x14ac:dyDescent="0.3">
      <c r="A12" s="560"/>
      <c r="B12" s="290" t="s">
        <v>153</v>
      </c>
      <c r="C12" s="276" t="s">
        <v>152</v>
      </c>
      <c r="D12" s="250" t="s">
        <v>134</v>
      </c>
      <c r="E12" s="290" t="s">
        <v>153</v>
      </c>
      <c r="F12" s="276" t="s">
        <v>152</v>
      </c>
      <c r="G12" s="250" t="s">
        <v>134</v>
      </c>
      <c r="H12" s="290" t="s">
        <v>153</v>
      </c>
      <c r="I12" s="276" t="s">
        <v>152</v>
      </c>
      <c r="J12" s="250" t="s">
        <v>134</v>
      </c>
      <c r="K12" s="290" t="s">
        <v>153</v>
      </c>
      <c r="L12" s="276" t="s">
        <v>152</v>
      </c>
      <c r="M12" s="250" t="s">
        <v>134</v>
      </c>
    </row>
    <row r="13" spans="1:15" ht="15.75" thickBot="1" x14ac:dyDescent="0.3">
      <c r="A13" s="1" t="s">
        <v>151</v>
      </c>
      <c r="B13" s="285">
        <v>8416</v>
      </c>
      <c r="C13" s="287">
        <v>38114</v>
      </c>
      <c r="D13" s="245">
        <v>22.081125045914888</v>
      </c>
      <c r="E13" s="285">
        <v>4708</v>
      </c>
      <c r="F13" s="287">
        <v>39291</v>
      </c>
      <c r="G13" s="245">
        <v>11.982387824183656</v>
      </c>
      <c r="H13" s="285">
        <v>6225</v>
      </c>
      <c r="I13" s="287">
        <v>39463</v>
      </c>
      <c r="J13" s="245">
        <v>15.774269568963334</v>
      </c>
      <c r="K13" s="285">
        <v>3839</v>
      </c>
      <c r="L13" s="287">
        <v>12383</v>
      </c>
      <c r="M13" s="245">
        <v>31.002180408624731</v>
      </c>
    </row>
    <row r="14" spans="1:15" ht="15.75" thickBot="1" x14ac:dyDescent="0.3">
      <c r="A14" s="1" t="s">
        <v>10</v>
      </c>
      <c r="B14" s="285">
        <v>3425</v>
      </c>
      <c r="C14" s="287">
        <v>4808</v>
      </c>
      <c r="D14" s="245">
        <v>71.235440931780374</v>
      </c>
      <c r="E14" s="285">
        <v>2558</v>
      </c>
      <c r="F14" s="287">
        <v>5208</v>
      </c>
      <c r="G14" s="245">
        <v>49.116743471582183</v>
      </c>
      <c r="H14" s="285">
        <v>2610</v>
      </c>
      <c r="I14" s="287">
        <v>5265</v>
      </c>
      <c r="J14" s="245">
        <v>49.572649572649574</v>
      </c>
      <c r="K14" s="285">
        <v>948</v>
      </c>
      <c r="L14" s="287">
        <v>1218</v>
      </c>
      <c r="M14" s="245">
        <v>77.832512315270947</v>
      </c>
    </row>
    <row r="15" spans="1:15" ht="15.75" thickBot="1" x14ac:dyDescent="0.3">
      <c r="A15" s="1" t="s">
        <v>14</v>
      </c>
      <c r="B15" s="285">
        <v>4839</v>
      </c>
      <c r="C15" s="287">
        <v>23510</v>
      </c>
      <c r="D15" s="245">
        <v>20.582730752871118</v>
      </c>
      <c r="E15" s="285">
        <v>2078</v>
      </c>
      <c r="F15" s="287">
        <v>24269</v>
      </c>
      <c r="G15" s="245">
        <v>8.562363509003255</v>
      </c>
      <c r="H15" s="285">
        <v>3438</v>
      </c>
      <c r="I15" s="287">
        <v>24354</v>
      </c>
      <c r="J15" s="245">
        <v>14.116777531411678</v>
      </c>
      <c r="K15" s="285">
        <v>2697</v>
      </c>
      <c r="L15" s="287">
        <v>7061</v>
      </c>
      <c r="M15" s="245">
        <v>38.195722985412836</v>
      </c>
    </row>
    <row r="16" spans="1:15" ht="15.75" thickBot="1" x14ac:dyDescent="0.3">
      <c r="A16" s="1" t="s">
        <v>18</v>
      </c>
      <c r="B16" s="285">
        <v>152</v>
      </c>
      <c r="C16" s="287">
        <v>9796</v>
      </c>
      <c r="D16" s="245">
        <v>1.5516537362188649</v>
      </c>
      <c r="E16" s="285">
        <v>72</v>
      </c>
      <c r="F16" s="287">
        <v>9814</v>
      </c>
      <c r="G16" s="245">
        <v>0.73364581210515589</v>
      </c>
      <c r="H16" s="285">
        <v>177</v>
      </c>
      <c r="I16" s="287">
        <v>9844</v>
      </c>
      <c r="J16" s="245">
        <v>1.7980495733441693</v>
      </c>
      <c r="K16" s="285">
        <v>194</v>
      </c>
      <c r="L16" s="287">
        <v>4104</v>
      </c>
      <c r="M16" s="245">
        <v>4.7270955165692001</v>
      </c>
    </row>
    <row r="18" spans="1:13" ht="15.75" thickBot="1" x14ac:dyDescent="0.3">
      <c r="A18" s="261" t="s">
        <v>146</v>
      </c>
    </row>
    <row r="19" spans="1:13" ht="15.75" thickBot="1" x14ac:dyDescent="0.3">
      <c r="A19" s="564" t="s">
        <v>133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6"/>
    </row>
    <row r="20" spans="1:13" ht="15.75" thickBot="1" x14ac:dyDescent="0.3">
      <c r="A20" s="567"/>
      <c r="B20" s="569" t="s">
        <v>0</v>
      </c>
      <c r="C20" s="570"/>
      <c r="D20" s="571"/>
      <c r="E20" s="569" t="s">
        <v>1</v>
      </c>
      <c r="F20" s="570"/>
      <c r="G20" s="571"/>
      <c r="H20" s="569" t="s">
        <v>2</v>
      </c>
      <c r="I20" s="570"/>
      <c r="J20" s="571"/>
      <c r="K20" s="569" t="s">
        <v>3</v>
      </c>
      <c r="L20" s="570"/>
      <c r="M20" s="571"/>
    </row>
    <row r="21" spans="1:13" ht="15.75" thickBot="1" x14ac:dyDescent="0.3">
      <c r="A21" s="568"/>
      <c r="B21" s="291" t="s">
        <v>153</v>
      </c>
      <c r="C21" s="278" t="s">
        <v>152</v>
      </c>
      <c r="D21" s="251" t="s">
        <v>134</v>
      </c>
      <c r="E21" s="291" t="s">
        <v>153</v>
      </c>
      <c r="F21" s="278" t="s">
        <v>152</v>
      </c>
      <c r="G21" s="251" t="s">
        <v>134</v>
      </c>
      <c r="H21" s="291" t="s">
        <v>153</v>
      </c>
      <c r="I21" s="278" t="s">
        <v>152</v>
      </c>
      <c r="J21" s="251" t="s">
        <v>134</v>
      </c>
      <c r="K21" s="291" t="s">
        <v>153</v>
      </c>
      <c r="L21" s="278" t="s">
        <v>152</v>
      </c>
      <c r="M21" s="251" t="s">
        <v>134</v>
      </c>
    </row>
    <row r="22" spans="1:13" ht="15.75" thickBot="1" x14ac:dyDescent="0.3">
      <c r="A22" s="1" t="s">
        <v>151</v>
      </c>
      <c r="B22" s="285">
        <v>6769</v>
      </c>
      <c r="C22" s="287">
        <v>31780</v>
      </c>
      <c r="D22" s="245">
        <v>21.29955947136564</v>
      </c>
      <c r="E22" s="285">
        <v>2108</v>
      </c>
      <c r="F22" s="287">
        <v>31971</v>
      </c>
      <c r="G22" s="245">
        <v>6.5934753370241781</v>
      </c>
      <c r="H22" s="285">
        <v>8747</v>
      </c>
      <c r="I22" s="287">
        <v>32002</v>
      </c>
      <c r="J22" s="245">
        <v>27.332666708330727</v>
      </c>
      <c r="K22" s="285">
        <v>4335</v>
      </c>
      <c r="L22" s="287">
        <v>10466</v>
      </c>
      <c r="M22" s="245">
        <v>41.419835658322185</v>
      </c>
    </row>
    <row r="23" spans="1:13" ht="15.75" thickBot="1" x14ac:dyDescent="0.3">
      <c r="A23" s="1" t="s">
        <v>10</v>
      </c>
      <c r="B23" s="285">
        <v>1841</v>
      </c>
      <c r="C23" s="287">
        <v>2335</v>
      </c>
      <c r="D23" s="245">
        <v>78.843683083511777</v>
      </c>
      <c r="E23" s="285">
        <v>1121</v>
      </c>
      <c r="F23" s="287">
        <v>2355</v>
      </c>
      <c r="G23" s="245">
        <v>47.600849256900212</v>
      </c>
      <c r="H23" s="285">
        <v>1699</v>
      </c>
      <c r="I23" s="287">
        <v>2374</v>
      </c>
      <c r="J23" s="245">
        <v>71.566975568660482</v>
      </c>
      <c r="K23" s="285">
        <v>601</v>
      </c>
      <c r="L23" s="287">
        <v>679</v>
      </c>
      <c r="M23" s="245">
        <v>88.512518409425624</v>
      </c>
    </row>
    <row r="24" spans="1:13" ht="15.75" thickBot="1" x14ac:dyDescent="0.3">
      <c r="A24" s="1" t="s">
        <v>14</v>
      </c>
      <c r="B24" s="285">
        <v>4511</v>
      </c>
      <c r="C24" s="287">
        <v>14873</v>
      </c>
      <c r="D24" s="245">
        <v>30.330128420627982</v>
      </c>
      <c r="E24" s="285">
        <v>898</v>
      </c>
      <c r="F24" s="287">
        <v>14954</v>
      </c>
      <c r="G24" s="245">
        <v>6.0050822522402036</v>
      </c>
      <c r="H24" s="285">
        <v>5808</v>
      </c>
      <c r="I24" s="287">
        <v>14954</v>
      </c>
      <c r="J24" s="245">
        <v>38.839106593553566</v>
      </c>
      <c r="K24" s="285">
        <v>2809</v>
      </c>
      <c r="L24" s="287">
        <v>4231</v>
      </c>
      <c r="M24" s="245">
        <v>66.390924131411012</v>
      </c>
    </row>
    <row r="25" spans="1:13" ht="15.75" thickBot="1" x14ac:dyDescent="0.3">
      <c r="A25" s="1" t="s">
        <v>18</v>
      </c>
      <c r="B25" s="285">
        <v>417</v>
      </c>
      <c r="C25" s="287">
        <v>14572</v>
      </c>
      <c r="D25" s="245">
        <v>2.8616524842163051</v>
      </c>
      <c r="E25" s="285">
        <v>89</v>
      </c>
      <c r="F25" s="287">
        <v>14662</v>
      </c>
      <c r="G25" s="245">
        <v>0.60701132178420403</v>
      </c>
      <c r="H25" s="285">
        <v>1240</v>
      </c>
      <c r="I25" s="287">
        <v>14674</v>
      </c>
      <c r="J25" s="245">
        <v>8.4503202943982565</v>
      </c>
      <c r="K25" s="285">
        <v>925</v>
      </c>
      <c r="L25" s="287">
        <v>5556</v>
      </c>
      <c r="M25" s="245">
        <v>16.648668106551476</v>
      </c>
    </row>
    <row r="27" spans="1:13" ht="15.75" thickBot="1" x14ac:dyDescent="0.3">
      <c r="A27" s="261" t="s">
        <v>147</v>
      </c>
    </row>
    <row r="28" spans="1:13" ht="15.75" thickBot="1" x14ac:dyDescent="0.3">
      <c r="A28" s="572" t="s">
        <v>133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4"/>
    </row>
    <row r="29" spans="1:13" ht="15.75" thickBot="1" x14ac:dyDescent="0.3">
      <c r="A29" s="575"/>
      <c r="B29" s="577" t="s">
        <v>0</v>
      </c>
      <c r="C29" s="578"/>
      <c r="D29" s="579"/>
      <c r="E29" s="577" t="s">
        <v>1</v>
      </c>
      <c r="F29" s="578"/>
      <c r="G29" s="579"/>
      <c r="H29" s="577" t="s">
        <v>2</v>
      </c>
      <c r="I29" s="578"/>
      <c r="J29" s="579"/>
      <c r="K29" s="577" t="s">
        <v>3</v>
      </c>
      <c r="L29" s="578"/>
      <c r="M29" s="579"/>
    </row>
    <row r="30" spans="1:13" ht="15.75" thickBot="1" x14ac:dyDescent="0.3">
      <c r="A30" s="576"/>
      <c r="B30" s="281" t="s">
        <v>153</v>
      </c>
      <c r="C30" s="279" t="s">
        <v>152</v>
      </c>
      <c r="D30" s="249" t="s">
        <v>134</v>
      </c>
      <c r="E30" s="281" t="s">
        <v>153</v>
      </c>
      <c r="F30" s="279" t="s">
        <v>152</v>
      </c>
      <c r="G30" s="249" t="s">
        <v>134</v>
      </c>
      <c r="H30" s="281" t="s">
        <v>153</v>
      </c>
      <c r="I30" s="279" t="s">
        <v>152</v>
      </c>
      <c r="J30" s="249" t="s">
        <v>134</v>
      </c>
      <c r="K30" s="281" t="s">
        <v>153</v>
      </c>
      <c r="L30" s="279" t="s">
        <v>152</v>
      </c>
      <c r="M30" s="249" t="s">
        <v>134</v>
      </c>
    </row>
    <row r="31" spans="1:13" ht="15.75" thickBot="1" x14ac:dyDescent="0.3">
      <c r="A31" s="1" t="s">
        <v>151</v>
      </c>
      <c r="B31" s="285">
        <v>3172</v>
      </c>
      <c r="C31" s="287">
        <v>19328</v>
      </c>
      <c r="D31" s="245">
        <v>16.411423841059602</v>
      </c>
      <c r="E31" s="285">
        <v>1931</v>
      </c>
      <c r="F31" s="287">
        <v>19334</v>
      </c>
      <c r="G31" s="245">
        <v>9.9875866349436215</v>
      </c>
      <c r="H31" s="285">
        <v>9779</v>
      </c>
      <c r="I31" s="287">
        <v>19373</v>
      </c>
      <c r="J31" s="245">
        <v>50.477468641924325</v>
      </c>
      <c r="K31" s="285">
        <v>4574</v>
      </c>
      <c r="L31" s="287">
        <v>9235</v>
      </c>
      <c r="M31" s="245">
        <v>49.528965890633458</v>
      </c>
    </row>
    <row r="32" spans="1:13" ht="15.75" thickBot="1" x14ac:dyDescent="0.3">
      <c r="A32" s="1" t="s">
        <v>10</v>
      </c>
      <c r="B32" s="285">
        <v>1007</v>
      </c>
      <c r="C32" s="287">
        <v>1296</v>
      </c>
      <c r="D32" s="245">
        <v>77.700617283950606</v>
      </c>
      <c r="E32" s="285">
        <v>815</v>
      </c>
      <c r="F32" s="287">
        <v>1293</v>
      </c>
      <c r="G32" s="245">
        <v>63.03170920340294</v>
      </c>
      <c r="H32" s="285">
        <v>1160</v>
      </c>
      <c r="I32" s="287">
        <v>1318</v>
      </c>
      <c r="J32" s="245">
        <v>88.012139605462821</v>
      </c>
      <c r="K32" s="285">
        <v>589</v>
      </c>
      <c r="L32" s="287">
        <v>634</v>
      </c>
      <c r="M32" s="245">
        <v>92.902208201892748</v>
      </c>
    </row>
    <row r="33" spans="1:13" ht="15.75" thickBot="1" x14ac:dyDescent="0.3">
      <c r="A33" s="1" t="s">
        <v>14</v>
      </c>
      <c r="B33" s="285">
        <v>1809</v>
      </c>
      <c r="C33" s="287">
        <v>6497</v>
      </c>
      <c r="D33" s="245">
        <v>27.843620132368784</v>
      </c>
      <c r="E33" s="285">
        <v>866</v>
      </c>
      <c r="F33" s="287">
        <v>6503</v>
      </c>
      <c r="G33" s="245">
        <v>13.316930647393511</v>
      </c>
      <c r="H33" s="285">
        <v>4953</v>
      </c>
      <c r="I33" s="287">
        <v>6520</v>
      </c>
      <c r="J33" s="245">
        <v>75.966257668711663</v>
      </c>
      <c r="K33" s="285">
        <v>2372</v>
      </c>
      <c r="L33" s="287">
        <v>3040</v>
      </c>
      <c r="M33" s="245">
        <v>78.026315789473685</v>
      </c>
    </row>
    <row r="34" spans="1:13" ht="15.75" thickBot="1" x14ac:dyDescent="0.3">
      <c r="A34" s="1" t="s">
        <v>18</v>
      </c>
      <c r="B34" s="285">
        <v>356</v>
      </c>
      <c r="C34" s="287">
        <v>11535</v>
      </c>
      <c r="D34" s="245">
        <v>3.0862592110966625</v>
      </c>
      <c r="E34" s="285">
        <v>250</v>
      </c>
      <c r="F34" s="287">
        <v>11538</v>
      </c>
      <c r="G34" s="245">
        <v>2.1667533368001384</v>
      </c>
      <c r="H34" s="285">
        <v>3666</v>
      </c>
      <c r="I34" s="287">
        <v>11535</v>
      </c>
      <c r="J34" s="245">
        <v>31.781534460338101</v>
      </c>
      <c r="K34" s="285">
        <v>1613</v>
      </c>
      <c r="L34" s="287">
        <v>5561</v>
      </c>
      <c r="M34" s="245">
        <v>29.005574536953787</v>
      </c>
    </row>
  </sheetData>
  <mergeCells count="24">
    <mergeCell ref="A28:M28"/>
    <mergeCell ref="A29:A30"/>
    <mergeCell ref="B29:D29"/>
    <mergeCell ref="E29:G29"/>
    <mergeCell ref="H29:J29"/>
    <mergeCell ref="K29:M29"/>
    <mergeCell ref="A19:M19"/>
    <mergeCell ref="A20:A21"/>
    <mergeCell ref="B20:D20"/>
    <mergeCell ref="E20:G20"/>
    <mergeCell ref="H20:J20"/>
    <mergeCell ref="K20:M20"/>
    <mergeCell ref="A10:M10"/>
    <mergeCell ref="A11:A12"/>
    <mergeCell ref="B11:D11"/>
    <mergeCell ref="E11:G11"/>
    <mergeCell ref="H11:J11"/>
    <mergeCell ref="K11:M11"/>
    <mergeCell ref="A1:M1"/>
    <mergeCell ref="A2:A3"/>
    <mergeCell ref="B2:D2"/>
    <mergeCell ref="E2:G2"/>
    <mergeCell ref="H2:J2"/>
    <mergeCell ref="K2:M2"/>
  </mergeCells>
  <conditionalFormatting sqref="B4:B7 E4:E7 H4:H7 K4:K7 B13:B16 E13:E16 H13:H16 K13:K16 B22:B25 E22:E25 H22:H25 K22:K25 B31:B34 E31:E34 H31:H34 K31:K34">
    <cfRule type="cellIs" dxfId="3" priority="1" operator="lessThan">
      <formula>16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9"/>
  <sheetViews>
    <sheetView zoomScaleNormal="100" workbookViewId="0">
      <selection sqref="A1:M1"/>
    </sheetView>
  </sheetViews>
  <sheetFormatPr defaultRowHeight="15" x14ac:dyDescent="0.25"/>
  <cols>
    <col min="1" max="1" width="34.140625" style="252" customWidth="1"/>
    <col min="2" max="16384" width="9.140625" style="252"/>
  </cols>
  <sheetData>
    <row r="1" spans="1:19" ht="31.5" customHeight="1" thickBot="1" x14ac:dyDescent="0.3">
      <c r="A1" s="580" t="s">
        <v>137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8"/>
    </row>
    <row r="2" spans="1:19" ht="15.75" customHeight="1" thickBot="1" x14ac:dyDescent="0.3">
      <c r="A2" s="559"/>
      <c r="B2" s="561" t="s">
        <v>0</v>
      </c>
      <c r="C2" s="562"/>
      <c r="D2" s="563"/>
      <c r="E2" s="561" t="s">
        <v>1</v>
      </c>
      <c r="F2" s="562"/>
      <c r="G2" s="563"/>
      <c r="H2" s="561" t="s">
        <v>2</v>
      </c>
      <c r="I2" s="562"/>
      <c r="J2" s="563"/>
      <c r="K2" s="561" t="s">
        <v>3</v>
      </c>
      <c r="L2" s="562"/>
      <c r="M2" s="563"/>
      <c r="O2" s="581" t="s">
        <v>144</v>
      </c>
      <c r="P2" s="581"/>
      <c r="Q2" s="581"/>
      <c r="R2" s="581"/>
      <c r="S2" s="581"/>
    </row>
    <row r="3" spans="1:19" ht="15.75" thickBot="1" x14ac:dyDescent="0.3">
      <c r="A3" s="560"/>
      <c r="B3" s="275" t="s">
        <v>153</v>
      </c>
      <c r="C3" s="276" t="s">
        <v>152</v>
      </c>
      <c r="D3" s="250" t="s">
        <v>134</v>
      </c>
      <c r="E3" s="290" t="s">
        <v>153</v>
      </c>
      <c r="F3" s="276" t="s">
        <v>152</v>
      </c>
      <c r="G3" s="250" t="s">
        <v>134</v>
      </c>
      <c r="H3" s="290" t="s">
        <v>153</v>
      </c>
      <c r="I3" s="276" t="s">
        <v>152</v>
      </c>
      <c r="J3" s="250" t="s">
        <v>134</v>
      </c>
      <c r="K3" s="290" t="s">
        <v>153</v>
      </c>
      <c r="L3" s="276" t="s">
        <v>152</v>
      </c>
      <c r="M3" s="250" t="s">
        <v>134</v>
      </c>
      <c r="O3" s="581"/>
      <c r="P3" s="581"/>
      <c r="Q3" s="581"/>
      <c r="R3" s="581"/>
      <c r="S3" s="581"/>
    </row>
    <row r="4" spans="1:19" ht="15.75" thickBot="1" x14ac:dyDescent="0.3">
      <c r="A4" s="1" t="s">
        <v>151</v>
      </c>
      <c r="B4" s="293">
        <v>8416</v>
      </c>
      <c r="C4" s="287">
        <v>38114</v>
      </c>
      <c r="D4" s="245">
        <v>22.081125045914888</v>
      </c>
      <c r="E4" s="285">
        <v>4708</v>
      </c>
      <c r="F4" s="287">
        <v>39291</v>
      </c>
      <c r="G4" s="245">
        <v>11.982387824183656</v>
      </c>
      <c r="H4" s="285">
        <v>6225</v>
      </c>
      <c r="I4" s="287">
        <v>39463</v>
      </c>
      <c r="J4" s="245">
        <v>15.774269568963334</v>
      </c>
      <c r="K4" s="285">
        <v>3839</v>
      </c>
      <c r="L4" s="287">
        <v>12383</v>
      </c>
      <c r="M4" s="245">
        <v>31.002180408624731</v>
      </c>
      <c r="O4" s="581"/>
      <c r="P4" s="581"/>
      <c r="Q4" s="581"/>
      <c r="R4" s="581"/>
      <c r="S4" s="581"/>
    </row>
    <row r="5" spans="1:19" ht="15.75" thickBot="1" x14ac:dyDescent="0.3">
      <c r="A5" s="1" t="s">
        <v>7</v>
      </c>
      <c r="B5" s="293">
        <v>17</v>
      </c>
      <c r="C5" s="287">
        <v>2286</v>
      </c>
      <c r="D5" s="245">
        <v>0.74365704286964129</v>
      </c>
      <c r="E5" s="285" t="s">
        <v>158</v>
      </c>
      <c r="F5" s="287">
        <v>2296</v>
      </c>
      <c r="G5" s="245" t="s">
        <v>158</v>
      </c>
      <c r="H5" s="285" t="s">
        <v>158</v>
      </c>
      <c r="I5" s="287">
        <v>2317</v>
      </c>
      <c r="J5" s="245" t="s">
        <v>158</v>
      </c>
      <c r="K5" s="285" t="s">
        <v>158</v>
      </c>
      <c r="L5" s="287">
        <v>1022</v>
      </c>
      <c r="M5" s="245" t="s">
        <v>158</v>
      </c>
      <c r="R5" s="258"/>
    </row>
    <row r="6" spans="1:19" ht="15.75" thickBot="1" x14ac:dyDescent="0.3">
      <c r="A6" s="1" t="s">
        <v>8</v>
      </c>
      <c r="B6" s="293">
        <v>2508</v>
      </c>
      <c r="C6" s="287">
        <v>3591</v>
      </c>
      <c r="D6" s="245">
        <v>69.841269841269835</v>
      </c>
      <c r="E6" s="285">
        <v>1675</v>
      </c>
      <c r="F6" s="287">
        <v>3681</v>
      </c>
      <c r="G6" s="245">
        <v>45.503939146970936</v>
      </c>
      <c r="H6" s="285">
        <v>1996</v>
      </c>
      <c r="I6" s="287">
        <v>3713</v>
      </c>
      <c r="J6" s="245">
        <v>53.757069754915165</v>
      </c>
      <c r="K6" s="285">
        <v>907</v>
      </c>
      <c r="L6" s="287">
        <v>1219</v>
      </c>
      <c r="M6" s="245">
        <v>74.405250205086134</v>
      </c>
      <c r="R6" s="258"/>
    </row>
    <row r="7" spans="1:19" ht="15.75" thickBot="1" x14ac:dyDescent="0.3">
      <c r="A7" s="2" t="s">
        <v>9</v>
      </c>
      <c r="B7" s="294">
        <v>6370</v>
      </c>
      <c r="C7" s="296">
        <v>25122</v>
      </c>
      <c r="D7" s="246">
        <v>25.356261444152533</v>
      </c>
      <c r="E7" s="297">
        <v>3672</v>
      </c>
      <c r="F7" s="296">
        <v>26094</v>
      </c>
      <c r="G7" s="246">
        <v>14.072200505863416</v>
      </c>
      <c r="H7" s="297">
        <v>4687</v>
      </c>
      <c r="I7" s="296">
        <v>26226</v>
      </c>
      <c r="J7" s="246">
        <v>17.871577823533897</v>
      </c>
      <c r="K7" s="297">
        <v>2842</v>
      </c>
      <c r="L7" s="296">
        <v>8044</v>
      </c>
      <c r="M7" s="246">
        <v>35.330681253107905</v>
      </c>
      <c r="O7" s="262" t="s">
        <v>149</v>
      </c>
      <c r="R7" s="258"/>
    </row>
    <row r="8" spans="1:19" ht="16.5" thickTop="1" thickBot="1" x14ac:dyDescent="0.3">
      <c r="A8" s="1" t="s">
        <v>10</v>
      </c>
      <c r="B8" s="293">
        <v>3425</v>
      </c>
      <c r="C8" s="287">
        <v>4808</v>
      </c>
      <c r="D8" s="245">
        <v>71.235440931780374</v>
      </c>
      <c r="E8" s="285">
        <v>2558</v>
      </c>
      <c r="F8" s="287">
        <v>5208</v>
      </c>
      <c r="G8" s="245">
        <v>49.116743471582183</v>
      </c>
      <c r="H8" s="285">
        <v>2610</v>
      </c>
      <c r="I8" s="287">
        <v>5265</v>
      </c>
      <c r="J8" s="245">
        <v>49.572649572649574</v>
      </c>
      <c r="K8" s="285">
        <v>948</v>
      </c>
      <c r="L8" s="287">
        <v>1218</v>
      </c>
      <c r="M8" s="245">
        <v>77.832512315270947</v>
      </c>
      <c r="R8" s="258"/>
    </row>
    <row r="9" spans="1:19" ht="15.75" thickBot="1" x14ac:dyDescent="0.3">
      <c r="A9" s="1" t="s">
        <v>11</v>
      </c>
      <c r="B9" s="302" t="s">
        <v>158</v>
      </c>
      <c r="C9" s="289">
        <v>17</v>
      </c>
      <c r="D9" s="247" t="s">
        <v>158</v>
      </c>
      <c r="E9" s="288" t="s">
        <v>158</v>
      </c>
      <c r="F9" s="289">
        <v>17</v>
      </c>
      <c r="G9" s="247" t="s">
        <v>158</v>
      </c>
      <c r="H9" s="288" t="s">
        <v>158</v>
      </c>
      <c r="I9" s="289">
        <v>17</v>
      </c>
      <c r="J9" s="247" t="s">
        <v>158</v>
      </c>
      <c r="K9" s="288" t="s">
        <v>158</v>
      </c>
      <c r="L9" s="289" t="s">
        <v>158</v>
      </c>
      <c r="M9" s="247" t="s">
        <v>158</v>
      </c>
    </row>
    <row r="10" spans="1:19" ht="15.75" thickBot="1" x14ac:dyDescent="0.3">
      <c r="A10" s="1" t="s">
        <v>12</v>
      </c>
      <c r="B10" s="293">
        <v>1228</v>
      </c>
      <c r="C10" s="287">
        <v>1341</v>
      </c>
      <c r="D10" s="245">
        <v>91.57345264727816</v>
      </c>
      <c r="E10" s="285">
        <v>1018</v>
      </c>
      <c r="F10" s="287">
        <v>1406</v>
      </c>
      <c r="G10" s="245">
        <v>72.40398293029871</v>
      </c>
      <c r="H10" s="285">
        <v>1070</v>
      </c>
      <c r="I10" s="287">
        <v>1419</v>
      </c>
      <c r="J10" s="245">
        <v>75.405214940098659</v>
      </c>
      <c r="K10" s="285">
        <v>366</v>
      </c>
      <c r="L10" s="287">
        <v>394</v>
      </c>
      <c r="M10" s="245">
        <v>92.89340101522842</v>
      </c>
    </row>
    <row r="11" spans="1:19" ht="15.75" thickBot="1" x14ac:dyDescent="0.3">
      <c r="A11" s="2" t="s">
        <v>13</v>
      </c>
      <c r="B11" s="294">
        <v>2617</v>
      </c>
      <c r="C11" s="296">
        <v>3579</v>
      </c>
      <c r="D11" s="246">
        <v>73.120983514948307</v>
      </c>
      <c r="E11" s="297">
        <v>1977</v>
      </c>
      <c r="F11" s="296">
        <v>3888</v>
      </c>
      <c r="G11" s="246">
        <v>50.848765432098766</v>
      </c>
      <c r="H11" s="297">
        <v>2010</v>
      </c>
      <c r="I11" s="296">
        <v>3933</v>
      </c>
      <c r="J11" s="246">
        <v>51.106025934401224</v>
      </c>
      <c r="K11" s="297">
        <v>728</v>
      </c>
      <c r="L11" s="296">
        <v>895</v>
      </c>
      <c r="M11" s="246">
        <v>81.340782122905026</v>
      </c>
    </row>
    <row r="12" spans="1:19" ht="16.5" thickTop="1" thickBot="1" x14ac:dyDescent="0.3">
      <c r="A12" s="1" t="s">
        <v>14</v>
      </c>
      <c r="B12" s="293">
        <v>4839</v>
      </c>
      <c r="C12" s="287">
        <v>23510</v>
      </c>
      <c r="D12" s="245">
        <v>20.582730752871118</v>
      </c>
      <c r="E12" s="285">
        <v>2078</v>
      </c>
      <c r="F12" s="287">
        <v>24269</v>
      </c>
      <c r="G12" s="245">
        <v>8.562363509003255</v>
      </c>
      <c r="H12" s="285">
        <v>3438</v>
      </c>
      <c r="I12" s="287">
        <v>24354</v>
      </c>
      <c r="J12" s="245">
        <v>14.116777531411678</v>
      </c>
      <c r="K12" s="285">
        <v>2697</v>
      </c>
      <c r="L12" s="287">
        <v>7061</v>
      </c>
      <c r="M12" s="245">
        <v>38.195722985412836</v>
      </c>
    </row>
    <row r="13" spans="1:19" ht="15.75" thickBot="1" x14ac:dyDescent="0.3">
      <c r="A13" s="1" t="s">
        <v>15</v>
      </c>
      <c r="B13" s="293" t="s">
        <v>158</v>
      </c>
      <c r="C13" s="287">
        <v>480</v>
      </c>
      <c r="D13" s="245" t="s">
        <v>158</v>
      </c>
      <c r="E13" s="285" t="s">
        <v>158</v>
      </c>
      <c r="F13" s="287">
        <v>501</v>
      </c>
      <c r="G13" s="245" t="s">
        <v>158</v>
      </c>
      <c r="H13" s="285" t="s">
        <v>158</v>
      </c>
      <c r="I13" s="287">
        <v>509</v>
      </c>
      <c r="J13" s="245" t="s">
        <v>158</v>
      </c>
      <c r="K13" s="285" t="s">
        <v>158</v>
      </c>
      <c r="L13" s="287">
        <v>144</v>
      </c>
      <c r="M13" s="245" t="s">
        <v>158</v>
      </c>
    </row>
    <row r="14" spans="1:19" ht="15.75" thickBot="1" x14ac:dyDescent="0.3">
      <c r="A14" s="1" t="s">
        <v>16</v>
      </c>
      <c r="B14" s="293">
        <v>1216</v>
      </c>
      <c r="C14" s="287">
        <v>2051</v>
      </c>
      <c r="D14" s="245">
        <v>59.288152120916628</v>
      </c>
      <c r="E14" s="285">
        <v>621</v>
      </c>
      <c r="F14" s="287">
        <v>2074</v>
      </c>
      <c r="G14" s="245">
        <v>29.942140790742528</v>
      </c>
      <c r="H14" s="285">
        <v>868</v>
      </c>
      <c r="I14" s="287">
        <v>2093</v>
      </c>
      <c r="J14" s="245">
        <v>41.471571906354512</v>
      </c>
      <c r="K14" s="285">
        <v>504</v>
      </c>
      <c r="L14" s="287">
        <v>742</v>
      </c>
      <c r="M14" s="245">
        <v>67.924528301886795</v>
      </c>
    </row>
    <row r="15" spans="1:19" ht="15.75" thickBot="1" x14ac:dyDescent="0.3">
      <c r="A15" s="2" t="s">
        <v>17</v>
      </c>
      <c r="B15" s="294">
        <v>3659</v>
      </c>
      <c r="C15" s="296">
        <v>16256</v>
      </c>
      <c r="D15" s="246">
        <v>22.508612204724411</v>
      </c>
      <c r="E15" s="297">
        <v>1654</v>
      </c>
      <c r="F15" s="296">
        <v>16902</v>
      </c>
      <c r="G15" s="246">
        <v>9.7858241628209672</v>
      </c>
      <c r="H15" s="297">
        <v>2571</v>
      </c>
      <c r="I15" s="296">
        <v>16972</v>
      </c>
      <c r="J15" s="246">
        <v>15.148479849163326</v>
      </c>
      <c r="K15" s="297">
        <v>1989</v>
      </c>
      <c r="L15" s="296">
        <v>4882</v>
      </c>
      <c r="M15" s="246">
        <v>40.741499385497747</v>
      </c>
    </row>
    <row r="16" spans="1:19" ht="16.5" thickTop="1" thickBot="1" x14ac:dyDescent="0.3">
      <c r="A16" s="1" t="s">
        <v>18</v>
      </c>
      <c r="B16" s="293">
        <v>152</v>
      </c>
      <c r="C16" s="287">
        <v>9796</v>
      </c>
      <c r="D16" s="245">
        <v>1.5516537362188649</v>
      </c>
      <c r="E16" s="285">
        <v>72</v>
      </c>
      <c r="F16" s="287">
        <v>9814</v>
      </c>
      <c r="G16" s="245">
        <v>0.73364581210515589</v>
      </c>
      <c r="H16" s="285">
        <v>177</v>
      </c>
      <c r="I16" s="287">
        <v>9844</v>
      </c>
      <c r="J16" s="245">
        <v>1.7980495733441693</v>
      </c>
      <c r="K16" s="285">
        <v>194</v>
      </c>
      <c r="L16" s="287">
        <v>4104</v>
      </c>
      <c r="M16" s="245">
        <v>4.7270955165692001</v>
      </c>
    </row>
    <row r="17" spans="1:18" ht="15.75" thickBot="1" x14ac:dyDescent="0.3">
      <c r="A17" s="1" t="s">
        <v>19</v>
      </c>
      <c r="B17" s="293" t="s">
        <v>158</v>
      </c>
      <c r="C17" s="287">
        <v>1789</v>
      </c>
      <c r="D17" s="245" t="s">
        <v>158</v>
      </c>
      <c r="E17" s="285" t="s">
        <v>158</v>
      </c>
      <c r="F17" s="287">
        <v>1778</v>
      </c>
      <c r="G17" s="245" t="s">
        <v>158</v>
      </c>
      <c r="H17" s="285" t="s">
        <v>158</v>
      </c>
      <c r="I17" s="287">
        <v>1791</v>
      </c>
      <c r="J17" s="245" t="s">
        <v>158</v>
      </c>
      <c r="K17" s="285" t="s">
        <v>158</v>
      </c>
      <c r="L17" s="287">
        <v>868</v>
      </c>
      <c r="M17" s="245" t="s">
        <v>158</v>
      </c>
    </row>
    <row r="18" spans="1:18" ht="15.75" thickBot="1" x14ac:dyDescent="0.3">
      <c r="A18" s="1" t="s">
        <v>20</v>
      </c>
      <c r="B18" s="293">
        <v>64</v>
      </c>
      <c r="C18" s="287">
        <v>199</v>
      </c>
      <c r="D18" s="245">
        <v>32.1608040201005</v>
      </c>
      <c r="E18" s="285">
        <v>36</v>
      </c>
      <c r="F18" s="287">
        <v>201</v>
      </c>
      <c r="G18" s="245">
        <v>17.910447761194028</v>
      </c>
      <c r="H18" s="285">
        <v>58</v>
      </c>
      <c r="I18" s="287">
        <v>201</v>
      </c>
      <c r="J18" s="245">
        <v>28.855721393034827</v>
      </c>
      <c r="K18" s="285">
        <v>37</v>
      </c>
      <c r="L18" s="287">
        <v>83</v>
      </c>
      <c r="M18" s="245">
        <v>44.578313253012048</v>
      </c>
    </row>
    <row r="19" spans="1:18" ht="15.75" thickBot="1" x14ac:dyDescent="0.3">
      <c r="A19" s="1" t="s">
        <v>21</v>
      </c>
      <c r="B19" s="293">
        <v>94</v>
      </c>
      <c r="C19" s="287">
        <v>5287</v>
      </c>
      <c r="D19" s="245">
        <v>1.777945905050123</v>
      </c>
      <c r="E19" s="285">
        <v>41</v>
      </c>
      <c r="F19" s="287">
        <v>5304</v>
      </c>
      <c r="G19" s="245">
        <v>0.77300150829562597</v>
      </c>
      <c r="H19" s="285">
        <v>106</v>
      </c>
      <c r="I19" s="287">
        <v>5321</v>
      </c>
      <c r="J19" s="245">
        <v>1.9921067468520954</v>
      </c>
      <c r="K19" s="285">
        <v>125</v>
      </c>
      <c r="L19" s="287">
        <v>2267</v>
      </c>
      <c r="M19" s="245">
        <v>5.5138950154389059</v>
      </c>
    </row>
    <row r="20" spans="1:18" ht="15.75" thickBot="1" x14ac:dyDescent="0.3">
      <c r="A20" s="259"/>
      <c r="B20" s="260"/>
      <c r="C20" s="292"/>
    </row>
    <row r="21" spans="1:18" ht="31.5" customHeight="1" thickBot="1" x14ac:dyDescent="0.3">
      <c r="A21" s="583" t="s">
        <v>136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6"/>
    </row>
    <row r="22" spans="1:18" ht="15.75" thickBot="1" x14ac:dyDescent="0.3">
      <c r="A22" s="567"/>
      <c r="B22" s="569" t="s">
        <v>0</v>
      </c>
      <c r="C22" s="570"/>
      <c r="D22" s="571"/>
      <c r="E22" s="569" t="s">
        <v>1</v>
      </c>
      <c r="F22" s="570"/>
      <c r="G22" s="571"/>
      <c r="H22" s="569" t="s">
        <v>2</v>
      </c>
      <c r="I22" s="570"/>
      <c r="J22" s="571"/>
      <c r="K22" s="569" t="s">
        <v>3</v>
      </c>
      <c r="L22" s="570"/>
      <c r="M22" s="571"/>
    </row>
    <row r="23" spans="1:18" ht="15.75" thickBot="1" x14ac:dyDescent="0.3">
      <c r="A23" s="568"/>
      <c r="B23" s="291" t="s">
        <v>153</v>
      </c>
      <c r="C23" s="278" t="s">
        <v>152</v>
      </c>
      <c r="D23" s="251" t="s">
        <v>134</v>
      </c>
      <c r="E23" s="291" t="s">
        <v>153</v>
      </c>
      <c r="F23" s="278" t="s">
        <v>152</v>
      </c>
      <c r="G23" s="251" t="s">
        <v>134</v>
      </c>
      <c r="H23" s="291" t="s">
        <v>153</v>
      </c>
      <c r="I23" s="278" t="s">
        <v>152</v>
      </c>
      <c r="J23" s="251" t="s">
        <v>134</v>
      </c>
      <c r="K23" s="291" t="s">
        <v>153</v>
      </c>
      <c r="L23" s="278" t="s">
        <v>152</v>
      </c>
      <c r="M23" s="251" t="s">
        <v>134</v>
      </c>
    </row>
    <row r="24" spans="1:18" ht="15.75" thickBot="1" x14ac:dyDescent="0.3">
      <c r="A24" s="1" t="s">
        <v>151</v>
      </c>
      <c r="B24" s="285">
        <v>6769</v>
      </c>
      <c r="C24" s="287">
        <v>31780</v>
      </c>
      <c r="D24" s="245">
        <v>21.29955947136564</v>
      </c>
      <c r="E24" s="285">
        <v>2108</v>
      </c>
      <c r="F24" s="287">
        <v>31971</v>
      </c>
      <c r="G24" s="245">
        <v>6.5934753370241781</v>
      </c>
      <c r="H24" s="285">
        <v>8747</v>
      </c>
      <c r="I24" s="287">
        <v>32002</v>
      </c>
      <c r="J24" s="245">
        <v>27.332666708330727</v>
      </c>
      <c r="K24" s="285">
        <v>4335</v>
      </c>
      <c r="L24" s="287">
        <v>10466</v>
      </c>
      <c r="M24" s="245">
        <v>41.419835658322185</v>
      </c>
    </row>
    <row r="25" spans="1:18" ht="15.75" thickBot="1" x14ac:dyDescent="0.3">
      <c r="A25" s="1" t="s">
        <v>7</v>
      </c>
      <c r="B25" s="285">
        <v>26</v>
      </c>
      <c r="C25" s="287">
        <v>2688</v>
      </c>
      <c r="D25" s="245">
        <v>0.96726190476190477</v>
      </c>
      <c r="E25" s="285" t="s">
        <v>158</v>
      </c>
      <c r="F25" s="287">
        <v>2706</v>
      </c>
      <c r="G25" s="245" t="s">
        <v>158</v>
      </c>
      <c r="H25" s="285">
        <v>21</v>
      </c>
      <c r="I25" s="287">
        <v>2706</v>
      </c>
      <c r="J25" s="245">
        <v>0.77605321507760539</v>
      </c>
      <c r="K25" s="285">
        <v>25</v>
      </c>
      <c r="L25" s="287">
        <v>870</v>
      </c>
      <c r="M25" s="245">
        <v>2.8735632183908044</v>
      </c>
      <c r="R25" s="258"/>
    </row>
    <row r="26" spans="1:18" ht="15.75" thickBot="1" x14ac:dyDescent="0.3">
      <c r="A26" s="1" t="s">
        <v>8</v>
      </c>
      <c r="B26" s="285">
        <v>2086</v>
      </c>
      <c r="C26" s="287">
        <v>3081</v>
      </c>
      <c r="D26" s="245">
        <v>67.705290490100609</v>
      </c>
      <c r="E26" s="285">
        <v>793</v>
      </c>
      <c r="F26" s="287">
        <v>3118</v>
      </c>
      <c r="G26" s="245">
        <v>25.432969852469533</v>
      </c>
      <c r="H26" s="285">
        <v>2240</v>
      </c>
      <c r="I26" s="287">
        <v>3128</v>
      </c>
      <c r="J26" s="245">
        <v>71.611253196930946</v>
      </c>
      <c r="K26" s="285">
        <v>806</v>
      </c>
      <c r="L26" s="287">
        <v>957</v>
      </c>
      <c r="M26" s="245">
        <v>84.221525600835946</v>
      </c>
      <c r="R26" s="258"/>
    </row>
    <row r="27" spans="1:18" ht="15.75" thickBot="1" x14ac:dyDescent="0.3">
      <c r="A27" s="2" t="s">
        <v>9</v>
      </c>
      <c r="B27" s="297">
        <v>3395</v>
      </c>
      <c r="C27" s="296">
        <v>13134</v>
      </c>
      <c r="D27" s="246">
        <v>25.848941678087407</v>
      </c>
      <c r="E27" s="297">
        <v>1098</v>
      </c>
      <c r="F27" s="296">
        <v>13141</v>
      </c>
      <c r="G27" s="246">
        <v>8.3555284985921929</v>
      </c>
      <c r="H27" s="297">
        <v>4161</v>
      </c>
      <c r="I27" s="296">
        <v>13156</v>
      </c>
      <c r="J27" s="246">
        <v>31.628154454241407</v>
      </c>
      <c r="K27" s="297">
        <v>2019</v>
      </c>
      <c r="L27" s="296">
        <v>4292</v>
      </c>
      <c r="M27" s="246">
        <v>47.041006523765141</v>
      </c>
      <c r="R27" s="258"/>
    </row>
    <row r="28" spans="1:18" ht="16.5" thickTop="1" thickBot="1" x14ac:dyDescent="0.3">
      <c r="A28" s="1" t="s">
        <v>10</v>
      </c>
      <c r="B28" s="285">
        <v>1841</v>
      </c>
      <c r="C28" s="287">
        <v>2335</v>
      </c>
      <c r="D28" s="245">
        <v>78.843683083511777</v>
      </c>
      <c r="E28" s="285">
        <v>1121</v>
      </c>
      <c r="F28" s="287">
        <v>2355</v>
      </c>
      <c r="G28" s="245">
        <v>47.600849256900212</v>
      </c>
      <c r="H28" s="285">
        <v>1699</v>
      </c>
      <c r="I28" s="287">
        <v>2374</v>
      </c>
      <c r="J28" s="245">
        <v>71.566975568660482</v>
      </c>
      <c r="K28" s="285">
        <v>601</v>
      </c>
      <c r="L28" s="287">
        <v>679</v>
      </c>
      <c r="M28" s="245">
        <v>88.512518409425624</v>
      </c>
      <c r="R28" s="258"/>
    </row>
    <row r="29" spans="1:18" ht="15.75" thickBot="1" x14ac:dyDescent="0.3">
      <c r="A29" s="1" t="s">
        <v>11</v>
      </c>
      <c r="B29" s="285" t="s">
        <v>158</v>
      </c>
      <c r="C29" s="287">
        <v>18</v>
      </c>
      <c r="D29" s="247" t="s">
        <v>158</v>
      </c>
      <c r="E29" s="285" t="s">
        <v>158</v>
      </c>
      <c r="F29" s="287">
        <v>18</v>
      </c>
      <c r="G29" s="247" t="s">
        <v>158</v>
      </c>
      <c r="H29" s="285" t="s">
        <v>158</v>
      </c>
      <c r="I29" s="287">
        <v>18</v>
      </c>
      <c r="J29" s="247" t="s">
        <v>158</v>
      </c>
      <c r="K29" s="285" t="s">
        <v>158</v>
      </c>
      <c r="L29" s="287" t="s">
        <v>158</v>
      </c>
      <c r="M29" s="247" t="s">
        <v>158</v>
      </c>
    </row>
    <row r="30" spans="1:18" ht="15.75" thickBot="1" x14ac:dyDescent="0.3">
      <c r="A30" s="1" t="s">
        <v>12</v>
      </c>
      <c r="B30" s="285">
        <v>607</v>
      </c>
      <c r="C30" s="287">
        <v>638</v>
      </c>
      <c r="D30" s="247">
        <v>95.141065830721004</v>
      </c>
      <c r="E30" s="285">
        <v>383</v>
      </c>
      <c r="F30" s="287">
        <v>644</v>
      </c>
      <c r="G30" s="247">
        <v>59.472049689441</v>
      </c>
      <c r="H30" s="285">
        <v>588</v>
      </c>
      <c r="I30" s="287">
        <v>645</v>
      </c>
      <c r="J30" s="247">
        <v>91.162790697674424</v>
      </c>
      <c r="K30" s="285">
        <v>149</v>
      </c>
      <c r="L30" s="287">
        <v>149</v>
      </c>
      <c r="M30" s="247">
        <v>100</v>
      </c>
    </row>
    <row r="31" spans="1:18" ht="15.75" thickBot="1" x14ac:dyDescent="0.3">
      <c r="A31" s="2" t="s">
        <v>13</v>
      </c>
      <c r="B31" s="297">
        <v>1015</v>
      </c>
      <c r="C31" s="296">
        <v>1233</v>
      </c>
      <c r="D31" s="246">
        <v>82.319545823195455</v>
      </c>
      <c r="E31" s="297">
        <v>640</v>
      </c>
      <c r="F31" s="296">
        <v>1243</v>
      </c>
      <c r="G31" s="246">
        <v>51.488334674175384</v>
      </c>
      <c r="H31" s="297">
        <v>954</v>
      </c>
      <c r="I31" s="296">
        <v>1248</v>
      </c>
      <c r="J31" s="246">
        <v>76.442307692307693</v>
      </c>
      <c r="K31" s="297">
        <v>325</v>
      </c>
      <c r="L31" s="296">
        <v>356</v>
      </c>
      <c r="M31" s="246">
        <v>91.292134831460672</v>
      </c>
    </row>
    <row r="32" spans="1:18" ht="16.5" thickTop="1" thickBot="1" x14ac:dyDescent="0.3">
      <c r="A32" s="1" t="s">
        <v>14</v>
      </c>
      <c r="B32" s="285">
        <v>4511</v>
      </c>
      <c r="C32" s="287">
        <v>14873</v>
      </c>
      <c r="D32" s="245">
        <v>30.330128420627982</v>
      </c>
      <c r="E32" s="285">
        <v>898</v>
      </c>
      <c r="F32" s="287">
        <v>14954</v>
      </c>
      <c r="G32" s="245">
        <v>6.0050822522402036</v>
      </c>
      <c r="H32" s="285">
        <v>5808</v>
      </c>
      <c r="I32" s="287">
        <v>14954</v>
      </c>
      <c r="J32" s="245">
        <v>38.839106593553566</v>
      </c>
      <c r="K32" s="285">
        <v>2809</v>
      </c>
      <c r="L32" s="287">
        <v>4231</v>
      </c>
      <c r="M32" s="245">
        <v>66.390924131411012</v>
      </c>
    </row>
    <row r="33" spans="1:18" ht="15.75" thickBot="1" x14ac:dyDescent="0.3">
      <c r="A33" s="1" t="s">
        <v>15</v>
      </c>
      <c r="B33" s="285">
        <v>19</v>
      </c>
      <c r="C33" s="287">
        <v>256</v>
      </c>
      <c r="D33" s="245">
        <v>7.421875</v>
      </c>
      <c r="E33" s="285" t="s">
        <v>158</v>
      </c>
      <c r="F33" s="287">
        <v>256</v>
      </c>
      <c r="G33" s="245" t="s">
        <v>158</v>
      </c>
      <c r="H33" s="285" t="s">
        <v>158</v>
      </c>
      <c r="I33" s="287">
        <v>254</v>
      </c>
      <c r="J33" s="245" t="s">
        <v>158</v>
      </c>
      <c r="K33" s="285" t="s">
        <v>158</v>
      </c>
      <c r="L33" s="287">
        <v>49</v>
      </c>
      <c r="M33" s="245" t="s">
        <v>158</v>
      </c>
    </row>
    <row r="34" spans="1:18" ht="15.75" thickBot="1" x14ac:dyDescent="0.3">
      <c r="A34" s="1" t="s">
        <v>16</v>
      </c>
      <c r="B34" s="285">
        <v>1347</v>
      </c>
      <c r="C34" s="287">
        <v>2095</v>
      </c>
      <c r="D34" s="245">
        <v>64.295942720763719</v>
      </c>
      <c r="E34" s="285">
        <v>364</v>
      </c>
      <c r="F34" s="287">
        <v>2120</v>
      </c>
      <c r="G34" s="245">
        <v>17.169811320754715</v>
      </c>
      <c r="H34" s="285">
        <v>1482</v>
      </c>
      <c r="I34" s="287">
        <v>2129</v>
      </c>
      <c r="J34" s="245">
        <v>69.610145608266791</v>
      </c>
      <c r="K34" s="285">
        <v>546</v>
      </c>
      <c r="L34" s="287">
        <v>639</v>
      </c>
      <c r="M34" s="245">
        <v>85.44600938967136</v>
      </c>
    </row>
    <row r="35" spans="1:18" ht="15.75" thickBot="1" x14ac:dyDescent="0.3">
      <c r="A35" s="2" t="s">
        <v>17</v>
      </c>
      <c r="B35" s="297">
        <v>2256</v>
      </c>
      <c r="C35" s="296">
        <v>7139</v>
      </c>
      <c r="D35" s="246">
        <v>31.601064574870431</v>
      </c>
      <c r="E35" s="297">
        <v>437</v>
      </c>
      <c r="F35" s="296">
        <v>7137</v>
      </c>
      <c r="G35" s="246">
        <v>6.1230208771192371</v>
      </c>
      <c r="H35" s="297">
        <v>2784</v>
      </c>
      <c r="I35" s="296">
        <v>7141</v>
      </c>
      <c r="J35" s="246">
        <v>38.986136395462822</v>
      </c>
      <c r="K35" s="297">
        <v>1349</v>
      </c>
      <c r="L35" s="296">
        <v>2020</v>
      </c>
      <c r="M35" s="246">
        <v>66.78217821782178</v>
      </c>
    </row>
    <row r="36" spans="1:18" ht="16.5" thickTop="1" thickBot="1" x14ac:dyDescent="0.3">
      <c r="A36" s="1" t="s">
        <v>18</v>
      </c>
      <c r="B36" s="285">
        <v>417</v>
      </c>
      <c r="C36" s="287">
        <v>14572</v>
      </c>
      <c r="D36" s="245">
        <v>2.8616524842163051</v>
      </c>
      <c r="E36" s="285">
        <v>89</v>
      </c>
      <c r="F36" s="287">
        <v>14662</v>
      </c>
      <c r="G36" s="245">
        <v>0.60701132178420403</v>
      </c>
      <c r="H36" s="285">
        <v>1240</v>
      </c>
      <c r="I36" s="287">
        <v>14674</v>
      </c>
      <c r="J36" s="245">
        <v>8.4503202943982565</v>
      </c>
      <c r="K36" s="285">
        <v>925</v>
      </c>
      <c r="L36" s="287">
        <v>5556</v>
      </c>
      <c r="M36" s="245">
        <v>16.648668106551476</v>
      </c>
    </row>
    <row r="37" spans="1:18" ht="15.75" thickBot="1" x14ac:dyDescent="0.3">
      <c r="A37" s="1" t="s">
        <v>19</v>
      </c>
      <c r="B37" s="285" t="s">
        <v>158</v>
      </c>
      <c r="C37" s="287">
        <v>2414</v>
      </c>
      <c r="D37" s="245" t="s">
        <v>158</v>
      </c>
      <c r="E37" s="285" t="s">
        <v>158</v>
      </c>
      <c r="F37" s="287">
        <v>2432</v>
      </c>
      <c r="G37" s="245" t="s">
        <v>158</v>
      </c>
      <c r="H37" s="285" t="s">
        <v>158</v>
      </c>
      <c r="I37" s="287">
        <v>2434</v>
      </c>
      <c r="J37" s="245" t="s">
        <v>158</v>
      </c>
      <c r="K37" s="285" t="s">
        <v>158</v>
      </c>
      <c r="L37" s="287">
        <v>816</v>
      </c>
      <c r="M37" s="245" t="s">
        <v>158</v>
      </c>
    </row>
    <row r="38" spans="1:18" ht="15.75" thickBot="1" x14ac:dyDescent="0.3">
      <c r="A38" s="1" t="s">
        <v>20</v>
      </c>
      <c r="B38" s="285">
        <v>132</v>
      </c>
      <c r="C38" s="287">
        <v>348</v>
      </c>
      <c r="D38" s="245">
        <v>37.931034482758619</v>
      </c>
      <c r="E38" s="285">
        <v>46</v>
      </c>
      <c r="F38" s="287">
        <v>354</v>
      </c>
      <c r="G38" s="245">
        <v>12.994350282485875</v>
      </c>
      <c r="H38" s="285">
        <v>170</v>
      </c>
      <c r="I38" s="287">
        <v>354</v>
      </c>
      <c r="J38" s="245">
        <v>48.022598870056498</v>
      </c>
      <c r="K38" s="285">
        <v>111</v>
      </c>
      <c r="L38" s="287">
        <v>169</v>
      </c>
      <c r="M38" s="245">
        <v>65.680473372781066</v>
      </c>
    </row>
    <row r="39" spans="1:18" ht="15.75" thickBot="1" x14ac:dyDescent="0.3">
      <c r="A39" s="1" t="s">
        <v>21</v>
      </c>
      <c r="B39" s="285">
        <v>124</v>
      </c>
      <c r="C39" s="287">
        <v>4762</v>
      </c>
      <c r="D39" s="245">
        <v>2.6039479210415792</v>
      </c>
      <c r="E39" s="285">
        <v>21</v>
      </c>
      <c r="F39" s="287">
        <v>4761</v>
      </c>
      <c r="G39" s="245">
        <v>0.4410838059231254</v>
      </c>
      <c r="H39" s="285">
        <v>423</v>
      </c>
      <c r="I39" s="287">
        <v>4767</v>
      </c>
      <c r="J39" s="245">
        <v>8.8735053492762734</v>
      </c>
      <c r="K39" s="285">
        <v>345</v>
      </c>
      <c r="L39" s="287">
        <v>1916</v>
      </c>
      <c r="M39" s="245">
        <v>18.006263048016702</v>
      </c>
    </row>
    <row r="40" spans="1:18" ht="15.75" thickBot="1" x14ac:dyDescent="0.3"/>
    <row r="41" spans="1:18" ht="30" customHeight="1" thickBot="1" x14ac:dyDescent="0.3">
      <c r="A41" s="582" t="s">
        <v>135</v>
      </c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4"/>
    </row>
    <row r="42" spans="1:18" ht="15.75" thickBot="1" x14ac:dyDescent="0.3">
      <c r="A42" s="575"/>
      <c r="B42" s="577" t="s">
        <v>0</v>
      </c>
      <c r="C42" s="578"/>
      <c r="D42" s="579"/>
      <c r="E42" s="577" t="s">
        <v>1</v>
      </c>
      <c r="F42" s="578"/>
      <c r="G42" s="579"/>
      <c r="H42" s="577" t="s">
        <v>2</v>
      </c>
      <c r="I42" s="578"/>
      <c r="J42" s="579"/>
      <c r="K42" s="577" t="s">
        <v>3</v>
      </c>
      <c r="L42" s="578"/>
      <c r="M42" s="579"/>
    </row>
    <row r="43" spans="1:18" ht="15.75" thickBot="1" x14ac:dyDescent="0.3">
      <c r="A43" s="576"/>
      <c r="B43" s="281" t="s">
        <v>153</v>
      </c>
      <c r="C43" s="279" t="s">
        <v>152</v>
      </c>
      <c r="D43" s="249" t="s">
        <v>134</v>
      </c>
      <c r="E43" s="281" t="s">
        <v>153</v>
      </c>
      <c r="F43" s="279" t="s">
        <v>152</v>
      </c>
      <c r="G43" s="249" t="s">
        <v>134</v>
      </c>
      <c r="H43" s="281" t="s">
        <v>153</v>
      </c>
      <c r="I43" s="279" t="s">
        <v>152</v>
      </c>
      <c r="J43" s="249" t="s">
        <v>134</v>
      </c>
      <c r="K43" s="281" t="s">
        <v>153</v>
      </c>
      <c r="L43" s="279" t="s">
        <v>152</v>
      </c>
      <c r="M43" s="249" t="s">
        <v>134</v>
      </c>
    </row>
    <row r="44" spans="1:18" ht="15.75" thickBot="1" x14ac:dyDescent="0.3">
      <c r="A44" s="1" t="s">
        <v>151</v>
      </c>
      <c r="B44" s="285">
        <v>3172</v>
      </c>
      <c r="C44" s="287">
        <v>19328</v>
      </c>
      <c r="D44" s="245">
        <v>16.411423841059602</v>
      </c>
      <c r="E44" s="285">
        <v>1931</v>
      </c>
      <c r="F44" s="287">
        <v>19334</v>
      </c>
      <c r="G44" s="245">
        <v>9.9875866349436215</v>
      </c>
      <c r="H44" s="285">
        <v>9779</v>
      </c>
      <c r="I44" s="287">
        <v>19373</v>
      </c>
      <c r="J44" s="245">
        <v>50.477468641924325</v>
      </c>
      <c r="K44" s="285">
        <v>4574</v>
      </c>
      <c r="L44" s="287">
        <v>9235</v>
      </c>
      <c r="M44" s="245">
        <v>49.528965890633458</v>
      </c>
    </row>
    <row r="45" spans="1:18" ht="15.75" thickBot="1" x14ac:dyDescent="0.3">
      <c r="A45" s="1" t="s">
        <v>7</v>
      </c>
      <c r="B45" s="285" t="s">
        <v>158</v>
      </c>
      <c r="C45" s="287">
        <v>1383</v>
      </c>
      <c r="D45" s="245" t="s">
        <v>158</v>
      </c>
      <c r="E45" s="285" t="s">
        <v>158</v>
      </c>
      <c r="F45" s="287">
        <v>1382</v>
      </c>
      <c r="G45" s="245" t="s">
        <v>158</v>
      </c>
      <c r="H45" s="285">
        <v>86</v>
      </c>
      <c r="I45" s="287">
        <v>1384</v>
      </c>
      <c r="J45" s="245">
        <v>6.2138728323699421</v>
      </c>
      <c r="K45" s="285">
        <v>59</v>
      </c>
      <c r="L45" s="287">
        <v>674</v>
      </c>
      <c r="M45" s="245">
        <v>8.7537091988130555</v>
      </c>
      <c r="R45" s="258"/>
    </row>
    <row r="46" spans="1:18" ht="15.75" thickBot="1" x14ac:dyDescent="0.3">
      <c r="A46" s="1" t="s">
        <v>8</v>
      </c>
      <c r="B46" s="285">
        <v>871</v>
      </c>
      <c r="C46" s="287">
        <v>1636</v>
      </c>
      <c r="D46" s="245">
        <v>53.239608801955995</v>
      </c>
      <c r="E46" s="285">
        <v>524</v>
      </c>
      <c r="F46" s="287">
        <v>1642</v>
      </c>
      <c r="G46" s="245">
        <v>31.912302070645556</v>
      </c>
      <c r="H46" s="285">
        <v>1483</v>
      </c>
      <c r="I46" s="287">
        <v>1649</v>
      </c>
      <c r="J46" s="245">
        <v>89.93329290479079</v>
      </c>
      <c r="K46" s="285">
        <v>674</v>
      </c>
      <c r="L46" s="287">
        <v>772</v>
      </c>
      <c r="M46" s="245">
        <v>87.30569948186529</v>
      </c>
      <c r="R46" s="258"/>
    </row>
    <row r="47" spans="1:18" ht="15.75" thickBot="1" x14ac:dyDescent="0.3">
      <c r="A47" s="2" t="s">
        <v>9</v>
      </c>
      <c r="B47" s="297">
        <v>738</v>
      </c>
      <c r="C47" s="296">
        <v>4053</v>
      </c>
      <c r="D47" s="246">
        <v>18.208734270910437</v>
      </c>
      <c r="E47" s="297">
        <v>436</v>
      </c>
      <c r="F47" s="296">
        <v>4060</v>
      </c>
      <c r="G47" s="246">
        <v>10.738916256157635</v>
      </c>
      <c r="H47" s="297">
        <v>2183</v>
      </c>
      <c r="I47" s="296">
        <v>4064</v>
      </c>
      <c r="J47" s="246">
        <v>53.715551181102363</v>
      </c>
      <c r="K47" s="297">
        <v>1024</v>
      </c>
      <c r="L47" s="296">
        <v>1837</v>
      </c>
      <c r="M47" s="246">
        <v>55.74305933587371</v>
      </c>
      <c r="R47" s="258"/>
    </row>
    <row r="48" spans="1:18" ht="16.5" thickTop="1" thickBot="1" x14ac:dyDescent="0.3">
      <c r="A48" s="1" t="s">
        <v>10</v>
      </c>
      <c r="B48" s="285">
        <v>1007</v>
      </c>
      <c r="C48" s="287">
        <v>1296</v>
      </c>
      <c r="D48" s="245">
        <v>77.700617283950606</v>
      </c>
      <c r="E48" s="285">
        <v>815</v>
      </c>
      <c r="F48" s="287">
        <v>1293</v>
      </c>
      <c r="G48" s="247">
        <v>63.03170920340294</v>
      </c>
      <c r="H48" s="285">
        <v>1160</v>
      </c>
      <c r="I48" s="287">
        <v>1318</v>
      </c>
      <c r="J48" s="247">
        <v>88.012139605462821</v>
      </c>
      <c r="K48" s="285">
        <v>589</v>
      </c>
      <c r="L48" s="287">
        <v>634</v>
      </c>
      <c r="M48" s="247">
        <v>92.902208201892748</v>
      </c>
      <c r="R48" s="258"/>
    </row>
    <row r="49" spans="1:13" ht="15.75" thickBot="1" x14ac:dyDescent="0.3">
      <c r="A49" s="1" t="s">
        <v>11</v>
      </c>
      <c r="B49" s="285" t="s">
        <v>158</v>
      </c>
      <c r="C49" s="287" t="s">
        <v>158</v>
      </c>
      <c r="D49" s="247" t="s">
        <v>158</v>
      </c>
      <c r="E49" s="288" t="s">
        <v>158</v>
      </c>
      <c r="F49" s="289" t="s">
        <v>158</v>
      </c>
      <c r="G49" s="247" t="s">
        <v>158</v>
      </c>
      <c r="H49" s="288" t="s">
        <v>158</v>
      </c>
      <c r="I49" s="289" t="s">
        <v>158</v>
      </c>
      <c r="J49" s="247" t="s">
        <v>158</v>
      </c>
      <c r="K49" s="288" t="s">
        <v>123</v>
      </c>
      <c r="L49" s="289" t="s">
        <v>123</v>
      </c>
      <c r="M49" s="247" t="s">
        <v>123</v>
      </c>
    </row>
    <row r="50" spans="1:13" ht="15.75" thickBot="1" x14ac:dyDescent="0.3">
      <c r="A50" s="1" t="s">
        <v>12</v>
      </c>
      <c r="B50" s="285">
        <v>183</v>
      </c>
      <c r="C50" s="287">
        <v>188</v>
      </c>
      <c r="D50" s="247">
        <v>97.340425531914903</v>
      </c>
      <c r="E50" s="285">
        <v>148</v>
      </c>
      <c r="F50" s="287">
        <v>192</v>
      </c>
      <c r="G50" s="247">
        <v>77.083333333333343</v>
      </c>
      <c r="H50" s="285">
        <v>189</v>
      </c>
      <c r="I50" s="287">
        <v>191</v>
      </c>
      <c r="J50" s="247">
        <v>98.952879581151834</v>
      </c>
      <c r="K50" s="285">
        <v>105</v>
      </c>
      <c r="L50" s="287">
        <v>107</v>
      </c>
      <c r="M50" s="247">
        <v>98.130841121495322</v>
      </c>
    </row>
    <row r="51" spans="1:13" ht="15.75" thickBot="1" x14ac:dyDescent="0.3">
      <c r="A51" s="2" t="s">
        <v>13</v>
      </c>
      <c r="B51" s="297">
        <v>226</v>
      </c>
      <c r="C51" s="296">
        <v>294</v>
      </c>
      <c r="D51" s="248">
        <v>76.870748299319729</v>
      </c>
      <c r="E51" s="297">
        <v>195</v>
      </c>
      <c r="F51" s="296">
        <v>297</v>
      </c>
      <c r="G51" s="248">
        <v>65.656565656565661</v>
      </c>
      <c r="H51" s="297">
        <v>275</v>
      </c>
      <c r="I51" s="296">
        <v>301</v>
      </c>
      <c r="J51" s="248">
        <v>91.362126245847179</v>
      </c>
      <c r="K51" s="297">
        <v>134</v>
      </c>
      <c r="L51" s="296">
        <v>141</v>
      </c>
      <c r="M51" s="248">
        <v>95.035460992907801</v>
      </c>
    </row>
    <row r="52" spans="1:13" ht="16.5" thickTop="1" thickBot="1" x14ac:dyDescent="0.3">
      <c r="A52" s="1" t="s">
        <v>14</v>
      </c>
      <c r="B52" s="285">
        <v>1809</v>
      </c>
      <c r="C52" s="287">
        <v>6497</v>
      </c>
      <c r="D52" s="247">
        <v>27.843620132368784</v>
      </c>
      <c r="E52" s="285">
        <v>866</v>
      </c>
      <c r="F52" s="287">
        <v>6503</v>
      </c>
      <c r="G52" s="247">
        <v>13.316930647393511</v>
      </c>
      <c r="H52" s="285">
        <v>4953</v>
      </c>
      <c r="I52" s="287">
        <v>6520</v>
      </c>
      <c r="J52" s="247">
        <v>75.966257668711663</v>
      </c>
      <c r="K52" s="285">
        <v>2372</v>
      </c>
      <c r="L52" s="287">
        <v>3040</v>
      </c>
      <c r="M52" s="247">
        <v>78.026315789473685</v>
      </c>
    </row>
    <row r="53" spans="1:13" ht="15.75" thickBot="1" x14ac:dyDescent="0.3">
      <c r="A53" s="1" t="s">
        <v>15</v>
      </c>
      <c r="B53" s="285" t="s">
        <v>158</v>
      </c>
      <c r="C53" s="287">
        <v>48</v>
      </c>
      <c r="D53" s="245" t="s">
        <v>158</v>
      </c>
      <c r="E53" s="285" t="s">
        <v>158</v>
      </c>
      <c r="F53" s="287">
        <v>48</v>
      </c>
      <c r="G53" s="247" t="s">
        <v>158</v>
      </c>
      <c r="H53" s="285">
        <v>23</v>
      </c>
      <c r="I53" s="287">
        <v>48</v>
      </c>
      <c r="J53" s="247">
        <v>47.916666666666671</v>
      </c>
      <c r="K53" s="285" t="s">
        <v>158</v>
      </c>
      <c r="L53" s="287">
        <v>26</v>
      </c>
      <c r="M53" s="247" t="s">
        <v>158</v>
      </c>
    </row>
    <row r="54" spans="1:13" ht="15.75" thickBot="1" x14ac:dyDescent="0.3">
      <c r="A54" s="1" t="s">
        <v>16</v>
      </c>
      <c r="B54" s="285">
        <v>584</v>
      </c>
      <c r="C54" s="287">
        <v>1067</v>
      </c>
      <c r="D54" s="245">
        <v>54.732895970009373</v>
      </c>
      <c r="E54" s="285">
        <v>309</v>
      </c>
      <c r="F54" s="287">
        <v>1068</v>
      </c>
      <c r="G54" s="247">
        <v>28.932584269662918</v>
      </c>
      <c r="H54" s="285">
        <v>990</v>
      </c>
      <c r="I54" s="287">
        <v>1076</v>
      </c>
      <c r="J54" s="247">
        <v>92.007434944237914</v>
      </c>
      <c r="K54" s="285">
        <v>440</v>
      </c>
      <c r="L54" s="287">
        <v>482</v>
      </c>
      <c r="M54" s="247">
        <v>91.286307053941911</v>
      </c>
    </row>
    <row r="55" spans="1:13" ht="15.75" thickBot="1" x14ac:dyDescent="0.3">
      <c r="A55" s="2" t="s">
        <v>17</v>
      </c>
      <c r="B55" s="297">
        <v>452</v>
      </c>
      <c r="C55" s="296">
        <v>1590</v>
      </c>
      <c r="D55" s="246">
        <v>28.427672955974842</v>
      </c>
      <c r="E55" s="297">
        <v>194</v>
      </c>
      <c r="F55" s="296">
        <v>1592</v>
      </c>
      <c r="G55" s="246">
        <v>12.185929648241206</v>
      </c>
      <c r="H55" s="297">
        <v>1236</v>
      </c>
      <c r="I55" s="296">
        <v>1591</v>
      </c>
      <c r="J55" s="246">
        <v>77.686989314896294</v>
      </c>
      <c r="K55" s="297">
        <v>557</v>
      </c>
      <c r="L55" s="296">
        <v>673</v>
      </c>
      <c r="M55" s="246">
        <v>82.763744427934611</v>
      </c>
    </row>
    <row r="56" spans="1:13" ht="16.5" thickTop="1" thickBot="1" x14ac:dyDescent="0.3">
      <c r="A56" s="1" t="s">
        <v>18</v>
      </c>
      <c r="B56" s="285">
        <v>356</v>
      </c>
      <c r="C56" s="287">
        <v>11535</v>
      </c>
      <c r="D56" s="245">
        <v>3.0862592110966625</v>
      </c>
      <c r="E56" s="285">
        <v>250</v>
      </c>
      <c r="F56" s="287">
        <v>11538</v>
      </c>
      <c r="G56" s="245">
        <v>2.1667533368001384</v>
      </c>
      <c r="H56" s="285">
        <v>3666</v>
      </c>
      <c r="I56" s="287">
        <v>11535</v>
      </c>
      <c r="J56" s="245">
        <v>31.781534460338101</v>
      </c>
      <c r="K56" s="285">
        <v>1613</v>
      </c>
      <c r="L56" s="287">
        <v>5561</v>
      </c>
      <c r="M56" s="245">
        <v>29.005574536953787</v>
      </c>
    </row>
    <row r="57" spans="1:13" ht="15.75" thickBot="1" x14ac:dyDescent="0.3">
      <c r="A57" s="1" t="s">
        <v>19</v>
      </c>
      <c r="B57" s="285" t="s">
        <v>158</v>
      </c>
      <c r="C57" s="287">
        <v>1333</v>
      </c>
      <c r="D57" s="245" t="s">
        <v>158</v>
      </c>
      <c r="E57" s="285" t="s">
        <v>158</v>
      </c>
      <c r="F57" s="287">
        <v>1332</v>
      </c>
      <c r="G57" s="245" t="s">
        <v>158</v>
      </c>
      <c r="H57" s="285">
        <v>61</v>
      </c>
      <c r="I57" s="287">
        <v>1334</v>
      </c>
      <c r="J57" s="245">
        <v>4.5727136431784112</v>
      </c>
      <c r="K57" s="285">
        <v>48</v>
      </c>
      <c r="L57" s="287">
        <v>648</v>
      </c>
      <c r="M57" s="245">
        <v>7.4074074074074066</v>
      </c>
    </row>
    <row r="58" spans="1:13" ht="15.75" thickBot="1" x14ac:dyDescent="0.3">
      <c r="A58" s="1" t="s">
        <v>20</v>
      </c>
      <c r="B58" s="285">
        <v>104</v>
      </c>
      <c r="C58" s="287">
        <v>381</v>
      </c>
      <c r="D58" s="245">
        <v>27.296587926509186</v>
      </c>
      <c r="E58" s="285">
        <v>67</v>
      </c>
      <c r="F58" s="287">
        <v>382</v>
      </c>
      <c r="G58" s="245">
        <v>17.539267015706805</v>
      </c>
      <c r="H58" s="285">
        <v>304</v>
      </c>
      <c r="I58" s="287">
        <v>382</v>
      </c>
      <c r="J58" s="245">
        <v>79.581151832460733</v>
      </c>
      <c r="K58" s="285">
        <v>129</v>
      </c>
      <c r="L58" s="287">
        <v>183</v>
      </c>
      <c r="M58" s="245">
        <v>70.491803278688522</v>
      </c>
    </row>
    <row r="59" spans="1:13" ht="15.75" thickBot="1" x14ac:dyDescent="0.3">
      <c r="A59" s="1" t="s">
        <v>21</v>
      </c>
      <c r="B59" s="285">
        <v>60</v>
      </c>
      <c r="C59" s="287">
        <v>2169</v>
      </c>
      <c r="D59" s="245">
        <v>2.7662517289073305</v>
      </c>
      <c r="E59" s="285">
        <v>47</v>
      </c>
      <c r="F59" s="287">
        <v>2171</v>
      </c>
      <c r="G59" s="245">
        <v>2.1649009672961772</v>
      </c>
      <c r="H59" s="285">
        <v>672</v>
      </c>
      <c r="I59" s="287">
        <v>2172</v>
      </c>
      <c r="J59" s="245">
        <v>30.939226519337016</v>
      </c>
      <c r="K59" s="285">
        <v>333</v>
      </c>
      <c r="L59" s="287">
        <v>1023</v>
      </c>
      <c r="M59" s="245">
        <v>32.551319648093838</v>
      </c>
    </row>
  </sheetData>
  <mergeCells count="19">
    <mergeCell ref="A41:M41"/>
    <mergeCell ref="A42:A43"/>
    <mergeCell ref="B42:D42"/>
    <mergeCell ref="E42:G42"/>
    <mergeCell ref="H42:J42"/>
    <mergeCell ref="K42:M42"/>
    <mergeCell ref="O2:S4"/>
    <mergeCell ref="A21:M21"/>
    <mergeCell ref="A22:A23"/>
    <mergeCell ref="B22:D22"/>
    <mergeCell ref="E22:G22"/>
    <mergeCell ref="H22:J22"/>
    <mergeCell ref="K22:M22"/>
    <mergeCell ref="A1:M1"/>
    <mergeCell ref="A2:A3"/>
    <mergeCell ref="B2:D2"/>
    <mergeCell ref="E2:G2"/>
    <mergeCell ref="H2:J2"/>
    <mergeCell ref="K2:M2"/>
  </mergeCells>
  <conditionalFormatting sqref="B4:B19 E4:E19 H4:H19 K4:K19 B24:B39 E24:E39 H24:H39 K24:K39 B44:B59 E44:E59 H44:H59 K44:K59">
    <cfRule type="cellIs" dxfId="2" priority="1" operator="lessThan">
      <formula>16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9"/>
  <sheetViews>
    <sheetView workbookViewId="0">
      <selection sqref="A1:M1"/>
    </sheetView>
  </sheetViews>
  <sheetFormatPr defaultRowHeight="15" x14ac:dyDescent="0.25"/>
  <cols>
    <col min="1" max="1" width="34.140625" style="252" customWidth="1"/>
    <col min="2" max="16384" width="9.140625" style="252"/>
  </cols>
  <sheetData>
    <row r="1" spans="1:19" ht="31.5" customHeight="1" thickBot="1" x14ac:dyDescent="0.3">
      <c r="A1" s="580" t="s">
        <v>141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8"/>
    </row>
    <row r="2" spans="1:19" ht="15.75" customHeight="1" thickBot="1" x14ac:dyDescent="0.3">
      <c r="A2" s="559"/>
      <c r="B2" s="561" t="s">
        <v>0</v>
      </c>
      <c r="C2" s="562"/>
      <c r="D2" s="563"/>
      <c r="E2" s="561" t="s">
        <v>1</v>
      </c>
      <c r="F2" s="562"/>
      <c r="G2" s="563"/>
      <c r="H2" s="561" t="s">
        <v>2</v>
      </c>
      <c r="I2" s="562"/>
      <c r="J2" s="563"/>
      <c r="K2" s="561" t="s">
        <v>3</v>
      </c>
      <c r="L2" s="562"/>
      <c r="M2" s="563"/>
      <c r="O2" s="581" t="s">
        <v>144</v>
      </c>
      <c r="P2" s="581"/>
      <c r="Q2" s="581"/>
      <c r="R2" s="581"/>
      <c r="S2" s="581"/>
    </row>
    <row r="3" spans="1:19" ht="15.75" thickBot="1" x14ac:dyDescent="0.3">
      <c r="A3" s="560"/>
      <c r="B3" s="275" t="s">
        <v>154</v>
      </c>
      <c r="C3" s="276" t="s">
        <v>152</v>
      </c>
      <c r="D3" s="250" t="s">
        <v>155</v>
      </c>
      <c r="E3" s="290" t="s">
        <v>154</v>
      </c>
      <c r="F3" s="276" t="s">
        <v>152</v>
      </c>
      <c r="G3" s="250" t="s">
        <v>155</v>
      </c>
      <c r="H3" s="290" t="s">
        <v>154</v>
      </c>
      <c r="I3" s="276" t="s">
        <v>152</v>
      </c>
      <c r="J3" s="250" t="s">
        <v>155</v>
      </c>
      <c r="K3" s="290" t="s">
        <v>154</v>
      </c>
      <c r="L3" s="276" t="s">
        <v>152</v>
      </c>
      <c r="M3" s="250" t="s">
        <v>155</v>
      </c>
      <c r="O3" s="581"/>
      <c r="P3" s="581"/>
      <c r="Q3" s="581"/>
      <c r="R3" s="581"/>
      <c r="S3" s="581"/>
    </row>
    <row r="4" spans="1:19" ht="15.75" thickBot="1" x14ac:dyDescent="0.3">
      <c r="A4" s="1" t="s">
        <v>151</v>
      </c>
      <c r="B4" s="293">
        <v>11456</v>
      </c>
      <c r="C4" s="287">
        <v>38114</v>
      </c>
      <c r="D4" s="245">
        <v>30.057196830560951</v>
      </c>
      <c r="E4" s="285">
        <v>21076</v>
      </c>
      <c r="F4" s="287">
        <v>39291</v>
      </c>
      <c r="G4" s="245">
        <v>53.640782876485702</v>
      </c>
      <c r="H4" s="285">
        <v>13140</v>
      </c>
      <c r="I4" s="287">
        <v>39463</v>
      </c>
      <c r="J4" s="245">
        <v>33.297012391353924</v>
      </c>
      <c r="K4" s="285">
        <v>5779</v>
      </c>
      <c r="L4" s="287">
        <v>12383</v>
      </c>
      <c r="M4" s="245">
        <v>46.668820156666399</v>
      </c>
      <c r="O4" s="581"/>
      <c r="P4" s="581"/>
      <c r="Q4" s="581"/>
      <c r="R4" s="581"/>
      <c r="S4" s="581"/>
    </row>
    <row r="5" spans="1:19" ht="15.75" thickBot="1" x14ac:dyDescent="0.3">
      <c r="A5" s="1" t="s">
        <v>7</v>
      </c>
      <c r="B5" s="293">
        <v>150</v>
      </c>
      <c r="C5" s="287">
        <v>2286</v>
      </c>
      <c r="D5" s="245">
        <v>6.5616797900262469</v>
      </c>
      <c r="E5" s="285">
        <v>325</v>
      </c>
      <c r="F5" s="287">
        <v>2296</v>
      </c>
      <c r="G5" s="245">
        <v>14.155052264808363</v>
      </c>
      <c r="H5" s="285">
        <v>85</v>
      </c>
      <c r="I5" s="287">
        <v>2317</v>
      </c>
      <c r="J5" s="245">
        <v>3.6685369011653002</v>
      </c>
      <c r="K5" s="285">
        <v>241</v>
      </c>
      <c r="L5" s="287">
        <v>1022</v>
      </c>
      <c r="M5" s="245">
        <v>23.581213307240702</v>
      </c>
      <c r="R5" s="258"/>
    </row>
    <row r="6" spans="1:19" ht="15.75" thickBot="1" x14ac:dyDescent="0.3">
      <c r="A6" s="1" t="s">
        <v>8</v>
      </c>
      <c r="B6" s="293">
        <v>793</v>
      </c>
      <c r="C6" s="287">
        <v>3591</v>
      </c>
      <c r="D6" s="245">
        <v>22.082985240879978</v>
      </c>
      <c r="E6" s="285">
        <v>1828</v>
      </c>
      <c r="F6" s="287">
        <v>3681</v>
      </c>
      <c r="G6" s="245">
        <v>49.660418364574845</v>
      </c>
      <c r="H6" s="285">
        <v>1219</v>
      </c>
      <c r="I6" s="287">
        <v>3713</v>
      </c>
      <c r="J6" s="245">
        <v>32.830595206032861</v>
      </c>
      <c r="K6" s="285">
        <v>272</v>
      </c>
      <c r="L6" s="287">
        <v>1219</v>
      </c>
      <c r="M6" s="245">
        <v>22.313371616078754</v>
      </c>
      <c r="R6" s="258"/>
    </row>
    <row r="7" spans="1:19" ht="15.75" thickBot="1" x14ac:dyDescent="0.3">
      <c r="A7" s="2" t="s">
        <v>9</v>
      </c>
      <c r="B7" s="294">
        <v>8107</v>
      </c>
      <c r="C7" s="296">
        <v>25122</v>
      </c>
      <c r="D7" s="246">
        <v>32.270519863068223</v>
      </c>
      <c r="E7" s="297">
        <v>14727</v>
      </c>
      <c r="F7" s="296">
        <v>26094</v>
      </c>
      <c r="G7" s="246">
        <v>56.438261669349274</v>
      </c>
      <c r="H7" s="297">
        <v>9248</v>
      </c>
      <c r="I7" s="296">
        <v>26226</v>
      </c>
      <c r="J7" s="246">
        <v>35.262716388316939</v>
      </c>
      <c r="K7" s="297">
        <v>3801</v>
      </c>
      <c r="L7" s="296">
        <v>8044</v>
      </c>
      <c r="M7" s="246">
        <v>47.252610641471904</v>
      </c>
      <c r="O7" s="262" t="s">
        <v>149</v>
      </c>
      <c r="R7" s="258"/>
    </row>
    <row r="8" spans="1:19" ht="16.5" thickTop="1" thickBot="1" x14ac:dyDescent="0.3">
      <c r="A8" s="1" t="s">
        <v>10</v>
      </c>
      <c r="B8" s="293">
        <v>1002</v>
      </c>
      <c r="C8" s="287">
        <v>4808</v>
      </c>
      <c r="D8" s="245">
        <v>20.840266222961731</v>
      </c>
      <c r="E8" s="285">
        <v>2332</v>
      </c>
      <c r="F8" s="287">
        <v>5208</v>
      </c>
      <c r="G8" s="245">
        <v>44.777265745007682</v>
      </c>
      <c r="H8" s="285">
        <v>1843</v>
      </c>
      <c r="I8" s="287">
        <v>5265</v>
      </c>
      <c r="J8" s="245">
        <v>35.004748338081669</v>
      </c>
      <c r="K8" s="285">
        <v>252</v>
      </c>
      <c r="L8" s="287">
        <v>1218</v>
      </c>
      <c r="M8" s="245">
        <v>20.689655172413794</v>
      </c>
      <c r="R8" s="258"/>
    </row>
    <row r="9" spans="1:19" ht="15.75" thickBot="1" x14ac:dyDescent="0.3">
      <c r="A9" s="1" t="s">
        <v>11</v>
      </c>
      <c r="B9" s="302" t="s">
        <v>158</v>
      </c>
      <c r="C9" s="289">
        <v>17</v>
      </c>
      <c r="D9" s="247" t="s">
        <v>158</v>
      </c>
      <c r="E9" s="288" t="s">
        <v>158</v>
      </c>
      <c r="F9" s="289">
        <v>17</v>
      </c>
      <c r="G9" s="247" t="s">
        <v>158</v>
      </c>
      <c r="H9" s="288" t="s">
        <v>158</v>
      </c>
      <c r="I9" s="289">
        <v>17</v>
      </c>
      <c r="J9" s="247" t="s">
        <v>158</v>
      </c>
      <c r="K9" s="288" t="s">
        <v>158</v>
      </c>
      <c r="L9" s="289" t="s">
        <v>158</v>
      </c>
      <c r="M9" s="247" t="s">
        <v>158</v>
      </c>
    </row>
    <row r="10" spans="1:19" ht="15.75" thickBot="1" x14ac:dyDescent="0.3">
      <c r="A10" s="1" t="s">
        <v>12</v>
      </c>
      <c r="B10" s="293">
        <v>107</v>
      </c>
      <c r="C10" s="287">
        <v>1341</v>
      </c>
      <c r="D10" s="245">
        <v>7.9791200596569727</v>
      </c>
      <c r="E10" s="285">
        <v>380</v>
      </c>
      <c r="F10" s="287">
        <v>1406</v>
      </c>
      <c r="G10" s="245">
        <v>27.027027027027028</v>
      </c>
      <c r="H10" s="285">
        <v>288</v>
      </c>
      <c r="I10" s="287">
        <v>1419</v>
      </c>
      <c r="J10" s="245">
        <v>20.29598308668076</v>
      </c>
      <c r="K10" s="285">
        <v>27</v>
      </c>
      <c r="L10" s="287">
        <v>394</v>
      </c>
      <c r="M10" s="245">
        <v>6.8527918781725887</v>
      </c>
    </row>
    <row r="11" spans="1:19" ht="15.75" thickBot="1" x14ac:dyDescent="0.3">
      <c r="A11" s="2" t="s">
        <v>13</v>
      </c>
      <c r="B11" s="294">
        <v>717</v>
      </c>
      <c r="C11" s="296">
        <v>3579</v>
      </c>
      <c r="D11" s="246">
        <v>20.033528918692372</v>
      </c>
      <c r="E11" s="297">
        <v>1716</v>
      </c>
      <c r="F11" s="296">
        <v>3888</v>
      </c>
      <c r="G11" s="246">
        <v>44.135802469135804</v>
      </c>
      <c r="H11" s="297">
        <v>1380</v>
      </c>
      <c r="I11" s="296">
        <v>3933</v>
      </c>
      <c r="J11" s="246">
        <v>35.087719298245609</v>
      </c>
      <c r="K11" s="297">
        <v>160</v>
      </c>
      <c r="L11" s="296">
        <v>895</v>
      </c>
      <c r="M11" s="246">
        <v>17.877094972067038</v>
      </c>
    </row>
    <row r="12" spans="1:19" ht="16.5" thickTop="1" thickBot="1" x14ac:dyDescent="0.3">
      <c r="A12" s="1" t="s">
        <v>14</v>
      </c>
      <c r="B12" s="293">
        <v>9279</v>
      </c>
      <c r="C12" s="287">
        <v>23510</v>
      </c>
      <c r="D12" s="245">
        <v>39.468311356869421</v>
      </c>
      <c r="E12" s="285">
        <v>16046</v>
      </c>
      <c r="F12" s="287">
        <v>24269</v>
      </c>
      <c r="G12" s="245">
        <v>66.117268943920223</v>
      </c>
      <c r="H12" s="285">
        <v>9885</v>
      </c>
      <c r="I12" s="287">
        <v>24354</v>
      </c>
      <c r="J12" s="245">
        <v>40.588814979058881</v>
      </c>
      <c r="K12" s="285">
        <v>3726</v>
      </c>
      <c r="L12" s="287">
        <v>7061</v>
      </c>
      <c r="M12" s="245">
        <v>52.76872964169381</v>
      </c>
    </row>
    <row r="13" spans="1:19" ht="15.75" thickBot="1" x14ac:dyDescent="0.3">
      <c r="A13" s="1" t="s">
        <v>15</v>
      </c>
      <c r="B13" s="293">
        <v>97</v>
      </c>
      <c r="C13" s="287">
        <v>480</v>
      </c>
      <c r="D13" s="245">
        <v>20.208333333333332</v>
      </c>
      <c r="E13" s="285">
        <v>170</v>
      </c>
      <c r="F13" s="287">
        <v>501</v>
      </c>
      <c r="G13" s="245">
        <v>33.93213572854291</v>
      </c>
      <c r="H13" s="285">
        <v>48</v>
      </c>
      <c r="I13" s="287">
        <v>509</v>
      </c>
      <c r="J13" s="245">
        <v>9.4302554027504915</v>
      </c>
      <c r="K13" s="285">
        <v>70</v>
      </c>
      <c r="L13" s="287">
        <v>144</v>
      </c>
      <c r="M13" s="245">
        <v>48.611111111111107</v>
      </c>
    </row>
    <row r="14" spans="1:19" ht="15.75" thickBot="1" x14ac:dyDescent="0.3">
      <c r="A14" s="1" t="s">
        <v>16</v>
      </c>
      <c r="B14" s="293">
        <v>634</v>
      </c>
      <c r="C14" s="287">
        <v>2051</v>
      </c>
      <c r="D14" s="245">
        <v>30.911750365675278</v>
      </c>
      <c r="E14" s="285">
        <v>1342</v>
      </c>
      <c r="F14" s="287">
        <v>2074</v>
      </c>
      <c r="G14" s="245">
        <v>64.705882352941174</v>
      </c>
      <c r="H14" s="285">
        <v>870</v>
      </c>
      <c r="I14" s="287">
        <v>2093</v>
      </c>
      <c r="J14" s="245">
        <v>41.567128523650268</v>
      </c>
      <c r="K14" s="285">
        <v>213</v>
      </c>
      <c r="L14" s="287">
        <v>742</v>
      </c>
      <c r="M14" s="245">
        <v>28.706199460916444</v>
      </c>
    </row>
    <row r="15" spans="1:19" ht="15.75" thickBot="1" x14ac:dyDescent="0.3">
      <c r="A15" s="2" t="s">
        <v>17</v>
      </c>
      <c r="B15" s="294">
        <v>6615</v>
      </c>
      <c r="C15" s="296">
        <v>16256</v>
      </c>
      <c r="D15" s="246">
        <v>40.692667322834644</v>
      </c>
      <c r="E15" s="297">
        <v>11303</v>
      </c>
      <c r="F15" s="296">
        <v>16902</v>
      </c>
      <c r="G15" s="246">
        <v>66.873742752337009</v>
      </c>
      <c r="H15" s="297">
        <v>7006</v>
      </c>
      <c r="I15" s="296">
        <v>16972</v>
      </c>
      <c r="J15" s="246">
        <v>41.27975489040773</v>
      </c>
      <c r="K15" s="297">
        <v>2504</v>
      </c>
      <c r="L15" s="296">
        <v>4882</v>
      </c>
      <c r="M15" s="246">
        <v>51.290454731667346</v>
      </c>
    </row>
    <row r="16" spans="1:19" ht="16.5" thickTop="1" thickBot="1" x14ac:dyDescent="0.3">
      <c r="A16" s="1" t="s">
        <v>18</v>
      </c>
      <c r="B16" s="293">
        <v>1175</v>
      </c>
      <c r="C16" s="287">
        <v>9796</v>
      </c>
      <c r="D16" s="245">
        <v>11.99469171090241</v>
      </c>
      <c r="E16" s="285">
        <v>2698</v>
      </c>
      <c r="F16" s="287">
        <v>9814</v>
      </c>
      <c r="G16" s="245">
        <v>27.491338903607094</v>
      </c>
      <c r="H16" s="285">
        <v>1412</v>
      </c>
      <c r="I16" s="287">
        <v>9844</v>
      </c>
      <c r="J16" s="245">
        <v>14.343762698090206</v>
      </c>
      <c r="K16" s="285">
        <v>1801</v>
      </c>
      <c r="L16" s="287">
        <v>4104</v>
      </c>
      <c r="M16" s="245">
        <v>43.884015594541907</v>
      </c>
    </row>
    <row r="17" spans="1:18" ht="15.75" thickBot="1" x14ac:dyDescent="0.3">
      <c r="A17" s="1" t="s">
        <v>19</v>
      </c>
      <c r="B17" s="293">
        <v>49</v>
      </c>
      <c r="C17" s="287">
        <v>1789</v>
      </c>
      <c r="D17" s="245">
        <v>2.7389603130240356</v>
      </c>
      <c r="E17" s="285">
        <v>146</v>
      </c>
      <c r="F17" s="287">
        <v>1778</v>
      </c>
      <c r="G17" s="245">
        <v>8.2114735658042743</v>
      </c>
      <c r="H17" s="285">
        <v>35</v>
      </c>
      <c r="I17" s="287">
        <v>1791</v>
      </c>
      <c r="J17" s="245">
        <v>1.9542155220547179</v>
      </c>
      <c r="K17" s="285">
        <v>163</v>
      </c>
      <c r="L17" s="287">
        <v>868</v>
      </c>
      <c r="M17" s="245">
        <v>18.778801843317972</v>
      </c>
    </row>
    <row r="18" spans="1:18" ht="15.75" thickBot="1" x14ac:dyDescent="0.3">
      <c r="A18" s="1" t="s">
        <v>20</v>
      </c>
      <c r="B18" s="293">
        <v>52</v>
      </c>
      <c r="C18" s="287">
        <v>199</v>
      </c>
      <c r="D18" s="245">
        <v>26.13065326633166</v>
      </c>
      <c r="E18" s="285">
        <v>106</v>
      </c>
      <c r="F18" s="287">
        <v>201</v>
      </c>
      <c r="G18" s="245">
        <v>52.736318407960205</v>
      </c>
      <c r="H18" s="285">
        <v>61</v>
      </c>
      <c r="I18" s="287">
        <v>201</v>
      </c>
      <c r="J18" s="245">
        <v>30.348258706467661</v>
      </c>
      <c r="K18" s="285">
        <v>32</v>
      </c>
      <c r="L18" s="287">
        <v>83</v>
      </c>
      <c r="M18" s="245">
        <v>38.554216867469883</v>
      </c>
    </row>
    <row r="19" spans="1:18" ht="15.75" thickBot="1" x14ac:dyDescent="0.3">
      <c r="A19" s="1" t="s">
        <v>21</v>
      </c>
      <c r="B19" s="293">
        <v>775</v>
      </c>
      <c r="C19" s="287">
        <v>5287</v>
      </c>
      <c r="D19" s="245">
        <v>14.658596557594098</v>
      </c>
      <c r="E19" s="285">
        <v>1708</v>
      </c>
      <c r="F19" s="287">
        <v>5304</v>
      </c>
      <c r="G19" s="245">
        <v>32.202111613876319</v>
      </c>
      <c r="H19" s="285">
        <v>862</v>
      </c>
      <c r="I19" s="287">
        <v>5321</v>
      </c>
      <c r="J19" s="245">
        <v>16.19996241308025</v>
      </c>
      <c r="K19" s="285">
        <v>1137</v>
      </c>
      <c r="L19" s="287">
        <v>2267</v>
      </c>
      <c r="M19" s="245">
        <v>50.154389060432294</v>
      </c>
    </row>
    <row r="20" spans="1:18" ht="15.75" thickBot="1" x14ac:dyDescent="0.3"/>
    <row r="21" spans="1:18" ht="31.5" customHeight="1" thickBot="1" x14ac:dyDescent="0.3">
      <c r="A21" s="583" t="s">
        <v>142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6"/>
    </row>
    <row r="22" spans="1:18" ht="15.75" thickBot="1" x14ac:dyDescent="0.3">
      <c r="A22" s="567"/>
      <c r="B22" s="569" t="s">
        <v>0</v>
      </c>
      <c r="C22" s="570"/>
      <c r="D22" s="571"/>
      <c r="E22" s="569" t="s">
        <v>1</v>
      </c>
      <c r="F22" s="570"/>
      <c r="G22" s="571"/>
      <c r="H22" s="569" t="s">
        <v>2</v>
      </c>
      <c r="I22" s="570"/>
      <c r="J22" s="571"/>
      <c r="K22" s="569" t="s">
        <v>3</v>
      </c>
      <c r="L22" s="570"/>
      <c r="M22" s="571"/>
    </row>
    <row r="23" spans="1:18" ht="15.75" thickBot="1" x14ac:dyDescent="0.3">
      <c r="A23" s="568"/>
      <c r="B23" s="291" t="s">
        <v>154</v>
      </c>
      <c r="C23" s="278" t="s">
        <v>152</v>
      </c>
      <c r="D23" s="251" t="s">
        <v>155</v>
      </c>
      <c r="E23" s="291" t="s">
        <v>154</v>
      </c>
      <c r="F23" s="278" t="s">
        <v>152</v>
      </c>
      <c r="G23" s="251" t="s">
        <v>155</v>
      </c>
      <c r="H23" s="291" t="s">
        <v>154</v>
      </c>
      <c r="I23" s="278" t="s">
        <v>152</v>
      </c>
      <c r="J23" s="251" t="s">
        <v>155</v>
      </c>
      <c r="K23" s="291" t="s">
        <v>154</v>
      </c>
      <c r="L23" s="278" t="s">
        <v>152</v>
      </c>
      <c r="M23" s="251" t="s">
        <v>155</v>
      </c>
    </row>
    <row r="24" spans="1:18" ht="15.75" thickBot="1" x14ac:dyDescent="0.3">
      <c r="A24" s="1" t="s">
        <v>151</v>
      </c>
      <c r="B24" s="285">
        <v>10924</v>
      </c>
      <c r="C24" s="287">
        <v>31780</v>
      </c>
      <c r="D24" s="245">
        <v>34.373820012586535</v>
      </c>
      <c r="E24" s="285">
        <v>18016</v>
      </c>
      <c r="F24" s="287">
        <v>31971</v>
      </c>
      <c r="G24" s="245">
        <v>56.351068155515939</v>
      </c>
      <c r="H24" s="285">
        <v>11604</v>
      </c>
      <c r="I24" s="287">
        <v>32002</v>
      </c>
      <c r="J24" s="245">
        <v>36.260233735391537</v>
      </c>
      <c r="K24" s="285">
        <v>3371</v>
      </c>
      <c r="L24" s="287">
        <v>10466</v>
      </c>
      <c r="M24" s="245">
        <v>32.209057901777186</v>
      </c>
    </row>
    <row r="25" spans="1:18" ht="15.75" thickBot="1" x14ac:dyDescent="0.3">
      <c r="A25" s="1" t="s">
        <v>7</v>
      </c>
      <c r="B25" s="285">
        <v>215</v>
      </c>
      <c r="C25" s="287">
        <v>2688</v>
      </c>
      <c r="D25" s="245">
        <v>7.9985119047619042</v>
      </c>
      <c r="E25" s="285">
        <v>330</v>
      </c>
      <c r="F25" s="287">
        <v>2706</v>
      </c>
      <c r="G25" s="245">
        <v>12.195121951219512</v>
      </c>
      <c r="H25" s="285">
        <v>235</v>
      </c>
      <c r="I25" s="287">
        <v>2706</v>
      </c>
      <c r="J25" s="245">
        <v>8.6844050258684398</v>
      </c>
      <c r="K25" s="285">
        <v>158</v>
      </c>
      <c r="L25" s="287">
        <v>870</v>
      </c>
      <c r="M25" s="245">
        <v>18.160919540229887</v>
      </c>
      <c r="R25" s="258"/>
    </row>
    <row r="26" spans="1:18" ht="15.75" thickBot="1" x14ac:dyDescent="0.3">
      <c r="A26" s="1" t="s">
        <v>8</v>
      </c>
      <c r="B26" s="285">
        <v>812</v>
      </c>
      <c r="C26" s="287">
        <v>3081</v>
      </c>
      <c r="D26" s="245">
        <v>26.355079519636483</v>
      </c>
      <c r="E26" s="285">
        <v>2210</v>
      </c>
      <c r="F26" s="287">
        <v>3118</v>
      </c>
      <c r="G26" s="245">
        <v>70.878768441308523</v>
      </c>
      <c r="H26" s="285">
        <v>703</v>
      </c>
      <c r="I26" s="287">
        <v>3128</v>
      </c>
      <c r="J26" s="245">
        <v>22.474424552429667</v>
      </c>
      <c r="K26" s="285">
        <v>124</v>
      </c>
      <c r="L26" s="287">
        <v>957</v>
      </c>
      <c r="M26" s="245">
        <v>12.957157784743991</v>
      </c>
      <c r="R26" s="258"/>
    </row>
    <row r="27" spans="1:18" ht="15.75" thickBot="1" x14ac:dyDescent="0.3">
      <c r="A27" s="2" t="s">
        <v>9</v>
      </c>
      <c r="B27" s="297">
        <v>4827</v>
      </c>
      <c r="C27" s="296">
        <v>13134</v>
      </c>
      <c r="D27" s="246">
        <v>36.751941525810871</v>
      </c>
      <c r="E27" s="297">
        <v>7871</v>
      </c>
      <c r="F27" s="296">
        <v>13141</v>
      </c>
      <c r="G27" s="246">
        <v>59.896507115135833</v>
      </c>
      <c r="H27" s="297">
        <v>4846</v>
      </c>
      <c r="I27" s="296">
        <v>13156</v>
      </c>
      <c r="J27" s="246">
        <v>36.834904226208579</v>
      </c>
      <c r="K27" s="297">
        <v>1375</v>
      </c>
      <c r="L27" s="296">
        <v>4292</v>
      </c>
      <c r="M27" s="246">
        <v>32.036346691519107</v>
      </c>
      <c r="R27" s="258"/>
    </row>
    <row r="28" spans="1:18" ht="16.5" thickTop="1" thickBot="1" x14ac:dyDescent="0.3">
      <c r="A28" s="1" t="s">
        <v>10</v>
      </c>
      <c r="B28" s="285">
        <v>368</v>
      </c>
      <c r="C28" s="287">
        <v>2335</v>
      </c>
      <c r="D28" s="245">
        <v>15.76017130620985</v>
      </c>
      <c r="E28" s="285">
        <v>1144</v>
      </c>
      <c r="F28" s="287">
        <v>2355</v>
      </c>
      <c r="G28" s="245">
        <v>48.577494692144377</v>
      </c>
      <c r="H28" s="285">
        <v>481</v>
      </c>
      <c r="I28" s="287">
        <v>2374</v>
      </c>
      <c r="J28" s="245">
        <v>20.261162594776749</v>
      </c>
      <c r="K28" s="285">
        <v>61</v>
      </c>
      <c r="L28" s="287">
        <v>679</v>
      </c>
      <c r="M28" s="245">
        <v>8.98379970544919</v>
      </c>
      <c r="R28" s="258"/>
    </row>
    <row r="29" spans="1:18" ht="15.75" thickBot="1" x14ac:dyDescent="0.3">
      <c r="A29" s="1" t="s">
        <v>11</v>
      </c>
      <c r="B29" s="285" t="s">
        <v>158</v>
      </c>
      <c r="C29" s="287">
        <v>18</v>
      </c>
      <c r="D29" s="247" t="s">
        <v>158</v>
      </c>
      <c r="E29" s="285" t="s">
        <v>158</v>
      </c>
      <c r="F29" s="287">
        <v>18</v>
      </c>
      <c r="G29" s="247" t="s">
        <v>158</v>
      </c>
      <c r="H29" s="285" t="s">
        <v>158</v>
      </c>
      <c r="I29" s="287">
        <v>18</v>
      </c>
      <c r="J29" s="247" t="s">
        <v>158</v>
      </c>
      <c r="K29" s="285" t="s">
        <v>158</v>
      </c>
      <c r="L29" s="287" t="s">
        <v>158</v>
      </c>
      <c r="M29" s="247" t="s">
        <v>158</v>
      </c>
    </row>
    <row r="30" spans="1:18" ht="15.75" thickBot="1" x14ac:dyDescent="0.3">
      <c r="A30" s="1" t="s">
        <v>12</v>
      </c>
      <c r="B30" s="285">
        <v>24</v>
      </c>
      <c r="C30" s="287">
        <v>638</v>
      </c>
      <c r="D30" s="247">
        <v>3.761755485893417</v>
      </c>
      <c r="E30" s="285">
        <v>259</v>
      </c>
      <c r="F30" s="287">
        <v>644</v>
      </c>
      <c r="G30" s="247">
        <v>40.217391304347828</v>
      </c>
      <c r="H30" s="285">
        <v>49</v>
      </c>
      <c r="I30" s="287">
        <v>645</v>
      </c>
      <c r="J30" s="247">
        <v>7.5968992248062017</v>
      </c>
      <c r="K30" s="285" t="s">
        <v>158</v>
      </c>
      <c r="L30" s="287">
        <v>149</v>
      </c>
      <c r="M30" s="247" t="s">
        <v>158</v>
      </c>
    </row>
    <row r="31" spans="1:18" ht="15.75" thickBot="1" x14ac:dyDescent="0.3">
      <c r="A31" s="2" t="s">
        <v>13</v>
      </c>
      <c r="B31" s="297">
        <v>158</v>
      </c>
      <c r="C31" s="296">
        <v>1233</v>
      </c>
      <c r="D31" s="246">
        <v>12.814274128142742</v>
      </c>
      <c r="E31" s="297">
        <v>564</v>
      </c>
      <c r="F31" s="296">
        <v>1243</v>
      </c>
      <c r="G31" s="246">
        <v>45.374094931617051</v>
      </c>
      <c r="H31" s="297">
        <v>218</v>
      </c>
      <c r="I31" s="296">
        <v>1248</v>
      </c>
      <c r="J31" s="246">
        <v>17.467948717948715</v>
      </c>
      <c r="K31" s="297">
        <v>25</v>
      </c>
      <c r="L31" s="296">
        <v>356</v>
      </c>
      <c r="M31" s="246">
        <v>7.02247191011236</v>
      </c>
    </row>
    <row r="32" spans="1:18" ht="16.5" thickTop="1" thickBot="1" x14ac:dyDescent="0.3">
      <c r="A32" s="1" t="s">
        <v>14</v>
      </c>
      <c r="B32" s="285">
        <v>7218</v>
      </c>
      <c r="C32" s="287">
        <v>14873</v>
      </c>
      <c r="D32" s="245">
        <v>48.530894910240029</v>
      </c>
      <c r="E32" s="285">
        <v>11649</v>
      </c>
      <c r="F32" s="287">
        <v>14954</v>
      </c>
      <c r="G32" s="245">
        <v>77.898889929115953</v>
      </c>
      <c r="H32" s="285">
        <v>6320</v>
      </c>
      <c r="I32" s="287">
        <v>14954</v>
      </c>
      <c r="J32" s="245">
        <v>42.262939681690519</v>
      </c>
      <c r="K32" s="285">
        <v>1125</v>
      </c>
      <c r="L32" s="287">
        <v>4231</v>
      </c>
      <c r="M32" s="245">
        <v>26.589458756795082</v>
      </c>
    </row>
    <row r="33" spans="1:18" ht="15.75" thickBot="1" x14ac:dyDescent="0.3">
      <c r="A33" s="1" t="s">
        <v>15</v>
      </c>
      <c r="B33" s="285">
        <v>101</v>
      </c>
      <c r="C33" s="287">
        <v>256</v>
      </c>
      <c r="D33" s="245">
        <v>39.453125</v>
      </c>
      <c r="E33" s="285">
        <v>119</v>
      </c>
      <c r="F33" s="287">
        <v>256</v>
      </c>
      <c r="G33" s="245">
        <v>46.484375</v>
      </c>
      <c r="H33" s="285">
        <v>66</v>
      </c>
      <c r="I33" s="287">
        <v>254</v>
      </c>
      <c r="J33" s="245">
        <v>25.984251968503933</v>
      </c>
      <c r="K33" s="285">
        <v>17</v>
      </c>
      <c r="L33" s="287">
        <v>49</v>
      </c>
      <c r="M33" s="245">
        <v>34.693877551020407</v>
      </c>
    </row>
    <row r="34" spans="1:18" ht="15.75" thickBot="1" x14ac:dyDescent="0.3">
      <c r="A34" s="1" t="s">
        <v>16</v>
      </c>
      <c r="B34" s="285">
        <v>659</v>
      </c>
      <c r="C34" s="287">
        <v>2095</v>
      </c>
      <c r="D34" s="245">
        <v>31.455847255369928</v>
      </c>
      <c r="E34" s="285">
        <v>1703</v>
      </c>
      <c r="F34" s="287">
        <v>2120</v>
      </c>
      <c r="G34" s="245">
        <v>80.330188679245282</v>
      </c>
      <c r="H34" s="285">
        <v>544</v>
      </c>
      <c r="I34" s="287">
        <v>2129</v>
      </c>
      <c r="J34" s="245">
        <v>25.551902301550022</v>
      </c>
      <c r="K34" s="285">
        <v>82</v>
      </c>
      <c r="L34" s="287">
        <v>639</v>
      </c>
      <c r="M34" s="245">
        <v>12.832550860719873</v>
      </c>
    </row>
    <row r="35" spans="1:18" ht="15.75" thickBot="1" x14ac:dyDescent="0.3">
      <c r="A35" s="2" t="s">
        <v>17</v>
      </c>
      <c r="B35" s="297">
        <v>3482</v>
      </c>
      <c r="C35" s="296">
        <v>7139</v>
      </c>
      <c r="D35" s="246">
        <v>48.774338142597003</v>
      </c>
      <c r="E35" s="297">
        <v>5559</v>
      </c>
      <c r="F35" s="296">
        <v>7137</v>
      </c>
      <c r="G35" s="246">
        <v>77.889869693148384</v>
      </c>
      <c r="H35" s="297">
        <v>2994</v>
      </c>
      <c r="I35" s="296">
        <v>7141</v>
      </c>
      <c r="J35" s="246">
        <v>41.92690099425851</v>
      </c>
      <c r="K35" s="297">
        <v>535</v>
      </c>
      <c r="L35" s="296">
        <v>2020</v>
      </c>
      <c r="M35" s="246">
        <v>26.485148514851488</v>
      </c>
    </row>
    <row r="36" spans="1:18" ht="16.5" thickTop="1" thickBot="1" x14ac:dyDescent="0.3">
      <c r="A36" s="1" t="s">
        <v>18</v>
      </c>
      <c r="B36" s="285">
        <v>3338</v>
      </c>
      <c r="C36" s="287">
        <v>14572</v>
      </c>
      <c r="D36" s="245">
        <v>22.90694482569311</v>
      </c>
      <c r="E36" s="285">
        <v>5223</v>
      </c>
      <c r="F36" s="287">
        <v>14662</v>
      </c>
      <c r="G36" s="245">
        <v>35.622698131223572</v>
      </c>
      <c r="H36" s="285">
        <v>4803</v>
      </c>
      <c r="I36" s="287">
        <v>14674</v>
      </c>
      <c r="J36" s="245">
        <v>32.731361591931304</v>
      </c>
      <c r="K36" s="285">
        <v>2185</v>
      </c>
      <c r="L36" s="287">
        <v>5556</v>
      </c>
      <c r="M36" s="245">
        <v>39.326853851691865</v>
      </c>
    </row>
    <row r="37" spans="1:18" ht="15.75" thickBot="1" x14ac:dyDescent="0.3">
      <c r="A37" s="1" t="s">
        <v>19</v>
      </c>
      <c r="B37" s="285">
        <v>108</v>
      </c>
      <c r="C37" s="287">
        <v>2414</v>
      </c>
      <c r="D37" s="245">
        <v>4.4739022369511181</v>
      </c>
      <c r="E37" s="285">
        <v>203</v>
      </c>
      <c r="F37" s="287">
        <v>2432</v>
      </c>
      <c r="G37" s="245">
        <v>8.3470394736842106</v>
      </c>
      <c r="H37" s="285">
        <v>165</v>
      </c>
      <c r="I37" s="287">
        <v>2434</v>
      </c>
      <c r="J37" s="245">
        <v>6.7789646672144617</v>
      </c>
      <c r="K37" s="285">
        <v>140</v>
      </c>
      <c r="L37" s="287">
        <v>816</v>
      </c>
      <c r="M37" s="245">
        <v>17.156862745098039</v>
      </c>
    </row>
    <row r="38" spans="1:18" ht="15.75" thickBot="1" x14ac:dyDescent="0.3">
      <c r="A38" s="1" t="s">
        <v>20</v>
      </c>
      <c r="B38" s="285">
        <v>129</v>
      </c>
      <c r="C38" s="287">
        <v>348</v>
      </c>
      <c r="D38" s="245">
        <v>37.068965517241381</v>
      </c>
      <c r="E38" s="285">
        <v>248</v>
      </c>
      <c r="F38" s="287">
        <v>354</v>
      </c>
      <c r="G38" s="245">
        <v>70.056497175141246</v>
      </c>
      <c r="H38" s="285">
        <v>110</v>
      </c>
      <c r="I38" s="287">
        <v>354</v>
      </c>
      <c r="J38" s="245">
        <v>31.073446327683619</v>
      </c>
      <c r="K38" s="285">
        <v>42</v>
      </c>
      <c r="L38" s="287">
        <v>169</v>
      </c>
      <c r="M38" s="245">
        <v>24.852071005917161</v>
      </c>
    </row>
    <row r="39" spans="1:18" ht="15.75" thickBot="1" x14ac:dyDescent="0.3">
      <c r="A39" s="1" t="s">
        <v>21</v>
      </c>
      <c r="B39" s="285">
        <v>1187</v>
      </c>
      <c r="C39" s="287">
        <v>4762</v>
      </c>
      <c r="D39" s="245">
        <v>24.926501469970599</v>
      </c>
      <c r="E39" s="285">
        <v>1748</v>
      </c>
      <c r="F39" s="287">
        <v>4761</v>
      </c>
      <c r="G39" s="245">
        <v>36.714975845410628</v>
      </c>
      <c r="H39" s="285">
        <v>1634</v>
      </c>
      <c r="I39" s="287">
        <v>4767</v>
      </c>
      <c r="J39" s="245">
        <v>34.277323264107409</v>
      </c>
      <c r="K39" s="285">
        <v>815</v>
      </c>
      <c r="L39" s="287">
        <v>1916</v>
      </c>
      <c r="M39" s="245">
        <v>42.536534446764094</v>
      </c>
    </row>
    <row r="40" spans="1:18" ht="15.75" thickBot="1" x14ac:dyDescent="0.3"/>
    <row r="41" spans="1:18" ht="30" customHeight="1" thickBot="1" x14ac:dyDescent="0.3">
      <c r="A41" s="582" t="s">
        <v>143</v>
      </c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4"/>
    </row>
    <row r="42" spans="1:18" ht="15.75" thickBot="1" x14ac:dyDescent="0.3">
      <c r="A42" s="575"/>
      <c r="B42" s="577" t="s">
        <v>0</v>
      </c>
      <c r="C42" s="578"/>
      <c r="D42" s="579"/>
      <c r="E42" s="577" t="s">
        <v>1</v>
      </c>
      <c r="F42" s="578"/>
      <c r="G42" s="579"/>
      <c r="H42" s="577" t="s">
        <v>2</v>
      </c>
      <c r="I42" s="578"/>
      <c r="J42" s="579"/>
      <c r="K42" s="577" t="s">
        <v>3</v>
      </c>
      <c r="L42" s="578"/>
      <c r="M42" s="579"/>
    </row>
    <row r="43" spans="1:18" ht="15.75" thickBot="1" x14ac:dyDescent="0.3">
      <c r="A43" s="576"/>
      <c r="B43" s="281" t="s">
        <v>154</v>
      </c>
      <c r="C43" s="279" t="s">
        <v>152</v>
      </c>
      <c r="D43" s="249" t="s">
        <v>155</v>
      </c>
      <c r="E43" s="281" t="s">
        <v>154</v>
      </c>
      <c r="F43" s="279" t="s">
        <v>152</v>
      </c>
      <c r="G43" s="249" t="s">
        <v>155</v>
      </c>
      <c r="H43" s="281" t="s">
        <v>154</v>
      </c>
      <c r="I43" s="279" t="s">
        <v>152</v>
      </c>
      <c r="J43" s="249" t="s">
        <v>155</v>
      </c>
      <c r="K43" s="281" t="s">
        <v>154</v>
      </c>
      <c r="L43" s="279" t="s">
        <v>152</v>
      </c>
      <c r="M43" s="249" t="s">
        <v>155</v>
      </c>
    </row>
    <row r="44" spans="1:18" ht="15.75" thickBot="1" x14ac:dyDescent="0.3">
      <c r="A44" s="1" t="s">
        <v>151</v>
      </c>
      <c r="B44" s="285">
        <v>7271</v>
      </c>
      <c r="C44" s="287">
        <v>19328</v>
      </c>
      <c r="D44" s="245">
        <v>37.618998344370866</v>
      </c>
      <c r="E44" s="285">
        <v>12124</v>
      </c>
      <c r="F44" s="287">
        <v>19334</v>
      </c>
      <c r="G44" s="245">
        <v>62.708182476466334</v>
      </c>
      <c r="H44" s="285">
        <v>6056</v>
      </c>
      <c r="I44" s="287">
        <v>19373</v>
      </c>
      <c r="J44" s="245">
        <v>31.260001032364631</v>
      </c>
      <c r="K44" s="285">
        <v>2268</v>
      </c>
      <c r="L44" s="287">
        <v>9235</v>
      </c>
      <c r="M44" s="245">
        <v>24.558743909041688</v>
      </c>
    </row>
    <row r="45" spans="1:18" ht="15.75" thickBot="1" x14ac:dyDescent="0.3">
      <c r="A45" s="1" t="s">
        <v>7</v>
      </c>
      <c r="B45" s="285">
        <v>134</v>
      </c>
      <c r="C45" s="287">
        <v>1383</v>
      </c>
      <c r="D45" s="245">
        <v>9.6890817064352852</v>
      </c>
      <c r="E45" s="285">
        <v>348</v>
      </c>
      <c r="F45" s="287">
        <v>1382</v>
      </c>
      <c r="G45" s="245">
        <v>25.180897250361795</v>
      </c>
      <c r="H45" s="285">
        <v>355</v>
      </c>
      <c r="I45" s="287">
        <v>1384</v>
      </c>
      <c r="J45" s="245">
        <v>25.650289017341038</v>
      </c>
      <c r="K45" s="285">
        <v>120</v>
      </c>
      <c r="L45" s="287">
        <v>674</v>
      </c>
      <c r="M45" s="245">
        <v>17.804154302670625</v>
      </c>
      <c r="R45" s="258"/>
    </row>
    <row r="46" spans="1:18" ht="15.75" thickBot="1" x14ac:dyDescent="0.3">
      <c r="A46" s="1" t="s">
        <v>8</v>
      </c>
      <c r="B46" s="285">
        <v>653</v>
      </c>
      <c r="C46" s="287">
        <v>1636</v>
      </c>
      <c r="D46" s="245">
        <v>39.914425427872864</v>
      </c>
      <c r="E46" s="285">
        <v>1087</v>
      </c>
      <c r="F46" s="287">
        <v>1642</v>
      </c>
      <c r="G46" s="245">
        <v>66.199756394640687</v>
      </c>
      <c r="H46" s="285">
        <v>147</v>
      </c>
      <c r="I46" s="287">
        <v>1649</v>
      </c>
      <c r="J46" s="245">
        <v>8.9144936325045485</v>
      </c>
      <c r="K46" s="285">
        <v>77</v>
      </c>
      <c r="L46" s="287">
        <v>772</v>
      </c>
      <c r="M46" s="245">
        <v>9.9740932642487046</v>
      </c>
      <c r="R46" s="258"/>
    </row>
    <row r="47" spans="1:18" ht="15.75" thickBot="1" x14ac:dyDescent="0.3">
      <c r="A47" s="2" t="s">
        <v>9</v>
      </c>
      <c r="B47" s="297">
        <v>1594</v>
      </c>
      <c r="C47" s="296">
        <v>4053</v>
      </c>
      <c r="D47" s="246">
        <v>39.328892178633112</v>
      </c>
      <c r="E47" s="297">
        <v>2674</v>
      </c>
      <c r="F47" s="296">
        <v>4060</v>
      </c>
      <c r="G47" s="246">
        <v>65.862068965517238</v>
      </c>
      <c r="H47" s="297">
        <v>1212</v>
      </c>
      <c r="I47" s="296">
        <v>4064</v>
      </c>
      <c r="J47" s="246">
        <v>29.822834645669293</v>
      </c>
      <c r="K47" s="297">
        <v>421</v>
      </c>
      <c r="L47" s="296">
        <v>1837</v>
      </c>
      <c r="M47" s="246">
        <v>22.91780076211214</v>
      </c>
      <c r="R47" s="258"/>
    </row>
    <row r="48" spans="1:18" ht="16.5" thickTop="1" thickBot="1" x14ac:dyDescent="0.3">
      <c r="A48" s="1" t="s">
        <v>10</v>
      </c>
      <c r="B48" s="285">
        <v>245</v>
      </c>
      <c r="C48" s="287">
        <v>1296</v>
      </c>
      <c r="D48" s="245">
        <v>18.904320987654323</v>
      </c>
      <c r="E48" s="285">
        <v>461</v>
      </c>
      <c r="F48" s="287">
        <v>1293</v>
      </c>
      <c r="G48" s="247">
        <v>35.653518948182523</v>
      </c>
      <c r="H48" s="285">
        <v>122</v>
      </c>
      <c r="I48" s="287">
        <v>1318</v>
      </c>
      <c r="J48" s="247">
        <v>9.2564491654021239</v>
      </c>
      <c r="K48" s="285">
        <v>33</v>
      </c>
      <c r="L48" s="287">
        <v>634</v>
      </c>
      <c r="M48" s="247">
        <v>5.2050473186119879</v>
      </c>
      <c r="R48" s="258"/>
    </row>
    <row r="49" spans="1:13" ht="15.75" thickBot="1" x14ac:dyDescent="0.3">
      <c r="A49" s="1" t="s">
        <v>11</v>
      </c>
      <c r="B49" s="285" t="s">
        <v>158</v>
      </c>
      <c r="C49" s="287" t="s">
        <v>158</v>
      </c>
      <c r="D49" s="247" t="s">
        <v>158</v>
      </c>
      <c r="E49" s="285" t="s">
        <v>158</v>
      </c>
      <c r="F49" s="289" t="s">
        <v>158</v>
      </c>
      <c r="G49" s="247" t="s">
        <v>158</v>
      </c>
      <c r="H49" s="288" t="s">
        <v>158</v>
      </c>
      <c r="I49" s="289" t="s">
        <v>158</v>
      </c>
      <c r="J49" s="247" t="s">
        <v>158</v>
      </c>
      <c r="K49" s="288" t="s">
        <v>123</v>
      </c>
      <c r="L49" s="289" t="s">
        <v>123</v>
      </c>
      <c r="M49" s="247" t="s">
        <v>123</v>
      </c>
    </row>
    <row r="50" spans="1:13" ht="15.75" thickBot="1" x14ac:dyDescent="0.3">
      <c r="A50" s="1" t="s">
        <v>12</v>
      </c>
      <c r="B50" s="285" t="s">
        <v>158</v>
      </c>
      <c r="C50" s="287">
        <v>188</v>
      </c>
      <c r="D50" s="247" t="s">
        <v>158</v>
      </c>
      <c r="E50" s="285">
        <v>44</v>
      </c>
      <c r="F50" s="287">
        <v>192</v>
      </c>
      <c r="G50" s="247">
        <v>22.916666666666664</v>
      </c>
      <c r="H50" s="285" t="s">
        <v>158</v>
      </c>
      <c r="I50" s="287">
        <v>191</v>
      </c>
      <c r="J50" s="247" t="s">
        <v>158</v>
      </c>
      <c r="K50" s="285" t="s">
        <v>158</v>
      </c>
      <c r="L50" s="287">
        <v>107</v>
      </c>
      <c r="M50" s="247" t="s">
        <v>158</v>
      </c>
    </row>
    <row r="51" spans="1:13" ht="15.75" thickBot="1" x14ac:dyDescent="0.3">
      <c r="A51" s="2" t="s">
        <v>13</v>
      </c>
      <c r="B51" s="297">
        <v>56</v>
      </c>
      <c r="C51" s="296">
        <v>294</v>
      </c>
      <c r="D51" s="248">
        <v>19.047619047619047</v>
      </c>
      <c r="E51" s="297">
        <v>94</v>
      </c>
      <c r="F51" s="296">
        <v>297</v>
      </c>
      <c r="G51" s="248">
        <v>31.649831649831651</v>
      </c>
      <c r="H51" s="297">
        <v>22</v>
      </c>
      <c r="I51" s="296">
        <v>301</v>
      </c>
      <c r="J51" s="248">
        <v>7.3089700996677749</v>
      </c>
      <c r="K51" s="297" t="s">
        <v>158</v>
      </c>
      <c r="L51" s="296">
        <v>141</v>
      </c>
      <c r="M51" s="248" t="s">
        <v>158</v>
      </c>
    </row>
    <row r="52" spans="1:13" ht="16.5" thickTop="1" thickBot="1" x14ac:dyDescent="0.3">
      <c r="A52" s="1" t="s">
        <v>14</v>
      </c>
      <c r="B52" s="285">
        <v>3680</v>
      </c>
      <c r="C52" s="287">
        <v>6497</v>
      </c>
      <c r="D52" s="247">
        <v>56.641526858550094</v>
      </c>
      <c r="E52" s="285">
        <v>5315</v>
      </c>
      <c r="F52" s="287">
        <v>6503</v>
      </c>
      <c r="G52" s="247">
        <v>81.731508534522519</v>
      </c>
      <c r="H52" s="285">
        <v>1264</v>
      </c>
      <c r="I52" s="287">
        <v>6520</v>
      </c>
      <c r="J52" s="247">
        <v>19.386503067484661</v>
      </c>
      <c r="K52" s="285">
        <v>515</v>
      </c>
      <c r="L52" s="287">
        <v>3040</v>
      </c>
      <c r="M52" s="247">
        <v>16.940789473684212</v>
      </c>
    </row>
    <row r="53" spans="1:13" ht="15.75" thickBot="1" x14ac:dyDescent="0.3">
      <c r="A53" s="1" t="s">
        <v>15</v>
      </c>
      <c r="B53" s="285">
        <v>21</v>
      </c>
      <c r="C53" s="287">
        <v>48</v>
      </c>
      <c r="D53" s="245">
        <v>43.75</v>
      </c>
      <c r="E53" s="285">
        <v>34</v>
      </c>
      <c r="F53" s="287">
        <v>48</v>
      </c>
      <c r="G53" s="247">
        <v>70.833333333333343</v>
      </c>
      <c r="H53" s="285" t="s">
        <v>158</v>
      </c>
      <c r="I53" s="287">
        <v>48</v>
      </c>
      <c r="J53" s="247" t="s">
        <v>158</v>
      </c>
      <c r="K53" s="285" t="s">
        <v>158</v>
      </c>
      <c r="L53" s="287">
        <v>26</v>
      </c>
      <c r="M53" s="247" t="s">
        <v>158</v>
      </c>
    </row>
    <row r="54" spans="1:13" ht="15.75" thickBot="1" x14ac:dyDescent="0.3">
      <c r="A54" s="1" t="s">
        <v>16</v>
      </c>
      <c r="B54" s="285">
        <v>449</v>
      </c>
      <c r="C54" s="287">
        <v>1067</v>
      </c>
      <c r="D54" s="245">
        <v>42.080599812558575</v>
      </c>
      <c r="E54" s="285">
        <v>755</v>
      </c>
      <c r="F54" s="287">
        <v>1068</v>
      </c>
      <c r="G54" s="247">
        <v>70.692883895131089</v>
      </c>
      <c r="H54" s="285">
        <v>83</v>
      </c>
      <c r="I54" s="287">
        <v>1076</v>
      </c>
      <c r="J54" s="247">
        <v>7.7137546468401483</v>
      </c>
      <c r="K54" s="285">
        <v>39</v>
      </c>
      <c r="L54" s="287">
        <v>482</v>
      </c>
      <c r="M54" s="247">
        <v>8.0912863070539416</v>
      </c>
    </row>
    <row r="55" spans="1:13" ht="15.75" thickBot="1" x14ac:dyDescent="0.3">
      <c r="A55" s="2" t="s">
        <v>17</v>
      </c>
      <c r="B55" s="297">
        <v>906</v>
      </c>
      <c r="C55" s="296">
        <v>1590</v>
      </c>
      <c r="D55" s="246">
        <v>56.981132075471699</v>
      </c>
      <c r="E55" s="297">
        <v>1323</v>
      </c>
      <c r="F55" s="296">
        <v>1592</v>
      </c>
      <c r="G55" s="246">
        <v>83.103015075376888</v>
      </c>
      <c r="H55" s="297">
        <v>281</v>
      </c>
      <c r="I55" s="296">
        <v>1591</v>
      </c>
      <c r="J55" s="246">
        <v>17.661847894406037</v>
      </c>
      <c r="K55" s="297">
        <v>97</v>
      </c>
      <c r="L55" s="296">
        <v>673</v>
      </c>
      <c r="M55" s="246">
        <v>14.413075780089152</v>
      </c>
    </row>
    <row r="56" spans="1:13" ht="16.5" thickTop="1" thickBot="1" x14ac:dyDescent="0.3">
      <c r="A56" s="1" t="s">
        <v>18</v>
      </c>
      <c r="B56" s="285">
        <v>3346</v>
      </c>
      <c r="C56" s="287">
        <v>11535</v>
      </c>
      <c r="D56" s="245">
        <v>29.007368877329863</v>
      </c>
      <c r="E56" s="285">
        <v>6348</v>
      </c>
      <c r="F56" s="287">
        <v>11538</v>
      </c>
      <c r="G56" s="245">
        <v>55.018200728029122</v>
      </c>
      <c r="H56" s="285">
        <v>4670</v>
      </c>
      <c r="I56" s="287">
        <v>11535</v>
      </c>
      <c r="J56" s="245">
        <v>40.485478977026439</v>
      </c>
      <c r="K56" s="285">
        <v>1720</v>
      </c>
      <c r="L56" s="287">
        <v>5561</v>
      </c>
      <c r="M56" s="245">
        <v>30.929688904873228</v>
      </c>
    </row>
    <row r="57" spans="1:13" ht="15.75" thickBot="1" x14ac:dyDescent="0.3">
      <c r="A57" s="1" t="s">
        <v>19</v>
      </c>
      <c r="B57" s="285">
        <v>112</v>
      </c>
      <c r="C57" s="287">
        <v>1333</v>
      </c>
      <c r="D57" s="245">
        <v>8.4021005251312832</v>
      </c>
      <c r="E57" s="285">
        <v>312</v>
      </c>
      <c r="F57" s="287">
        <v>1332</v>
      </c>
      <c r="G57" s="245">
        <v>23.423423423423422</v>
      </c>
      <c r="H57" s="285">
        <v>344</v>
      </c>
      <c r="I57" s="287">
        <v>1334</v>
      </c>
      <c r="J57" s="245">
        <v>25.787106446776615</v>
      </c>
      <c r="K57" s="285">
        <v>114</v>
      </c>
      <c r="L57" s="287">
        <v>648</v>
      </c>
      <c r="M57" s="245">
        <v>17.592592592592592</v>
      </c>
    </row>
    <row r="58" spans="1:13" ht="15.75" thickBot="1" x14ac:dyDescent="0.3">
      <c r="A58" s="1" t="s">
        <v>20</v>
      </c>
      <c r="B58" s="285">
        <v>199</v>
      </c>
      <c r="C58" s="287">
        <v>381</v>
      </c>
      <c r="D58" s="245">
        <v>52.230971128608928</v>
      </c>
      <c r="E58" s="285">
        <v>288</v>
      </c>
      <c r="F58" s="287">
        <v>382</v>
      </c>
      <c r="G58" s="245">
        <v>75.392670157068068</v>
      </c>
      <c r="H58" s="285">
        <v>62</v>
      </c>
      <c r="I58" s="287">
        <v>382</v>
      </c>
      <c r="J58" s="245">
        <v>16.230366492146597</v>
      </c>
      <c r="K58" s="285">
        <v>36</v>
      </c>
      <c r="L58" s="287">
        <v>183</v>
      </c>
      <c r="M58" s="245">
        <v>19.672131147540984</v>
      </c>
    </row>
    <row r="59" spans="1:13" ht="15.75" thickBot="1" x14ac:dyDescent="0.3">
      <c r="A59" s="1" t="s">
        <v>21</v>
      </c>
      <c r="B59" s="285">
        <v>632</v>
      </c>
      <c r="C59" s="287">
        <v>2169</v>
      </c>
      <c r="D59" s="245">
        <v>29.137851544490552</v>
      </c>
      <c r="E59" s="285">
        <v>1257</v>
      </c>
      <c r="F59" s="287">
        <v>2171</v>
      </c>
      <c r="G59" s="245">
        <v>57.899585444495628</v>
      </c>
      <c r="H59" s="285">
        <v>909</v>
      </c>
      <c r="I59" s="287">
        <v>2172</v>
      </c>
      <c r="J59" s="245">
        <v>41.850828729281773</v>
      </c>
      <c r="K59" s="285">
        <v>318</v>
      </c>
      <c r="L59" s="287">
        <v>1023</v>
      </c>
      <c r="M59" s="245">
        <v>31.085043988269796</v>
      </c>
    </row>
  </sheetData>
  <mergeCells count="19">
    <mergeCell ref="A41:M41"/>
    <mergeCell ref="A42:A43"/>
    <mergeCell ref="B42:D42"/>
    <mergeCell ref="E42:G42"/>
    <mergeCell ref="H42:J42"/>
    <mergeCell ref="K42:M42"/>
    <mergeCell ref="O2:S4"/>
    <mergeCell ref="A21:M21"/>
    <mergeCell ref="A22:A23"/>
    <mergeCell ref="B22:D22"/>
    <mergeCell ref="E22:G22"/>
    <mergeCell ref="H22:J22"/>
    <mergeCell ref="K22:M22"/>
    <mergeCell ref="A1:M1"/>
    <mergeCell ref="A2:A3"/>
    <mergeCell ref="B2:D2"/>
    <mergeCell ref="E2:G2"/>
    <mergeCell ref="H2:J2"/>
    <mergeCell ref="K2:M2"/>
  </mergeCells>
  <conditionalFormatting sqref="B4:B19 E4:E19 H4:H19 K4:K19 B24:B39 E24:E39 H24:H39 K24:K39 B44:B59 E44:E59 H44:H59 K44:K59">
    <cfRule type="cellIs" dxfId="1" priority="1" operator="lessThan">
      <formula>16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9"/>
  <sheetViews>
    <sheetView zoomScaleNormal="100" workbookViewId="0">
      <selection sqref="A1:M1"/>
    </sheetView>
  </sheetViews>
  <sheetFormatPr defaultRowHeight="15" x14ac:dyDescent="0.25"/>
  <cols>
    <col min="1" max="1" width="34.140625" style="252" customWidth="1"/>
    <col min="2" max="16384" width="9.140625" style="252"/>
  </cols>
  <sheetData>
    <row r="1" spans="1:19" ht="31.5" customHeight="1" thickBot="1" x14ac:dyDescent="0.3">
      <c r="A1" s="580" t="s">
        <v>138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8"/>
    </row>
    <row r="2" spans="1:19" ht="15.75" customHeight="1" thickBot="1" x14ac:dyDescent="0.3">
      <c r="A2" s="559"/>
      <c r="B2" s="561" t="s">
        <v>0</v>
      </c>
      <c r="C2" s="562"/>
      <c r="D2" s="563"/>
      <c r="E2" s="561" t="s">
        <v>1</v>
      </c>
      <c r="F2" s="562"/>
      <c r="G2" s="563"/>
      <c r="H2" s="561" t="s">
        <v>2</v>
      </c>
      <c r="I2" s="562"/>
      <c r="J2" s="563"/>
      <c r="K2" s="561" t="s">
        <v>3</v>
      </c>
      <c r="L2" s="562"/>
      <c r="M2" s="563"/>
      <c r="O2" s="581" t="s">
        <v>144</v>
      </c>
      <c r="P2" s="581"/>
      <c r="Q2" s="581"/>
      <c r="R2" s="581"/>
      <c r="S2" s="581"/>
    </row>
    <row r="3" spans="1:19" ht="15.75" thickBot="1" x14ac:dyDescent="0.3">
      <c r="A3" s="560"/>
      <c r="B3" s="275" t="s">
        <v>156</v>
      </c>
      <c r="C3" s="250" t="s">
        <v>152</v>
      </c>
      <c r="D3" s="250" t="s">
        <v>157</v>
      </c>
      <c r="E3" s="275" t="s">
        <v>156</v>
      </c>
      <c r="F3" s="250" t="s">
        <v>152</v>
      </c>
      <c r="G3" s="250" t="s">
        <v>157</v>
      </c>
      <c r="H3" s="275" t="s">
        <v>156</v>
      </c>
      <c r="I3" s="250" t="s">
        <v>152</v>
      </c>
      <c r="J3" s="250" t="s">
        <v>157</v>
      </c>
      <c r="K3" s="275" t="s">
        <v>156</v>
      </c>
      <c r="L3" s="250" t="s">
        <v>152</v>
      </c>
      <c r="M3" s="250" t="s">
        <v>157</v>
      </c>
      <c r="O3" s="581"/>
      <c r="P3" s="581"/>
      <c r="Q3" s="581"/>
      <c r="R3" s="581"/>
      <c r="S3" s="581"/>
    </row>
    <row r="4" spans="1:19" ht="15.75" thickBot="1" x14ac:dyDescent="0.3">
      <c r="A4" s="1" t="s">
        <v>151</v>
      </c>
      <c r="B4" s="293">
        <v>18242</v>
      </c>
      <c r="C4" s="298">
        <v>38114</v>
      </c>
      <c r="D4" s="245">
        <v>47.861678123524165</v>
      </c>
      <c r="E4" s="293">
        <v>13507</v>
      </c>
      <c r="F4" s="298">
        <v>39291</v>
      </c>
      <c r="G4" s="245">
        <v>34.376829299330637</v>
      </c>
      <c r="H4" s="293">
        <v>20098</v>
      </c>
      <c r="I4" s="298">
        <v>39463</v>
      </c>
      <c r="J4" s="245">
        <v>50.928718039682742</v>
      </c>
      <c r="K4" s="293">
        <v>2765</v>
      </c>
      <c r="L4" s="298">
        <v>12383</v>
      </c>
      <c r="M4" s="245">
        <v>22.328999434708873</v>
      </c>
      <c r="O4" s="581"/>
      <c r="P4" s="581"/>
      <c r="Q4" s="581"/>
      <c r="R4" s="581"/>
      <c r="S4" s="581"/>
    </row>
    <row r="5" spans="1:19" ht="15.75" thickBot="1" x14ac:dyDescent="0.3">
      <c r="A5" s="1" t="s">
        <v>7</v>
      </c>
      <c r="B5" s="293">
        <v>2119</v>
      </c>
      <c r="C5" s="298">
        <v>2286</v>
      </c>
      <c r="D5" s="245">
        <v>92.69466316710411</v>
      </c>
      <c r="E5" s="293">
        <v>1963</v>
      </c>
      <c r="F5" s="298">
        <v>2296</v>
      </c>
      <c r="G5" s="245">
        <v>85.49651567944251</v>
      </c>
      <c r="H5" s="293">
        <v>2226</v>
      </c>
      <c r="I5" s="298">
        <v>2317</v>
      </c>
      <c r="J5" s="245">
        <v>96.072507552870093</v>
      </c>
      <c r="K5" s="293">
        <v>770</v>
      </c>
      <c r="L5" s="298">
        <v>1022</v>
      </c>
      <c r="M5" s="245">
        <v>75.342465753424662</v>
      </c>
    </row>
    <row r="6" spans="1:19" ht="15.75" thickBot="1" x14ac:dyDescent="0.3">
      <c r="A6" s="1" t="s">
        <v>8</v>
      </c>
      <c r="B6" s="293">
        <v>290</v>
      </c>
      <c r="C6" s="298">
        <v>3591</v>
      </c>
      <c r="D6" s="245">
        <v>8.0757449178501801</v>
      </c>
      <c r="E6" s="293">
        <v>178</v>
      </c>
      <c r="F6" s="298">
        <v>3681</v>
      </c>
      <c r="G6" s="245">
        <v>4.8356424884542246</v>
      </c>
      <c r="H6" s="293">
        <v>498</v>
      </c>
      <c r="I6" s="298">
        <v>3713</v>
      </c>
      <c r="J6" s="245">
        <v>13.412335039051978</v>
      </c>
      <c r="K6" s="293">
        <v>40</v>
      </c>
      <c r="L6" s="298">
        <v>1219</v>
      </c>
      <c r="M6" s="245">
        <v>3.2813781788351108</v>
      </c>
    </row>
    <row r="7" spans="1:19" ht="15.75" thickBot="1" x14ac:dyDescent="0.3">
      <c r="A7" s="2" t="s">
        <v>9</v>
      </c>
      <c r="B7" s="294">
        <v>10645</v>
      </c>
      <c r="C7" s="299">
        <v>25122</v>
      </c>
      <c r="D7" s="246">
        <v>42.373218692779233</v>
      </c>
      <c r="E7" s="294">
        <v>7695</v>
      </c>
      <c r="F7" s="299">
        <v>26094</v>
      </c>
      <c r="G7" s="246">
        <v>29.489537824787309</v>
      </c>
      <c r="H7" s="294">
        <v>12291</v>
      </c>
      <c r="I7" s="299">
        <v>26226</v>
      </c>
      <c r="J7" s="246">
        <v>46.865705788149164</v>
      </c>
      <c r="K7" s="294">
        <v>1401</v>
      </c>
      <c r="L7" s="299">
        <v>8044</v>
      </c>
      <c r="M7" s="246">
        <v>17.416708105420188</v>
      </c>
      <c r="O7" s="262" t="s">
        <v>149</v>
      </c>
    </row>
    <row r="8" spans="1:19" ht="16.5" thickTop="1" thickBot="1" x14ac:dyDescent="0.3">
      <c r="A8" s="1" t="s">
        <v>10</v>
      </c>
      <c r="B8" s="293">
        <v>381</v>
      </c>
      <c r="C8" s="298">
        <v>4808</v>
      </c>
      <c r="D8" s="245">
        <v>7.9242928452579031</v>
      </c>
      <c r="E8" s="293">
        <v>318</v>
      </c>
      <c r="F8" s="298">
        <v>5208</v>
      </c>
      <c r="G8" s="245">
        <v>6.1059907834101379</v>
      </c>
      <c r="H8" s="293">
        <v>812</v>
      </c>
      <c r="I8" s="298">
        <v>5265</v>
      </c>
      <c r="J8" s="245">
        <v>15.422602089268755</v>
      </c>
      <c r="K8" s="293">
        <v>18</v>
      </c>
      <c r="L8" s="298">
        <v>1218</v>
      </c>
      <c r="M8" s="245">
        <v>1.4778325123152709</v>
      </c>
    </row>
    <row r="9" spans="1:19" ht="15.75" thickBot="1" x14ac:dyDescent="0.3">
      <c r="A9" s="1" t="s">
        <v>11</v>
      </c>
      <c r="B9" s="302" t="s">
        <v>158</v>
      </c>
      <c r="C9" s="300">
        <v>17</v>
      </c>
      <c r="D9" s="247" t="s">
        <v>158</v>
      </c>
      <c r="E9" s="295" t="s">
        <v>158</v>
      </c>
      <c r="F9" s="300">
        <v>17</v>
      </c>
      <c r="G9" s="247" t="s">
        <v>158</v>
      </c>
      <c r="H9" s="295" t="s">
        <v>158</v>
      </c>
      <c r="I9" s="300">
        <v>17</v>
      </c>
      <c r="J9" s="247" t="s">
        <v>158</v>
      </c>
      <c r="K9" s="295" t="s">
        <v>158</v>
      </c>
      <c r="L9" s="300" t="s">
        <v>158</v>
      </c>
      <c r="M9" s="247" t="s">
        <v>158</v>
      </c>
    </row>
    <row r="10" spans="1:19" ht="15.75" thickBot="1" x14ac:dyDescent="0.3">
      <c r="A10" s="1" t="s">
        <v>12</v>
      </c>
      <c r="B10" s="295" t="s">
        <v>158</v>
      </c>
      <c r="C10" s="298">
        <v>1341</v>
      </c>
      <c r="D10" s="245" t="s">
        <v>158</v>
      </c>
      <c r="E10" s="293" t="s">
        <v>158</v>
      </c>
      <c r="F10" s="298">
        <v>1406</v>
      </c>
      <c r="G10" s="245" t="s">
        <v>158</v>
      </c>
      <c r="H10" s="293">
        <v>61</v>
      </c>
      <c r="I10" s="298">
        <v>1419</v>
      </c>
      <c r="J10" s="245">
        <v>4.298801973220578</v>
      </c>
      <c r="K10" s="293" t="s">
        <v>158</v>
      </c>
      <c r="L10" s="298">
        <v>394</v>
      </c>
      <c r="M10" s="245" t="s">
        <v>158</v>
      </c>
    </row>
    <row r="11" spans="1:19" ht="15.75" thickBot="1" x14ac:dyDescent="0.3">
      <c r="A11" s="2" t="s">
        <v>13</v>
      </c>
      <c r="B11" s="301">
        <v>245</v>
      </c>
      <c r="C11" s="299">
        <v>3579</v>
      </c>
      <c r="D11" s="246">
        <v>6.845487566359318</v>
      </c>
      <c r="E11" s="294">
        <v>195</v>
      </c>
      <c r="F11" s="299">
        <v>3888</v>
      </c>
      <c r="G11" s="246">
        <v>5.0154320987654319</v>
      </c>
      <c r="H11" s="294">
        <v>543</v>
      </c>
      <c r="I11" s="299">
        <v>3933</v>
      </c>
      <c r="J11" s="246">
        <v>13.806254767353165</v>
      </c>
      <c r="K11" s="294" t="s">
        <v>158</v>
      </c>
      <c r="L11" s="299">
        <v>895</v>
      </c>
      <c r="M11" s="246" t="s">
        <v>158</v>
      </c>
    </row>
    <row r="12" spans="1:19" ht="16.5" thickTop="1" thickBot="1" x14ac:dyDescent="0.3">
      <c r="A12" s="1" t="s">
        <v>14</v>
      </c>
      <c r="B12" s="295">
        <v>9392</v>
      </c>
      <c r="C12" s="298">
        <v>23510</v>
      </c>
      <c r="D12" s="245">
        <v>39.948957890259464</v>
      </c>
      <c r="E12" s="293">
        <v>6145</v>
      </c>
      <c r="F12" s="298">
        <v>24269</v>
      </c>
      <c r="G12" s="245">
        <v>25.320367547076515</v>
      </c>
      <c r="H12" s="293">
        <v>11031</v>
      </c>
      <c r="I12" s="298">
        <v>24354</v>
      </c>
      <c r="J12" s="245">
        <v>45.294407489529441</v>
      </c>
      <c r="K12" s="293">
        <v>638</v>
      </c>
      <c r="L12" s="298">
        <v>7061</v>
      </c>
      <c r="M12" s="245">
        <v>9.0355473728933564</v>
      </c>
    </row>
    <row r="13" spans="1:19" ht="15.75" thickBot="1" x14ac:dyDescent="0.3">
      <c r="A13" s="1" t="s">
        <v>15</v>
      </c>
      <c r="B13" s="293">
        <v>371</v>
      </c>
      <c r="C13" s="298">
        <v>480</v>
      </c>
      <c r="D13" s="245">
        <v>77.291666666666671</v>
      </c>
      <c r="E13" s="293">
        <v>323</v>
      </c>
      <c r="F13" s="298">
        <v>501</v>
      </c>
      <c r="G13" s="245">
        <v>64.471057884231541</v>
      </c>
      <c r="H13" s="293">
        <v>457</v>
      </c>
      <c r="I13" s="298">
        <v>509</v>
      </c>
      <c r="J13" s="245">
        <v>89.783889980353635</v>
      </c>
      <c r="K13" s="293">
        <v>68</v>
      </c>
      <c r="L13" s="298">
        <v>144</v>
      </c>
      <c r="M13" s="245">
        <v>47.222222222222221</v>
      </c>
    </row>
    <row r="14" spans="1:19" ht="15.75" thickBot="1" x14ac:dyDescent="0.3">
      <c r="A14" s="1" t="s">
        <v>16</v>
      </c>
      <c r="B14" s="293">
        <v>201</v>
      </c>
      <c r="C14" s="298">
        <v>2051</v>
      </c>
      <c r="D14" s="245">
        <v>9.8000975134080939</v>
      </c>
      <c r="E14" s="293">
        <v>111</v>
      </c>
      <c r="F14" s="298">
        <v>2074</v>
      </c>
      <c r="G14" s="245">
        <v>5.3519768563162966</v>
      </c>
      <c r="H14" s="293">
        <v>355</v>
      </c>
      <c r="I14" s="298">
        <v>2093</v>
      </c>
      <c r="J14" s="245">
        <v>16.961299569995223</v>
      </c>
      <c r="K14" s="293">
        <v>25</v>
      </c>
      <c r="L14" s="298">
        <v>742</v>
      </c>
      <c r="M14" s="245">
        <v>3.3692722371967654</v>
      </c>
    </row>
    <row r="15" spans="1:19" ht="15.75" thickBot="1" x14ac:dyDescent="0.3">
      <c r="A15" s="2" t="s">
        <v>17</v>
      </c>
      <c r="B15" s="294">
        <v>5982</v>
      </c>
      <c r="C15" s="299">
        <v>16256</v>
      </c>
      <c r="D15" s="246">
        <v>36.798720472440941</v>
      </c>
      <c r="E15" s="294">
        <v>3945</v>
      </c>
      <c r="F15" s="299">
        <v>16902</v>
      </c>
      <c r="G15" s="246">
        <v>23.340433084842029</v>
      </c>
      <c r="H15" s="294">
        <v>7395</v>
      </c>
      <c r="I15" s="299">
        <v>16972</v>
      </c>
      <c r="J15" s="246">
        <v>43.57176526042894</v>
      </c>
      <c r="K15" s="294">
        <v>389</v>
      </c>
      <c r="L15" s="299">
        <v>4882</v>
      </c>
      <c r="M15" s="246">
        <v>7.9680458828349039</v>
      </c>
    </row>
    <row r="16" spans="1:19" ht="16.5" thickTop="1" thickBot="1" x14ac:dyDescent="0.3">
      <c r="A16" s="1" t="s">
        <v>18</v>
      </c>
      <c r="B16" s="293">
        <v>8469</v>
      </c>
      <c r="C16" s="298">
        <v>9796</v>
      </c>
      <c r="D16" s="245">
        <v>86.453654552878717</v>
      </c>
      <c r="E16" s="293">
        <v>7044</v>
      </c>
      <c r="F16" s="298">
        <v>9814</v>
      </c>
      <c r="G16" s="245">
        <v>71.775015284287761</v>
      </c>
      <c r="H16" s="293">
        <v>8255</v>
      </c>
      <c r="I16" s="298">
        <v>9844</v>
      </c>
      <c r="J16" s="245">
        <v>83.858187728565625</v>
      </c>
      <c r="K16" s="293">
        <v>2109</v>
      </c>
      <c r="L16" s="298">
        <v>4104</v>
      </c>
      <c r="M16" s="245">
        <v>51.388888888888886</v>
      </c>
    </row>
    <row r="17" spans="1:13" ht="15.75" thickBot="1" x14ac:dyDescent="0.3">
      <c r="A17" s="1" t="s">
        <v>19</v>
      </c>
      <c r="B17" s="293">
        <v>1738</v>
      </c>
      <c r="C17" s="298">
        <v>1789</v>
      </c>
      <c r="D17" s="245">
        <v>97.149245388485184</v>
      </c>
      <c r="E17" s="293">
        <v>1632</v>
      </c>
      <c r="F17" s="298">
        <v>1778</v>
      </c>
      <c r="G17" s="245">
        <v>91.788526434195731</v>
      </c>
      <c r="H17" s="293">
        <v>1756</v>
      </c>
      <c r="I17" s="298">
        <v>1791</v>
      </c>
      <c r="J17" s="245">
        <v>98.04578447794529</v>
      </c>
      <c r="K17" s="293">
        <v>700</v>
      </c>
      <c r="L17" s="298">
        <v>868</v>
      </c>
      <c r="M17" s="245">
        <v>80.645161290322577</v>
      </c>
    </row>
    <row r="18" spans="1:13" ht="15.75" thickBot="1" x14ac:dyDescent="0.3">
      <c r="A18" s="1" t="s">
        <v>20</v>
      </c>
      <c r="B18" s="293">
        <v>83</v>
      </c>
      <c r="C18" s="298">
        <v>199</v>
      </c>
      <c r="D18" s="245">
        <v>41.708542713567837</v>
      </c>
      <c r="E18" s="293">
        <v>59</v>
      </c>
      <c r="F18" s="298">
        <v>201</v>
      </c>
      <c r="G18" s="245">
        <v>29.35323383084577</v>
      </c>
      <c r="H18" s="293">
        <v>82</v>
      </c>
      <c r="I18" s="298">
        <v>201</v>
      </c>
      <c r="J18" s="245">
        <v>40.796019900497512</v>
      </c>
      <c r="K18" s="293" t="s">
        <v>158</v>
      </c>
      <c r="L18" s="298">
        <v>83</v>
      </c>
      <c r="M18" s="245" t="s">
        <v>158</v>
      </c>
    </row>
    <row r="19" spans="1:13" ht="15.75" thickBot="1" x14ac:dyDescent="0.3">
      <c r="A19" s="1" t="s">
        <v>21</v>
      </c>
      <c r="B19" s="293">
        <v>4418</v>
      </c>
      <c r="C19" s="298">
        <v>5287</v>
      </c>
      <c r="D19" s="245">
        <v>83.563457537355774</v>
      </c>
      <c r="E19" s="293">
        <v>3555</v>
      </c>
      <c r="F19" s="298">
        <v>5304</v>
      </c>
      <c r="G19" s="245">
        <v>67.024886877828052</v>
      </c>
      <c r="H19" s="293">
        <v>4353</v>
      </c>
      <c r="I19" s="298">
        <v>5321</v>
      </c>
      <c r="J19" s="245">
        <v>81.807930840067655</v>
      </c>
      <c r="K19" s="293">
        <v>1005</v>
      </c>
      <c r="L19" s="298">
        <v>2267</v>
      </c>
      <c r="M19" s="245">
        <v>44.331715924128808</v>
      </c>
    </row>
    <row r="20" spans="1:13" ht="15.75" thickBot="1" x14ac:dyDescent="0.3"/>
    <row r="21" spans="1:13" ht="30.75" customHeight="1" thickBot="1" x14ac:dyDescent="0.3">
      <c r="A21" s="583" t="s">
        <v>139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6"/>
    </row>
    <row r="22" spans="1:13" ht="15.75" thickBot="1" x14ac:dyDescent="0.3">
      <c r="A22" s="567"/>
      <c r="B22" s="569" t="s">
        <v>0</v>
      </c>
      <c r="C22" s="570"/>
      <c r="D22" s="571"/>
      <c r="E22" s="569" t="s">
        <v>1</v>
      </c>
      <c r="F22" s="570"/>
      <c r="G22" s="571"/>
      <c r="H22" s="569" t="s">
        <v>2</v>
      </c>
      <c r="I22" s="570"/>
      <c r="J22" s="571"/>
      <c r="K22" s="569" t="s">
        <v>3</v>
      </c>
      <c r="L22" s="570"/>
      <c r="M22" s="571"/>
    </row>
    <row r="23" spans="1:13" ht="15.75" thickBot="1" x14ac:dyDescent="0.3">
      <c r="A23" s="568"/>
      <c r="B23" s="277" t="s">
        <v>156</v>
      </c>
      <c r="C23" s="251" t="s">
        <v>152</v>
      </c>
      <c r="D23" s="251" t="s">
        <v>157</v>
      </c>
      <c r="E23" s="277" t="s">
        <v>156</v>
      </c>
      <c r="F23" s="251" t="s">
        <v>152</v>
      </c>
      <c r="G23" s="251" t="s">
        <v>157</v>
      </c>
      <c r="H23" s="277" t="s">
        <v>156</v>
      </c>
      <c r="I23" s="251" t="s">
        <v>152</v>
      </c>
      <c r="J23" s="251" t="s">
        <v>157</v>
      </c>
      <c r="K23" s="277" t="s">
        <v>156</v>
      </c>
      <c r="L23" s="251" t="s">
        <v>152</v>
      </c>
      <c r="M23" s="251" t="s">
        <v>157</v>
      </c>
    </row>
    <row r="24" spans="1:13" ht="15.75" thickBot="1" x14ac:dyDescent="0.3">
      <c r="A24" s="1" t="s">
        <v>151</v>
      </c>
      <c r="B24" s="293">
        <v>14087</v>
      </c>
      <c r="C24" s="298">
        <v>31780</v>
      </c>
      <c r="D24" s="245">
        <v>44.326620516047825</v>
      </c>
      <c r="E24" s="293">
        <v>11847</v>
      </c>
      <c r="F24" s="298">
        <v>31971</v>
      </c>
      <c r="G24" s="245">
        <v>37.05545650745988</v>
      </c>
      <c r="H24" s="293">
        <v>11651</v>
      </c>
      <c r="I24" s="298">
        <v>32002</v>
      </c>
      <c r="J24" s="245">
        <v>36.407099556277736</v>
      </c>
      <c r="K24" s="293">
        <v>2760</v>
      </c>
      <c r="L24" s="298">
        <v>10466</v>
      </c>
      <c r="M24" s="245">
        <v>26.371106439900633</v>
      </c>
    </row>
    <row r="25" spans="1:13" ht="15.75" thickBot="1" x14ac:dyDescent="0.3">
      <c r="A25" s="1" t="s">
        <v>7</v>
      </c>
      <c r="B25" s="293">
        <v>2447</v>
      </c>
      <c r="C25" s="298">
        <v>2688</v>
      </c>
      <c r="D25" s="245">
        <v>91.03422619047619</v>
      </c>
      <c r="E25" s="293">
        <v>2376</v>
      </c>
      <c r="F25" s="298">
        <v>2706</v>
      </c>
      <c r="G25" s="245">
        <v>87.804878048780495</v>
      </c>
      <c r="H25" s="293">
        <v>2450</v>
      </c>
      <c r="I25" s="298">
        <v>2706</v>
      </c>
      <c r="J25" s="245">
        <v>90.539541759053961</v>
      </c>
      <c r="K25" s="293">
        <v>687</v>
      </c>
      <c r="L25" s="298">
        <v>870</v>
      </c>
      <c r="M25" s="245">
        <v>78.965517241379317</v>
      </c>
    </row>
    <row r="26" spans="1:13" ht="15.75" thickBot="1" x14ac:dyDescent="0.3">
      <c r="A26" s="1" t="s">
        <v>8</v>
      </c>
      <c r="B26" s="293">
        <v>183</v>
      </c>
      <c r="C26" s="298">
        <v>3081</v>
      </c>
      <c r="D26" s="245">
        <v>5.9396299902629019</v>
      </c>
      <c r="E26" s="293">
        <v>115</v>
      </c>
      <c r="F26" s="298">
        <v>3118</v>
      </c>
      <c r="G26" s="245">
        <v>3.6882617062219367</v>
      </c>
      <c r="H26" s="293">
        <v>185</v>
      </c>
      <c r="I26" s="298">
        <v>3128</v>
      </c>
      <c r="J26" s="245">
        <v>5.914322250639386</v>
      </c>
      <c r="K26" s="293">
        <v>27</v>
      </c>
      <c r="L26" s="298">
        <v>957</v>
      </c>
      <c r="M26" s="245">
        <v>2.8213166144200628</v>
      </c>
    </row>
    <row r="27" spans="1:13" ht="15.75" thickBot="1" x14ac:dyDescent="0.3">
      <c r="A27" s="2" t="s">
        <v>9</v>
      </c>
      <c r="B27" s="294">
        <v>4912</v>
      </c>
      <c r="C27" s="299">
        <v>13134</v>
      </c>
      <c r="D27" s="246">
        <v>37.399116796101723</v>
      </c>
      <c r="E27" s="294">
        <v>4172</v>
      </c>
      <c r="F27" s="299">
        <v>13141</v>
      </c>
      <c r="G27" s="246">
        <v>31.74796438627197</v>
      </c>
      <c r="H27" s="294">
        <v>4149</v>
      </c>
      <c r="I27" s="299">
        <v>13156</v>
      </c>
      <c r="J27" s="246">
        <v>31.536941319550017</v>
      </c>
      <c r="K27" s="294">
        <v>898</v>
      </c>
      <c r="L27" s="299">
        <v>4292</v>
      </c>
      <c r="M27" s="246">
        <v>20.922646784715752</v>
      </c>
    </row>
    <row r="28" spans="1:13" ht="16.5" thickTop="1" thickBot="1" x14ac:dyDescent="0.3">
      <c r="A28" s="1" t="s">
        <v>10</v>
      </c>
      <c r="B28" s="293">
        <v>126</v>
      </c>
      <c r="C28" s="298">
        <v>2335</v>
      </c>
      <c r="D28" s="245">
        <v>5.3961456102783725</v>
      </c>
      <c r="E28" s="293">
        <v>90</v>
      </c>
      <c r="F28" s="298">
        <v>2355</v>
      </c>
      <c r="G28" s="245">
        <v>3.8216560509554141</v>
      </c>
      <c r="H28" s="293">
        <v>194</v>
      </c>
      <c r="I28" s="298">
        <v>2374</v>
      </c>
      <c r="J28" s="245">
        <v>8.1718618365627638</v>
      </c>
      <c r="K28" s="293">
        <v>17</v>
      </c>
      <c r="L28" s="298">
        <v>679</v>
      </c>
      <c r="M28" s="245">
        <v>2.5036818851251841</v>
      </c>
    </row>
    <row r="29" spans="1:13" ht="15.75" thickBot="1" x14ac:dyDescent="0.3">
      <c r="A29" s="1" t="s">
        <v>11</v>
      </c>
      <c r="B29" s="293" t="s">
        <v>158</v>
      </c>
      <c r="C29" s="298">
        <v>18</v>
      </c>
      <c r="D29" s="247" t="s">
        <v>158</v>
      </c>
      <c r="E29" s="293" t="s">
        <v>158</v>
      </c>
      <c r="F29" s="298">
        <v>18</v>
      </c>
      <c r="G29" s="247" t="s">
        <v>158</v>
      </c>
      <c r="H29" s="293" t="s">
        <v>158</v>
      </c>
      <c r="I29" s="298">
        <v>18</v>
      </c>
      <c r="J29" s="247" t="s">
        <v>158</v>
      </c>
      <c r="K29" s="295" t="s">
        <v>158</v>
      </c>
      <c r="L29" s="298" t="s">
        <v>158</v>
      </c>
      <c r="M29" s="247" t="s">
        <v>158</v>
      </c>
    </row>
    <row r="30" spans="1:13" ht="15.75" thickBot="1" x14ac:dyDescent="0.3">
      <c r="A30" s="1" t="s">
        <v>12</v>
      </c>
      <c r="B30" s="293" t="s">
        <v>158</v>
      </c>
      <c r="C30" s="298">
        <v>638</v>
      </c>
      <c r="D30" s="247" t="s">
        <v>158</v>
      </c>
      <c r="E30" s="293" t="s">
        <v>158</v>
      </c>
      <c r="F30" s="298">
        <v>644</v>
      </c>
      <c r="G30" s="247" t="s">
        <v>158</v>
      </c>
      <c r="H30" s="293" t="s">
        <v>158</v>
      </c>
      <c r="I30" s="298">
        <v>645</v>
      </c>
      <c r="J30" s="247" t="s">
        <v>158</v>
      </c>
      <c r="K30" s="293" t="s">
        <v>158</v>
      </c>
      <c r="L30" s="298">
        <v>149</v>
      </c>
      <c r="M30" s="247" t="s">
        <v>158</v>
      </c>
    </row>
    <row r="31" spans="1:13" ht="15.75" thickBot="1" x14ac:dyDescent="0.3">
      <c r="A31" s="2" t="s">
        <v>13</v>
      </c>
      <c r="B31" s="294">
        <v>60</v>
      </c>
      <c r="C31" s="299">
        <v>1233</v>
      </c>
      <c r="D31" s="246">
        <v>4.8661800486618008</v>
      </c>
      <c r="E31" s="294">
        <v>39</v>
      </c>
      <c r="F31" s="299">
        <v>1243</v>
      </c>
      <c r="G31" s="246">
        <v>3.1375703942075623</v>
      </c>
      <c r="H31" s="294">
        <v>76</v>
      </c>
      <c r="I31" s="299">
        <v>1248</v>
      </c>
      <c r="J31" s="246">
        <v>6.0897435897435894</v>
      </c>
      <c r="K31" s="294" t="s">
        <v>158</v>
      </c>
      <c r="L31" s="299">
        <v>356</v>
      </c>
      <c r="M31" s="246" t="s">
        <v>158</v>
      </c>
    </row>
    <row r="32" spans="1:13" ht="16.5" thickTop="1" thickBot="1" x14ac:dyDescent="0.3">
      <c r="A32" s="1" t="s">
        <v>14</v>
      </c>
      <c r="B32" s="293">
        <v>3144</v>
      </c>
      <c r="C32" s="298">
        <v>14873</v>
      </c>
      <c r="D32" s="245">
        <v>21.138976669131985</v>
      </c>
      <c r="E32" s="293">
        <v>2407</v>
      </c>
      <c r="F32" s="298">
        <v>14954</v>
      </c>
      <c r="G32" s="245">
        <v>16.09602781864384</v>
      </c>
      <c r="H32" s="293">
        <v>2826</v>
      </c>
      <c r="I32" s="298">
        <v>14954</v>
      </c>
      <c r="J32" s="245">
        <v>18.897953724755919</v>
      </c>
      <c r="K32" s="293">
        <v>297</v>
      </c>
      <c r="L32" s="298">
        <v>4231</v>
      </c>
      <c r="M32" s="245">
        <v>7.0196171117939024</v>
      </c>
    </row>
    <row r="33" spans="1:13" ht="15.75" thickBot="1" x14ac:dyDescent="0.3">
      <c r="A33" s="1" t="s">
        <v>15</v>
      </c>
      <c r="B33" s="293">
        <v>136</v>
      </c>
      <c r="C33" s="298">
        <v>256</v>
      </c>
      <c r="D33" s="245">
        <v>53.125</v>
      </c>
      <c r="E33" s="293">
        <v>137</v>
      </c>
      <c r="F33" s="298">
        <v>256</v>
      </c>
      <c r="G33" s="245">
        <v>53.515625</v>
      </c>
      <c r="H33" s="293">
        <v>177</v>
      </c>
      <c r="I33" s="298">
        <v>254</v>
      </c>
      <c r="J33" s="245">
        <v>69.685039370078741</v>
      </c>
      <c r="K33" s="293">
        <v>21</v>
      </c>
      <c r="L33" s="298">
        <v>49</v>
      </c>
      <c r="M33" s="245">
        <v>42.857142857142854</v>
      </c>
    </row>
    <row r="34" spans="1:13" ht="15.75" thickBot="1" x14ac:dyDescent="0.3">
      <c r="A34" s="1" t="s">
        <v>16</v>
      </c>
      <c r="B34" s="293">
        <v>89</v>
      </c>
      <c r="C34" s="298">
        <v>2095</v>
      </c>
      <c r="D34" s="245">
        <v>4.2482100238663483</v>
      </c>
      <c r="E34" s="293">
        <v>53</v>
      </c>
      <c r="F34" s="298">
        <v>2120</v>
      </c>
      <c r="G34" s="245">
        <v>2.5</v>
      </c>
      <c r="H34" s="293">
        <v>103</v>
      </c>
      <c r="I34" s="298">
        <v>2129</v>
      </c>
      <c r="J34" s="245">
        <v>4.8379520901831849</v>
      </c>
      <c r="K34" s="293" t="s">
        <v>158</v>
      </c>
      <c r="L34" s="298">
        <v>639</v>
      </c>
      <c r="M34" s="245" t="s">
        <v>158</v>
      </c>
    </row>
    <row r="35" spans="1:13" ht="15.75" thickBot="1" x14ac:dyDescent="0.3">
      <c r="A35" s="2" t="s">
        <v>17</v>
      </c>
      <c r="B35" s="294">
        <v>1401</v>
      </c>
      <c r="C35" s="299">
        <v>7139</v>
      </c>
      <c r="D35" s="246">
        <v>19.624597282532569</v>
      </c>
      <c r="E35" s="294">
        <v>1141</v>
      </c>
      <c r="F35" s="299">
        <v>7137</v>
      </c>
      <c r="G35" s="246">
        <v>15.98710942973238</v>
      </c>
      <c r="H35" s="294">
        <v>1363</v>
      </c>
      <c r="I35" s="299">
        <v>7141</v>
      </c>
      <c r="J35" s="246">
        <v>19.086962610278675</v>
      </c>
      <c r="K35" s="294">
        <v>136</v>
      </c>
      <c r="L35" s="299">
        <v>2020</v>
      </c>
      <c r="M35" s="246">
        <v>6.7326732673267333</v>
      </c>
    </row>
    <row r="36" spans="1:13" ht="16.5" thickTop="1" thickBot="1" x14ac:dyDescent="0.3">
      <c r="A36" s="1" t="s">
        <v>18</v>
      </c>
      <c r="B36" s="293">
        <v>10817</v>
      </c>
      <c r="C36" s="298">
        <v>14572</v>
      </c>
      <c r="D36" s="245">
        <v>74.23140269009059</v>
      </c>
      <c r="E36" s="293">
        <v>9350</v>
      </c>
      <c r="F36" s="298">
        <v>14662</v>
      </c>
      <c r="G36" s="245">
        <v>63.770290546992229</v>
      </c>
      <c r="H36" s="293">
        <v>8631</v>
      </c>
      <c r="I36" s="298">
        <v>14674</v>
      </c>
      <c r="J36" s="245">
        <v>58.818318113670443</v>
      </c>
      <c r="K36" s="293">
        <v>2446</v>
      </c>
      <c r="L36" s="298">
        <v>5556</v>
      </c>
      <c r="M36" s="245">
        <v>44.024478041756659</v>
      </c>
    </row>
    <row r="37" spans="1:13" ht="15.75" thickBot="1" x14ac:dyDescent="0.3">
      <c r="A37" s="1" t="s">
        <v>19</v>
      </c>
      <c r="B37" s="293">
        <v>2300</v>
      </c>
      <c r="C37" s="298">
        <v>2414</v>
      </c>
      <c r="D37" s="245">
        <v>95.277547638773825</v>
      </c>
      <c r="E37" s="293">
        <v>2229</v>
      </c>
      <c r="F37" s="298">
        <v>2432</v>
      </c>
      <c r="G37" s="245">
        <v>91.65296052631578</v>
      </c>
      <c r="H37" s="293">
        <v>2259</v>
      </c>
      <c r="I37" s="298">
        <v>2434</v>
      </c>
      <c r="J37" s="245">
        <v>92.810188989317993</v>
      </c>
      <c r="K37" s="293">
        <v>664</v>
      </c>
      <c r="L37" s="298">
        <v>816</v>
      </c>
      <c r="M37" s="245">
        <v>81.372549019607845</v>
      </c>
    </row>
    <row r="38" spans="1:13" ht="15.75" thickBot="1" x14ac:dyDescent="0.3">
      <c r="A38" s="1" t="s">
        <v>20</v>
      </c>
      <c r="B38" s="293">
        <v>87</v>
      </c>
      <c r="C38" s="298">
        <v>348</v>
      </c>
      <c r="D38" s="245">
        <v>25</v>
      </c>
      <c r="E38" s="293">
        <v>60</v>
      </c>
      <c r="F38" s="298">
        <v>354</v>
      </c>
      <c r="G38" s="245">
        <v>16.949152542372879</v>
      </c>
      <c r="H38" s="293">
        <v>74</v>
      </c>
      <c r="I38" s="298">
        <v>354</v>
      </c>
      <c r="J38" s="245">
        <v>20.903954802259886</v>
      </c>
      <c r="K38" s="293">
        <v>16</v>
      </c>
      <c r="L38" s="298">
        <v>169</v>
      </c>
      <c r="M38" s="245">
        <v>9.4674556213017755</v>
      </c>
    </row>
    <row r="39" spans="1:13" ht="15.75" thickBot="1" x14ac:dyDescent="0.3">
      <c r="A39" s="1" t="s">
        <v>21</v>
      </c>
      <c r="B39" s="293">
        <v>3451</v>
      </c>
      <c r="C39" s="298">
        <v>4762</v>
      </c>
      <c r="D39" s="245">
        <v>72.469550608987817</v>
      </c>
      <c r="E39" s="293">
        <v>2992</v>
      </c>
      <c r="F39" s="298">
        <v>4761</v>
      </c>
      <c r="G39" s="245">
        <v>62.843940348666251</v>
      </c>
      <c r="H39" s="293">
        <v>2710</v>
      </c>
      <c r="I39" s="298">
        <v>4767</v>
      </c>
      <c r="J39" s="245">
        <v>56.849171386616312</v>
      </c>
      <c r="K39" s="293">
        <v>756</v>
      </c>
      <c r="L39" s="298">
        <v>1916</v>
      </c>
      <c r="M39" s="245">
        <v>39.457202505219207</v>
      </c>
    </row>
    <row r="40" spans="1:13" ht="15.75" thickBot="1" x14ac:dyDescent="0.3"/>
    <row r="41" spans="1:13" ht="32.25" customHeight="1" thickBot="1" x14ac:dyDescent="0.3">
      <c r="A41" s="582" t="s">
        <v>140</v>
      </c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4"/>
    </row>
    <row r="42" spans="1:13" ht="15.75" thickBot="1" x14ac:dyDescent="0.3">
      <c r="A42" s="575"/>
      <c r="B42" s="577" t="s">
        <v>0</v>
      </c>
      <c r="C42" s="578"/>
      <c r="D42" s="579"/>
      <c r="E42" s="577" t="s">
        <v>1</v>
      </c>
      <c r="F42" s="578"/>
      <c r="G42" s="579"/>
      <c r="H42" s="577" t="s">
        <v>2</v>
      </c>
      <c r="I42" s="578"/>
      <c r="J42" s="579"/>
      <c r="K42" s="577" t="s">
        <v>3</v>
      </c>
      <c r="L42" s="578"/>
      <c r="M42" s="579"/>
    </row>
    <row r="43" spans="1:13" ht="15.75" thickBot="1" x14ac:dyDescent="0.3">
      <c r="A43" s="576"/>
      <c r="B43" s="280" t="s">
        <v>156</v>
      </c>
      <c r="C43" s="249" t="s">
        <v>152</v>
      </c>
      <c r="D43" s="249" t="s">
        <v>157</v>
      </c>
      <c r="E43" s="280" t="s">
        <v>156</v>
      </c>
      <c r="F43" s="249" t="s">
        <v>152</v>
      </c>
      <c r="G43" s="249" t="s">
        <v>157</v>
      </c>
      <c r="H43" s="280" t="s">
        <v>156</v>
      </c>
      <c r="I43" s="249" t="s">
        <v>152</v>
      </c>
      <c r="J43" s="249" t="s">
        <v>157</v>
      </c>
      <c r="K43" s="280" t="s">
        <v>156</v>
      </c>
      <c r="L43" s="249" t="s">
        <v>152</v>
      </c>
      <c r="M43" s="249" t="s">
        <v>157</v>
      </c>
    </row>
    <row r="44" spans="1:13" ht="15.75" thickBot="1" x14ac:dyDescent="0.3">
      <c r="A44" s="1" t="s">
        <v>151</v>
      </c>
      <c r="B44" s="293">
        <v>8885</v>
      </c>
      <c r="C44" s="298">
        <v>19328</v>
      </c>
      <c r="D44" s="245">
        <v>45.969577814569533</v>
      </c>
      <c r="E44" s="293">
        <v>5279</v>
      </c>
      <c r="F44" s="298">
        <v>19334</v>
      </c>
      <c r="G44" s="245">
        <v>27.304230888590048</v>
      </c>
      <c r="H44" s="293">
        <v>3538</v>
      </c>
      <c r="I44" s="298">
        <v>19373</v>
      </c>
      <c r="J44" s="245">
        <v>18.26253032571104</v>
      </c>
      <c r="K44" s="293">
        <v>2393</v>
      </c>
      <c r="L44" s="298">
        <v>9235</v>
      </c>
      <c r="M44" s="245">
        <v>25.912290200324851</v>
      </c>
    </row>
    <row r="45" spans="1:13" ht="15.75" thickBot="1" x14ac:dyDescent="0.3">
      <c r="A45" s="1" t="s">
        <v>7</v>
      </c>
      <c r="B45" s="293">
        <v>1235</v>
      </c>
      <c r="C45" s="298">
        <v>1383</v>
      </c>
      <c r="D45" s="245">
        <v>89.298626174981919</v>
      </c>
      <c r="E45" s="293">
        <v>1023</v>
      </c>
      <c r="F45" s="298">
        <v>1382</v>
      </c>
      <c r="G45" s="245">
        <v>74.023154848046318</v>
      </c>
      <c r="H45" s="293">
        <v>943</v>
      </c>
      <c r="I45" s="298">
        <v>1384</v>
      </c>
      <c r="J45" s="245">
        <v>68.135838150289018</v>
      </c>
      <c r="K45" s="293">
        <v>495</v>
      </c>
      <c r="L45" s="298">
        <v>674</v>
      </c>
      <c r="M45" s="245">
        <v>73.442136498516319</v>
      </c>
    </row>
    <row r="46" spans="1:13" ht="15.75" thickBot="1" x14ac:dyDescent="0.3">
      <c r="A46" s="1" t="s">
        <v>8</v>
      </c>
      <c r="B46" s="293">
        <v>112</v>
      </c>
      <c r="C46" s="298">
        <v>1636</v>
      </c>
      <c r="D46" s="245">
        <v>6.8459657701711487</v>
      </c>
      <c r="E46" s="293">
        <v>31</v>
      </c>
      <c r="F46" s="298">
        <v>1642</v>
      </c>
      <c r="G46" s="245">
        <v>1.8879415347137638</v>
      </c>
      <c r="H46" s="293">
        <v>19</v>
      </c>
      <c r="I46" s="298">
        <v>1649</v>
      </c>
      <c r="J46" s="245">
        <v>1.1522134627046696</v>
      </c>
      <c r="K46" s="293">
        <v>21</v>
      </c>
      <c r="L46" s="298">
        <v>772</v>
      </c>
      <c r="M46" s="245">
        <v>2.7202072538860103</v>
      </c>
    </row>
    <row r="47" spans="1:13" ht="15.75" thickBot="1" x14ac:dyDescent="0.3">
      <c r="A47" s="2" t="s">
        <v>9</v>
      </c>
      <c r="B47" s="294">
        <v>1721</v>
      </c>
      <c r="C47" s="299">
        <v>4053</v>
      </c>
      <c r="D47" s="246">
        <v>42.462373550456448</v>
      </c>
      <c r="E47" s="294">
        <v>950</v>
      </c>
      <c r="F47" s="299">
        <v>4060</v>
      </c>
      <c r="G47" s="246">
        <v>23.399014778325121</v>
      </c>
      <c r="H47" s="294">
        <v>669</v>
      </c>
      <c r="I47" s="299">
        <v>4064</v>
      </c>
      <c r="J47" s="246">
        <v>16.461614173228348</v>
      </c>
      <c r="K47" s="294">
        <v>392</v>
      </c>
      <c r="L47" s="299">
        <v>1837</v>
      </c>
      <c r="M47" s="246">
        <v>21.339139902014153</v>
      </c>
    </row>
    <row r="48" spans="1:13" ht="16.5" thickTop="1" thickBot="1" x14ac:dyDescent="0.3">
      <c r="A48" s="1" t="s">
        <v>10</v>
      </c>
      <c r="B48" s="293">
        <v>44</v>
      </c>
      <c r="C48" s="298">
        <v>1296</v>
      </c>
      <c r="D48" s="245">
        <v>3.3950617283950617</v>
      </c>
      <c r="E48" s="293">
        <v>17</v>
      </c>
      <c r="F48" s="298">
        <v>1293</v>
      </c>
      <c r="G48" s="247">
        <v>1.3147718484145399</v>
      </c>
      <c r="H48" s="293">
        <v>36</v>
      </c>
      <c r="I48" s="298">
        <v>1318</v>
      </c>
      <c r="J48" s="247">
        <v>2.7314112291350532</v>
      </c>
      <c r="K48" s="293" t="s">
        <v>158</v>
      </c>
      <c r="L48" s="298">
        <v>634</v>
      </c>
      <c r="M48" s="247" t="s">
        <v>158</v>
      </c>
    </row>
    <row r="49" spans="1:13" ht="15.75" thickBot="1" x14ac:dyDescent="0.3">
      <c r="A49" s="1" t="s">
        <v>11</v>
      </c>
      <c r="B49" s="295" t="s">
        <v>158</v>
      </c>
      <c r="C49" s="298" t="s">
        <v>158</v>
      </c>
      <c r="D49" s="247" t="s">
        <v>158</v>
      </c>
      <c r="E49" s="295" t="s">
        <v>158</v>
      </c>
      <c r="F49" s="300" t="s">
        <v>158</v>
      </c>
      <c r="G49" s="247" t="s">
        <v>158</v>
      </c>
      <c r="H49" s="295" t="s">
        <v>158</v>
      </c>
      <c r="I49" s="300" t="s">
        <v>158</v>
      </c>
      <c r="J49" s="247" t="s">
        <v>158</v>
      </c>
      <c r="K49" s="295" t="s">
        <v>123</v>
      </c>
      <c r="L49" s="300" t="s">
        <v>123</v>
      </c>
      <c r="M49" s="247" t="s">
        <v>123</v>
      </c>
    </row>
    <row r="50" spans="1:13" ht="15.75" thickBot="1" x14ac:dyDescent="0.3">
      <c r="A50" s="1" t="s">
        <v>12</v>
      </c>
      <c r="B50" s="295" t="s">
        <v>158</v>
      </c>
      <c r="C50" s="298">
        <v>188</v>
      </c>
      <c r="D50" s="247" t="s">
        <v>158</v>
      </c>
      <c r="E50" s="295" t="s">
        <v>158</v>
      </c>
      <c r="F50" s="298">
        <v>192</v>
      </c>
      <c r="G50" s="247" t="s">
        <v>158</v>
      </c>
      <c r="H50" s="295" t="s">
        <v>158</v>
      </c>
      <c r="I50" s="298">
        <v>191</v>
      </c>
      <c r="J50" s="247" t="s">
        <v>158</v>
      </c>
      <c r="K50" s="295" t="s">
        <v>158</v>
      </c>
      <c r="L50" s="298">
        <v>107</v>
      </c>
      <c r="M50" s="247" t="s">
        <v>158</v>
      </c>
    </row>
    <row r="51" spans="1:13" ht="15.75" thickBot="1" x14ac:dyDescent="0.3">
      <c r="A51" s="2" t="s">
        <v>13</v>
      </c>
      <c r="B51" s="294" t="s">
        <v>158</v>
      </c>
      <c r="C51" s="299">
        <v>294</v>
      </c>
      <c r="D51" s="248" t="s">
        <v>158</v>
      </c>
      <c r="E51" s="301" t="s">
        <v>158</v>
      </c>
      <c r="F51" s="299">
        <v>297</v>
      </c>
      <c r="G51" s="248" t="s">
        <v>158</v>
      </c>
      <c r="H51" s="301" t="s">
        <v>158</v>
      </c>
      <c r="I51" s="299">
        <v>301</v>
      </c>
      <c r="J51" s="248" t="s">
        <v>158</v>
      </c>
      <c r="K51" s="301" t="s">
        <v>158</v>
      </c>
      <c r="L51" s="299">
        <v>141</v>
      </c>
      <c r="M51" s="248" t="s">
        <v>158</v>
      </c>
    </row>
    <row r="52" spans="1:13" ht="16.5" thickTop="1" thickBot="1" x14ac:dyDescent="0.3">
      <c r="A52" s="1" t="s">
        <v>14</v>
      </c>
      <c r="B52" s="293">
        <v>1008</v>
      </c>
      <c r="C52" s="298">
        <v>6497</v>
      </c>
      <c r="D52" s="247">
        <v>15.514853009081115</v>
      </c>
      <c r="E52" s="295">
        <v>322</v>
      </c>
      <c r="F52" s="298">
        <v>6503</v>
      </c>
      <c r="G52" s="247">
        <v>4.9515608180839612</v>
      </c>
      <c r="H52" s="295">
        <v>303</v>
      </c>
      <c r="I52" s="298">
        <v>6520</v>
      </c>
      <c r="J52" s="247">
        <v>4.647239263803681</v>
      </c>
      <c r="K52" s="295">
        <v>153</v>
      </c>
      <c r="L52" s="298">
        <v>3040</v>
      </c>
      <c r="M52" s="247">
        <v>5.0328947368421053</v>
      </c>
    </row>
    <row r="53" spans="1:13" ht="15.75" thickBot="1" x14ac:dyDescent="0.3">
      <c r="A53" s="1" t="s">
        <v>15</v>
      </c>
      <c r="B53" s="293">
        <v>17</v>
      </c>
      <c r="C53" s="298">
        <v>48</v>
      </c>
      <c r="D53" s="245">
        <v>35.416666666666671</v>
      </c>
      <c r="E53" s="295" t="s">
        <v>158</v>
      </c>
      <c r="F53" s="298">
        <v>48</v>
      </c>
      <c r="G53" s="247" t="s">
        <v>158</v>
      </c>
      <c r="H53" s="295" t="s">
        <v>158</v>
      </c>
      <c r="I53" s="298">
        <v>48</v>
      </c>
      <c r="J53" s="247" t="s">
        <v>158</v>
      </c>
      <c r="K53" s="295" t="s">
        <v>158</v>
      </c>
      <c r="L53" s="298">
        <v>26</v>
      </c>
      <c r="M53" s="247" t="s">
        <v>158</v>
      </c>
    </row>
    <row r="54" spans="1:13" ht="15.75" thickBot="1" x14ac:dyDescent="0.3">
      <c r="A54" s="1" t="s">
        <v>16</v>
      </c>
      <c r="B54" s="293">
        <v>34</v>
      </c>
      <c r="C54" s="298">
        <v>1067</v>
      </c>
      <c r="D54" s="245">
        <v>3.1865042174320526</v>
      </c>
      <c r="E54" s="295" t="s">
        <v>158</v>
      </c>
      <c r="F54" s="298">
        <v>1068</v>
      </c>
      <c r="G54" s="247" t="s">
        <v>158</v>
      </c>
      <c r="H54" s="295" t="s">
        <v>158</v>
      </c>
      <c r="I54" s="298">
        <v>1076</v>
      </c>
      <c r="J54" s="247" t="s">
        <v>158</v>
      </c>
      <c r="K54" s="295" t="s">
        <v>158</v>
      </c>
      <c r="L54" s="298">
        <v>482</v>
      </c>
      <c r="M54" s="247" t="s">
        <v>158</v>
      </c>
    </row>
    <row r="55" spans="1:13" ht="15.75" thickBot="1" x14ac:dyDescent="0.3">
      <c r="A55" s="2" t="s">
        <v>17</v>
      </c>
      <c r="B55" s="294">
        <v>232</v>
      </c>
      <c r="C55" s="299">
        <v>1590</v>
      </c>
      <c r="D55" s="246">
        <v>14.591194968553459</v>
      </c>
      <c r="E55" s="301">
        <v>75</v>
      </c>
      <c r="F55" s="299">
        <v>1592</v>
      </c>
      <c r="G55" s="248">
        <v>4.7110552763819102</v>
      </c>
      <c r="H55" s="301">
        <v>74</v>
      </c>
      <c r="I55" s="299">
        <v>1591</v>
      </c>
      <c r="J55" s="248">
        <v>4.6511627906976747</v>
      </c>
      <c r="K55" s="301">
        <v>19</v>
      </c>
      <c r="L55" s="299">
        <v>673</v>
      </c>
      <c r="M55" s="246">
        <v>2.823179791976226</v>
      </c>
    </row>
    <row r="56" spans="1:13" ht="16.5" thickTop="1" thickBot="1" x14ac:dyDescent="0.3">
      <c r="A56" s="1" t="s">
        <v>18</v>
      </c>
      <c r="B56" s="293">
        <v>7833</v>
      </c>
      <c r="C56" s="298">
        <v>11535</v>
      </c>
      <c r="D56" s="245">
        <v>67.906371911573473</v>
      </c>
      <c r="E56" s="295">
        <v>4940</v>
      </c>
      <c r="F56" s="298">
        <v>11538</v>
      </c>
      <c r="G56" s="247">
        <v>42.815045935170744</v>
      </c>
      <c r="H56" s="295">
        <v>3199</v>
      </c>
      <c r="I56" s="298">
        <v>11535</v>
      </c>
      <c r="J56" s="247">
        <v>27.73298656263546</v>
      </c>
      <c r="K56" s="295">
        <v>2228</v>
      </c>
      <c r="L56" s="298">
        <v>5561</v>
      </c>
      <c r="M56" s="245">
        <v>40.064736558172989</v>
      </c>
    </row>
    <row r="57" spans="1:13" ht="15.75" thickBot="1" x14ac:dyDescent="0.3">
      <c r="A57" s="1" t="s">
        <v>19</v>
      </c>
      <c r="B57" s="293">
        <v>1218</v>
      </c>
      <c r="C57" s="298">
        <v>1333</v>
      </c>
      <c r="D57" s="245">
        <v>91.372843210802699</v>
      </c>
      <c r="E57" s="293">
        <v>1016</v>
      </c>
      <c r="F57" s="298">
        <v>1332</v>
      </c>
      <c r="G57" s="245">
        <v>76.276276276276278</v>
      </c>
      <c r="H57" s="293">
        <v>929</v>
      </c>
      <c r="I57" s="298">
        <v>1334</v>
      </c>
      <c r="J57" s="245">
        <v>69.640179910044978</v>
      </c>
      <c r="K57" s="293">
        <v>486</v>
      </c>
      <c r="L57" s="298">
        <v>648</v>
      </c>
      <c r="M57" s="245">
        <v>75</v>
      </c>
    </row>
    <row r="58" spans="1:13" ht="15.75" thickBot="1" x14ac:dyDescent="0.3">
      <c r="A58" s="1" t="s">
        <v>20</v>
      </c>
      <c r="B58" s="293">
        <v>78</v>
      </c>
      <c r="C58" s="298">
        <v>381</v>
      </c>
      <c r="D58" s="245">
        <v>20.472440944881889</v>
      </c>
      <c r="E58" s="293">
        <v>27</v>
      </c>
      <c r="F58" s="298">
        <v>382</v>
      </c>
      <c r="G58" s="245">
        <v>7.0680628272251314</v>
      </c>
      <c r="H58" s="293">
        <v>16</v>
      </c>
      <c r="I58" s="298">
        <v>382</v>
      </c>
      <c r="J58" s="245">
        <v>4.1884816753926701</v>
      </c>
      <c r="K58" s="293">
        <v>18</v>
      </c>
      <c r="L58" s="298">
        <v>183</v>
      </c>
      <c r="M58" s="245">
        <v>9.8360655737704921</v>
      </c>
    </row>
    <row r="59" spans="1:13" ht="15.75" thickBot="1" x14ac:dyDescent="0.3">
      <c r="A59" s="1" t="s">
        <v>21</v>
      </c>
      <c r="B59" s="293">
        <v>1477</v>
      </c>
      <c r="C59" s="298">
        <v>2169</v>
      </c>
      <c r="D59" s="245">
        <v>68.09589672660212</v>
      </c>
      <c r="E59" s="293">
        <v>867</v>
      </c>
      <c r="F59" s="298">
        <v>2171</v>
      </c>
      <c r="G59" s="245">
        <v>39.935513588208202</v>
      </c>
      <c r="H59" s="293">
        <v>591</v>
      </c>
      <c r="I59" s="298">
        <v>2172</v>
      </c>
      <c r="J59" s="245">
        <v>27.209944751381215</v>
      </c>
      <c r="K59" s="293">
        <v>372</v>
      </c>
      <c r="L59" s="298">
        <v>1023</v>
      </c>
      <c r="M59" s="245">
        <v>36.363636363636367</v>
      </c>
    </row>
  </sheetData>
  <mergeCells count="19">
    <mergeCell ref="A41:M41"/>
    <mergeCell ref="A42:A43"/>
    <mergeCell ref="B42:D42"/>
    <mergeCell ref="E42:G42"/>
    <mergeCell ref="H42:J42"/>
    <mergeCell ref="K42:M42"/>
    <mergeCell ref="O2:S4"/>
    <mergeCell ref="A21:M21"/>
    <mergeCell ref="A22:A23"/>
    <mergeCell ref="B22:D22"/>
    <mergeCell ref="E22:G22"/>
    <mergeCell ref="H22:J22"/>
    <mergeCell ref="K22:M22"/>
    <mergeCell ref="A1:M1"/>
    <mergeCell ref="A2:A3"/>
    <mergeCell ref="B2:D2"/>
    <mergeCell ref="E2:G2"/>
    <mergeCell ref="H2:J2"/>
    <mergeCell ref="K2:M2"/>
  </mergeCells>
  <conditionalFormatting sqref="B4:B19 E4:E19 H4:H19 K4:K19 B24:B39 E24:E39 H24:H39 K24:K39 B44:B59 E44:E59 H44:H59 K44:K59">
    <cfRule type="cellIs" dxfId="0" priority="1" operator="lessThan">
      <formula>16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6"/>
  <sheetViews>
    <sheetView workbookViewId="0">
      <selection activeCell="L89" sqref="L89"/>
    </sheetView>
  </sheetViews>
  <sheetFormatPr defaultRowHeight="15" x14ac:dyDescent="0.25"/>
  <cols>
    <col min="11" max="11" width="9.42578125" customWidth="1"/>
    <col min="12" max="12" width="39.7109375" bestFit="1" customWidth="1"/>
    <col min="16" max="16" width="29.140625" bestFit="1" customWidth="1"/>
  </cols>
  <sheetData>
    <row r="2" spans="2:16" x14ac:dyDescent="0.25">
      <c r="B2" s="337" t="s">
        <v>67</v>
      </c>
      <c r="C2" s="338"/>
      <c r="D2" s="338"/>
      <c r="E2" s="338"/>
      <c r="F2" s="338"/>
      <c r="G2" s="338"/>
      <c r="H2" s="338"/>
      <c r="I2" s="338"/>
      <c r="J2" s="338"/>
    </row>
    <row r="3" spans="2:16" ht="15.75" thickBot="1" x14ac:dyDescent="0.3">
      <c r="B3" s="339" t="s">
        <v>45</v>
      </c>
      <c r="C3" s="338"/>
      <c r="D3" s="338"/>
      <c r="E3" s="338"/>
      <c r="F3" s="338"/>
      <c r="G3" s="338"/>
      <c r="H3" s="338"/>
      <c r="I3" s="338"/>
      <c r="J3" s="338"/>
    </row>
    <row r="4" spans="2:16" ht="15.75" thickBot="1" x14ac:dyDescent="0.3">
      <c r="B4" s="352" t="s">
        <v>68</v>
      </c>
      <c r="C4" s="343"/>
      <c r="D4" s="344"/>
      <c r="E4" s="347" t="s">
        <v>69</v>
      </c>
      <c r="F4" s="348"/>
      <c r="G4" s="348"/>
      <c r="H4" s="348"/>
      <c r="I4" s="349"/>
      <c r="J4" s="350" t="s">
        <v>43</v>
      </c>
      <c r="P4" t="s">
        <v>6</v>
      </c>
    </row>
    <row r="5" spans="2:16" ht="25.5" thickBot="1" x14ac:dyDescent="0.3">
      <c r="B5" s="341"/>
      <c r="C5" s="345"/>
      <c r="D5" s="346"/>
      <c r="E5" s="36" t="s">
        <v>38</v>
      </c>
      <c r="F5" s="37" t="s">
        <v>39</v>
      </c>
      <c r="G5" s="37" t="s">
        <v>40</v>
      </c>
      <c r="H5" s="37" t="s">
        <v>41</v>
      </c>
      <c r="I5" s="37" t="s">
        <v>70</v>
      </c>
      <c r="J5" s="351"/>
      <c r="P5" t="s">
        <v>7</v>
      </c>
    </row>
    <row r="6" spans="2:16" ht="15" customHeight="1" x14ac:dyDescent="0.25">
      <c r="B6" s="231" t="s">
        <v>71</v>
      </c>
      <c r="C6" s="232" t="s">
        <v>32</v>
      </c>
      <c r="D6" s="227">
        <v>0</v>
      </c>
      <c r="E6" s="39">
        <v>11493</v>
      </c>
      <c r="F6" s="40">
        <v>26183</v>
      </c>
      <c r="G6" s="40">
        <v>111894</v>
      </c>
      <c r="H6" s="40">
        <v>13762</v>
      </c>
      <c r="I6" s="40">
        <v>876</v>
      </c>
      <c r="J6" s="41">
        <v>164208</v>
      </c>
      <c r="K6" t="str">
        <f>IF(D6=1,B6&amp;P4,"")</f>
        <v/>
      </c>
      <c r="L6" s="226" t="str">
        <f>IF(D6=1,B6&amp;$P$4,"")</f>
        <v/>
      </c>
      <c r="P6" t="s">
        <v>8</v>
      </c>
    </row>
    <row r="7" spans="2:16" x14ac:dyDescent="0.25">
      <c r="B7" s="233" t="str">
        <f>B6</f>
        <v>Elementary</v>
      </c>
      <c r="C7" s="234" t="str">
        <f>C6</f>
        <v>ELL</v>
      </c>
      <c r="D7" s="228">
        <v>1</v>
      </c>
      <c r="E7" s="43">
        <v>8241</v>
      </c>
      <c r="F7" s="44">
        <v>12423</v>
      </c>
      <c r="G7" s="44">
        <v>17104</v>
      </c>
      <c r="H7" s="44">
        <v>740</v>
      </c>
      <c r="I7" s="44">
        <v>312</v>
      </c>
      <c r="J7" s="45">
        <v>38820</v>
      </c>
      <c r="K7" s="226"/>
      <c r="L7" s="226" t="str">
        <f>IF(D7=1,B7&amp;$P$4,"")</f>
        <v>ElementaryEnglish Language Learners (ELL)</v>
      </c>
      <c r="M7" s="226">
        <f>IF(D7=1,G7+H7,"")</f>
        <v>17844</v>
      </c>
      <c r="N7">
        <f>IF(D7=1,M7/J7*100,"")</f>
        <v>45.965996908809892</v>
      </c>
      <c r="P7" t="s">
        <v>9</v>
      </c>
    </row>
    <row r="8" spans="2:16" x14ac:dyDescent="0.25">
      <c r="B8" s="235" t="str">
        <f>B7</f>
        <v>Elementary</v>
      </c>
      <c r="C8" s="236" t="s">
        <v>43</v>
      </c>
      <c r="D8" s="237"/>
      <c r="E8" s="46">
        <v>19734</v>
      </c>
      <c r="F8" s="47">
        <v>38606</v>
      </c>
      <c r="G8" s="47">
        <v>128998</v>
      </c>
      <c r="H8" s="47">
        <v>14502</v>
      </c>
      <c r="I8" s="47">
        <v>1188</v>
      </c>
      <c r="J8" s="48">
        <v>203028</v>
      </c>
      <c r="K8" s="226" t="str">
        <f t="shared" ref="K8:K12" si="0">IF(D8=1,B8&amp;$P$4,"")</f>
        <v/>
      </c>
      <c r="M8" s="226" t="str">
        <f t="shared" ref="M8:M13" si="1">IF(D8=1,G8+H8,"")</f>
        <v/>
      </c>
      <c r="N8" s="226" t="str">
        <f t="shared" ref="N8:N13" si="2">IF(D8=1,M8/J8*100,"")</f>
        <v/>
      </c>
      <c r="P8" t="s">
        <v>10</v>
      </c>
    </row>
    <row r="9" spans="2:16" x14ac:dyDescent="0.25">
      <c r="B9" s="238" t="s">
        <v>72</v>
      </c>
      <c r="C9" s="239" t="s">
        <v>32</v>
      </c>
      <c r="D9" s="229">
        <v>0</v>
      </c>
      <c r="E9" s="50">
        <v>5010</v>
      </c>
      <c r="F9" s="51">
        <v>19992</v>
      </c>
      <c r="G9" s="51">
        <v>64851</v>
      </c>
      <c r="H9" s="51">
        <v>6613</v>
      </c>
      <c r="I9" s="51">
        <v>2218</v>
      </c>
      <c r="J9" s="52">
        <v>98684</v>
      </c>
      <c r="K9" s="226" t="str">
        <f t="shared" si="0"/>
        <v/>
      </c>
      <c r="M9" s="226" t="str">
        <f t="shared" si="1"/>
        <v/>
      </c>
      <c r="N9" s="226" t="str">
        <f t="shared" si="2"/>
        <v/>
      </c>
      <c r="P9" t="s">
        <v>11</v>
      </c>
    </row>
    <row r="10" spans="2:16" x14ac:dyDescent="0.25">
      <c r="B10" s="233" t="str">
        <f t="shared" ref="B10:B11" si="3">B9</f>
        <v>High</v>
      </c>
      <c r="C10" s="234" t="str">
        <f>C9</f>
        <v>ELL</v>
      </c>
      <c r="D10" s="228">
        <v>1</v>
      </c>
      <c r="E10" s="43">
        <v>3015</v>
      </c>
      <c r="F10" s="44">
        <v>7120</v>
      </c>
      <c r="G10" s="44">
        <v>7485</v>
      </c>
      <c r="H10" s="44">
        <v>195</v>
      </c>
      <c r="I10" s="44">
        <v>368</v>
      </c>
      <c r="J10" s="45">
        <v>18183</v>
      </c>
      <c r="K10" s="226"/>
      <c r="L10" s="226" t="str">
        <f>IF(D10=1,B10&amp;$P$4,"")</f>
        <v>HighEnglish Language Learners (ELL)</v>
      </c>
      <c r="M10" s="226">
        <f t="shared" si="1"/>
        <v>7680</v>
      </c>
      <c r="N10" s="226">
        <f t="shared" si="2"/>
        <v>42.237254578452401</v>
      </c>
      <c r="P10" t="s">
        <v>12</v>
      </c>
    </row>
    <row r="11" spans="2:16" x14ac:dyDescent="0.25">
      <c r="B11" s="235" t="str">
        <f t="shared" si="3"/>
        <v>High</v>
      </c>
      <c r="C11" s="236" t="s">
        <v>43</v>
      </c>
      <c r="D11" s="237"/>
      <c r="E11" s="46">
        <v>8025</v>
      </c>
      <c r="F11" s="47">
        <v>27112</v>
      </c>
      <c r="G11" s="47">
        <v>72336</v>
      </c>
      <c r="H11" s="47">
        <v>6808</v>
      </c>
      <c r="I11" s="47">
        <v>2586</v>
      </c>
      <c r="J11" s="48">
        <v>116867</v>
      </c>
      <c r="K11" s="226" t="str">
        <f t="shared" si="0"/>
        <v/>
      </c>
      <c r="M11" s="226" t="str">
        <f t="shared" si="1"/>
        <v/>
      </c>
      <c r="N11" s="226" t="str">
        <f t="shared" si="2"/>
        <v/>
      </c>
      <c r="P11" t="s">
        <v>13</v>
      </c>
    </row>
    <row r="12" spans="2:16" x14ac:dyDescent="0.25">
      <c r="B12" s="238" t="s">
        <v>73</v>
      </c>
      <c r="C12" s="239" t="s">
        <v>32</v>
      </c>
      <c r="D12" s="229">
        <v>0</v>
      </c>
      <c r="E12" s="50">
        <v>10608</v>
      </c>
      <c r="F12" s="51">
        <v>24516</v>
      </c>
      <c r="G12" s="51">
        <v>89803</v>
      </c>
      <c r="H12" s="51">
        <v>15015</v>
      </c>
      <c r="I12" s="51">
        <v>1062</v>
      </c>
      <c r="J12" s="52">
        <v>141004</v>
      </c>
      <c r="K12" s="226" t="str">
        <f t="shared" si="0"/>
        <v/>
      </c>
      <c r="M12" s="226" t="str">
        <f t="shared" si="1"/>
        <v/>
      </c>
      <c r="N12" s="226" t="str">
        <f t="shared" si="2"/>
        <v/>
      </c>
      <c r="P12" t="s">
        <v>14</v>
      </c>
    </row>
    <row r="13" spans="2:16" x14ac:dyDescent="0.25">
      <c r="B13" s="233" t="str">
        <f t="shared" ref="B13:B14" si="4">B12</f>
        <v>Middle</v>
      </c>
      <c r="C13" s="234" t="str">
        <f>C12</f>
        <v>ELL</v>
      </c>
      <c r="D13" s="228">
        <v>1</v>
      </c>
      <c r="E13" s="43">
        <v>7388</v>
      </c>
      <c r="F13" s="44">
        <v>10489</v>
      </c>
      <c r="G13" s="44">
        <v>12270</v>
      </c>
      <c r="H13" s="44">
        <v>604</v>
      </c>
      <c r="I13" s="44">
        <v>173</v>
      </c>
      <c r="J13" s="45">
        <v>30924</v>
      </c>
      <c r="K13" s="226"/>
      <c r="L13" s="226" t="str">
        <f>IF(D13=1,B13&amp;$P$4,"")</f>
        <v>MiddleEnglish Language Learners (ELL)</v>
      </c>
      <c r="M13" s="226">
        <f t="shared" si="1"/>
        <v>12874</v>
      </c>
      <c r="N13" s="226">
        <f t="shared" si="2"/>
        <v>41.631095589186387</v>
      </c>
      <c r="P13" t="s">
        <v>15</v>
      </c>
    </row>
    <row r="14" spans="2:16" ht="15.75" thickBot="1" x14ac:dyDescent="0.3">
      <c r="B14" s="240" t="str">
        <f t="shared" si="4"/>
        <v>Middle</v>
      </c>
      <c r="C14" s="241" t="s">
        <v>43</v>
      </c>
      <c r="D14" s="242"/>
      <c r="E14" s="53">
        <v>17996</v>
      </c>
      <c r="F14" s="54">
        <v>35005</v>
      </c>
      <c r="G14" s="54">
        <v>102073</v>
      </c>
      <c r="H14" s="54">
        <v>15619</v>
      </c>
      <c r="I14" s="54">
        <v>1235</v>
      </c>
      <c r="J14" s="55">
        <v>171928</v>
      </c>
      <c r="K14" s="226" t="str">
        <f t="shared" ref="K14" si="5">IF(D14=1,B14&amp;P12,"")</f>
        <v/>
      </c>
      <c r="P14" t="s">
        <v>16</v>
      </c>
    </row>
    <row r="15" spans="2:16" x14ac:dyDescent="0.25">
      <c r="P15" t="s">
        <v>17</v>
      </c>
    </row>
    <row r="16" spans="2:16" x14ac:dyDescent="0.25">
      <c r="B16" s="337" t="s">
        <v>74</v>
      </c>
      <c r="C16" s="338"/>
      <c r="D16" s="338"/>
      <c r="E16" s="338"/>
      <c r="F16" s="338"/>
      <c r="G16" s="338"/>
      <c r="H16" s="338"/>
      <c r="I16" s="338"/>
      <c r="J16" s="338"/>
      <c r="K16" s="338"/>
      <c r="L16" s="56"/>
      <c r="P16" t="s">
        <v>18</v>
      </c>
    </row>
    <row r="17" spans="2:16" ht="15.75" thickBot="1" x14ac:dyDescent="0.3">
      <c r="B17" s="339" t="s">
        <v>45</v>
      </c>
      <c r="C17" s="338"/>
      <c r="D17" s="338"/>
      <c r="E17" s="338"/>
      <c r="F17" s="338"/>
      <c r="G17" s="338"/>
      <c r="H17" s="338"/>
      <c r="I17" s="338"/>
      <c r="J17" s="338"/>
      <c r="K17" s="338"/>
      <c r="L17" s="56"/>
      <c r="P17" t="s">
        <v>19</v>
      </c>
    </row>
    <row r="18" spans="2:16" ht="15.75" thickBot="1" x14ac:dyDescent="0.3">
      <c r="B18" s="340" t="s">
        <v>68</v>
      </c>
      <c r="C18" s="342" t="s">
        <v>32</v>
      </c>
      <c r="D18" s="343"/>
      <c r="E18" s="344"/>
      <c r="F18" s="347" t="s">
        <v>69</v>
      </c>
      <c r="G18" s="348"/>
      <c r="H18" s="348"/>
      <c r="I18" s="348"/>
      <c r="J18" s="349"/>
      <c r="K18" s="350" t="s">
        <v>43</v>
      </c>
      <c r="L18" s="56"/>
      <c r="P18" t="s">
        <v>20</v>
      </c>
    </row>
    <row r="19" spans="2:16" ht="25.5" thickBot="1" x14ac:dyDescent="0.3">
      <c r="B19" s="341"/>
      <c r="C19" s="345"/>
      <c r="D19" s="345"/>
      <c r="E19" s="346"/>
      <c r="F19" s="36" t="s">
        <v>38</v>
      </c>
      <c r="G19" s="37" t="s">
        <v>39</v>
      </c>
      <c r="H19" s="37" t="s">
        <v>40</v>
      </c>
      <c r="I19" s="37" t="s">
        <v>41</v>
      </c>
      <c r="J19" s="37" t="s">
        <v>70</v>
      </c>
      <c r="K19" s="351"/>
      <c r="L19" s="56"/>
      <c r="P19" t="s">
        <v>21</v>
      </c>
    </row>
    <row r="20" spans="2:16" ht="15" customHeight="1" x14ac:dyDescent="0.25">
      <c r="B20" s="231" t="s">
        <v>71</v>
      </c>
      <c r="C20" s="232">
        <v>0</v>
      </c>
      <c r="D20" s="232" t="s">
        <v>59</v>
      </c>
      <c r="E20" s="227">
        <v>0</v>
      </c>
      <c r="F20" s="39">
        <v>11462</v>
      </c>
      <c r="G20" s="40">
        <v>26022</v>
      </c>
      <c r="H20" s="40">
        <v>102674</v>
      </c>
      <c r="I20" s="40">
        <v>8514</v>
      </c>
      <c r="J20" s="40">
        <v>849</v>
      </c>
      <c r="K20" s="41">
        <v>149521</v>
      </c>
      <c r="L20" s="56" t="str">
        <f>IF(C20+E20=2,B20&amp;$P$5,"")</f>
        <v/>
      </c>
    </row>
    <row r="21" spans="2:16" x14ac:dyDescent="0.25">
      <c r="B21" s="233" t="str">
        <f>B20</f>
        <v>Elementary</v>
      </c>
      <c r="C21" s="234">
        <f t="shared" ref="C21:C22" si="6">C20</f>
        <v>0</v>
      </c>
      <c r="D21" s="234" t="str">
        <f>D20</f>
        <v>Gifted</v>
      </c>
      <c r="E21" s="228">
        <v>1</v>
      </c>
      <c r="F21" s="43">
        <v>31</v>
      </c>
      <c r="G21" s="44">
        <v>160</v>
      </c>
      <c r="H21" s="44">
        <v>9217</v>
      </c>
      <c r="I21" s="44">
        <v>5248</v>
      </c>
      <c r="J21" s="44">
        <v>27</v>
      </c>
      <c r="K21" s="45">
        <v>14683</v>
      </c>
      <c r="L21" s="230" t="str">
        <f t="shared" ref="L21:L37" si="7">IF(C21+E21=2,B21&amp;$P$5,"")</f>
        <v/>
      </c>
    </row>
    <row r="22" spans="2:16" x14ac:dyDescent="0.25">
      <c r="B22" s="233" t="str">
        <f t="shared" ref="B22:B25" si="8">B21</f>
        <v>Elementary</v>
      </c>
      <c r="C22" s="243">
        <f t="shared" si="6"/>
        <v>0</v>
      </c>
      <c r="D22" s="236" t="s">
        <v>43</v>
      </c>
      <c r="E22" s="237"/>
      <c r="F22" s="46">
        <v>11493</v>
      </c>
      <c r="G22" s="47">
        <v>26182</v>
      </c>
      <c r="H22" s="47">
        <v>111891</v>
      </c>
      <c r="I22" s="47">
        <v>13762</v>
      </c>
      <c r="J22" s="47">
        <v>876</v>
      </c>
      <c r="K22" s="48">
        <v>164204</v>
      </c>
      <c r="L22" s="230" t="str">
        <f t="shared" si="7"/>
        <v/>
      </c>
    </row>
    <row r="23" spans="2:16" x14ac:dyDescent="0.25">
      <c r="B23" s="233" t="str">
        <f t="shared" si="8"/>
        <v>Elementary</v>
      </c>
      <c r="C23" s="239">
        <v>1</v>
      </c>
      <c r="D23" s="239" t="s">
        <v>59</v>
      </c>
      <c r="E23" s="229">
        <v>0</v>
      </c>
      <c r="F23" s="50">
        <v>8225</v>
      </c>
      <c r="G23" s="51">
        <v>12275</v>
      </c>
      <c r="H23" s="51">
        <v>15535</v>
      </c>
      <c r="I23" s="51">
        <v>478</v>
      </c>
      <c r="J23" s="51">
        <v>310</v>
      </c>
      <c r="K23" s="52">
        <v>36823</v>
      </c>
      <c r="L23" s="230" t="str">
        <f t="shared" si="7"/>
        <v/>
      </c>
    </row>
    <row r="24" spans="2:16" x14ac:dyDescent="0.25">
      <c r="B24" s="233" t="str">
        <f t="shared" si="8"/>
        <v>Elementary</v>
      </c>
      <c r="C24" s="234">
        <f t="shared" ref="C24:C25" si="9">C23</f>
        <v>1</v>
      </c>
      <c r="D24" s="234" t="str">
        <f>D23</f>
        <v>Gifted</v>
      </c>
      <c r="E24" s="228">
        <v>1</v>
      </c>
      <c r="F24" s="43">
        <v>16</v>
      </c>
      <c r="G24" s="44">
        <v>148</v>
      </c>
      <c r="H24" s="44">
        <v>1569</v>
      </c>
      <c r="I24" s="44">
        <v>262</v>
      </c>
      <c r="J24" s="44">
        <v>2</v>
      </c>
      <c r="K24" s="45">
        <v>1997</v>
      </c>
      <c r="L24" s="230" t="str">
        <f>IF(C24+E24=2,B24&amp;$P$5,"")</f>
        <v>ElementaryELL &amp; Gifted/Talented</v>
      </c>
      <c r="M24" s="226">
        <f>IF(C24+E24=2,H24+I24,"")</f>
        <v>1831</v>
      </c>
      <c r="N24" s="226">
        <f>IF(C24+E24=2,M24/K24*100,"")</f>
        <v>91.687531296945409</v>
      </c>
    </row>
    <row r="25" spans="2:16" x14ac:dyDescent="0.25">
      <c r="B25" s="235" t="str">
        <f t="shared" si="8"/>
        <v>Elementary</v>
      </c>
      <c r="C25" s="243">
        <f t="shared" si="9"/>
        <v>1</v>
      </c>
      <c r="D25" s="236" t="s">
        <v>43</v>
      </c>
      <c r="E25" s="237"/>
      <c r="F25" s="46">
        <v>8241</v>
      </c>
      <c r="G25" s="47">
        <v>12423</v>
      </c>
      <c r="H25" s="47">
        <v>17104</v>
      </c>
      <c r="I25" s="47">
        <v>740</v>
      </c>
      <c r="J25" s="47">
        <v>312</v>
      </c>
      <c r="K25" s="48">
        <v>38820</v>
      </c>
      <c r="L25" s="230" t="str">
        <f t="shared" si="7"/>
        <v/>
      </c>
      <c r="M25" s="226" t="str">
        <f t="shared" ref="M25:M36" si="10">IF(C25+E25=2,H25+I25,"")</f>
        <v/>
      </c>
      <c r="N25" s="226" t="str">
        <f t="shared" ref="N25:N36" si="11">IF(C25+E25=2,M25/K25*100,"")</f>
        <v/>
      </c>
    </row>
    <row r="26" spans="2:16" x14ac:dyDescent="0.25">
      <c r="B26" s="238" t="s">
        <v>72</v>
      </c>
      <c r="C26" s="239">
        <v>0</v>
      </c>
      <c r="D26" s="239" t="s">
        <v>59</v>
      </c>
      <c r="E26" s="229">
        <v>0</v>
      </c>
      <c r="F26" s="50">
        <v>4969</v>
      </c>
      <c r="G26" s="51">
        <v>19689</v>
      </c>
      <c r="H26" s="51">
        <v>56333</v>
      </c>
      <c r="I26" s="51">
        <v>3379</v>
      </c>
      <c r="J26" s="51">
        <v>2085</v>
      </c>
      <c r="K26" s="52">
        <v>86455</v>
      </c>
      <c r="L26" s="230" t="str">
        <f t="shared" si="7"/>
        <v/>
      </c>
      <c r="M26" s="226" t="str">
        <f t="shared" si="10"/>
        <v/>
      </c>
      <c r="N26" s="226" t="str">
        <f t="shared" si="11"/>
        <v/>
      </c>
    </row>
    <row r="27" spans="2:16" x14ac:dyDescent="0.25">
      <c r="B27" s="233" t="str">
        <f t="shared" ref="B27:B31" si="12">B26</f>
        <v>High</v>
      </c>
      <c r="C27" s="234">
        <f t="shared" ref="C27:C28" si="13">C26</f>
        <v>0</v>
      </c>
      <c r="D27" s="234" t="str">
        <f>D26</f>
        <v>Gifted</v>
      </c>
      <c r="E27" s="228">
        <v>1</v>
      </c>
      <c r="F27" s="43">
        <v>40</v>
      </c>
      <c r="G27" s="44">
        <v>293</v>
      </c>
      <c r="H27" s="44">
        <v>8501</v>
      </c>
      <c r="I27" s="44">
        <v>3232</v>
      </c>
      <c r="J27" s="44">
        <v>133</v>
      </c>
      <c r="K27" s="45">
        <v>12199</v>
      </c>
      <c r="L27" s="230" t="str">
        <f t="shared" si="7"/>
        <v/>
      </c>
      <c r="M27" s="226" t="str">
        <f t="shared" si="10"/>
        <v/>
      </c>
      <c r="N27" s="226" t="str">
        <f t="shared" si="11"/>
        <v/>
      </c>
    </row>
    <row r="28" spans="2:16" x14ac:dyDescent="0.25">
      <c r="B28" s="233" t="str">
        <f t="shared" si="12"/>
        <v>High</v>
      </c>
      <c r="C28" s="243">
        <f t="shared" si="13"/>
        <v>0</v>
      </c>
      <c r="D28" s="236" t="s">
        <v>43</v>
      </c>
      <c r="E28" s="237"/>
      <c r="F28" s="46">
        <v>5009</v>
      </c>
      <c r="G28" s="47">
        <v>19982</v>
      </c>
      <c r="H28" s="47">
        <v>64834</v>
      </c>
      <c r="I28" s="47">
        <v>6611</v>
      </c>
      <c r="J28" s="47">
        <v>2218</v>
      </c>
      <c r="K28" s="48">
        <v>98654</v>
      </c>
      <c r="L28" s="230" t="str">
        <f t="shared" si="7"/>
        <v/>
      </c>
      <c r="M28" s="226" t="str">
        <f t="shared" si="10"/>
        <v/>
      </c>
      <c r="N28" s="226" t="str">
        <f t="shared" si="11"/>
        <v/>
      </c>
    </row>
    <row r="29" spans="2:16" x14ac:dyDescent="0.25">
      <c r="B29" s="233" t="str">
        <f t="shared" si="12"/>
        <v>High</v>
      </c>
      <c r="C29" s="239">
        <v>1</v>
      </c>
      <c r="D29" s="239" t="s">
        <v>59</v>
      </c>
      <c r="E29" s="229">
        <v>0</v>
      </c>
      <c r="F29" s="50">
        <v>2996</v>
      </c>
      <c r="G29" s="51">
        <v>6972</v>
      </c>
      <c r="H29" s="51">
        <v>6544</v>
      </c>
      <c r="I29" s="51">
        <v>83</v>
      </c>
      <c r="J29" s="51">
        <v>353</v>
      </c>
      <c r="K29" s="52">
        <v>16948</v>
      </c>
      <c r="L29" s="230" t="str">
        <f t="shared" si="7"/>
        <v/>
      </c>
      <c r="M29" s="226" t="str">
        <f t="shared" si="10"/>
        <v/>
      </c>
      <c r="N29" s="226" t="str">
        <f t="shared" si="11"/>
        <v/>
      </c>
    </row>
    <row r="30" spans="2:16" x14ac:dyDescent="0.25">
      <c r="B30" s="233" t="str">
        <f t="shared" si="12"/>
        <v>High</v>
      </c>
      <c r="C30" s="234">
        <f t="shared" ref="C30:C31" si="14">C29</f>
        <v>1</v>
      </c>
      <c r="D30" s="234" t="str">
        <f>D29</f>
        <v>Gifted</v>
      </c>
      <c r="E30" s="228">
        <v>1</v>
      </c>
      <c r="F30" s="43">
        <v>19</v>
      </c>
      <c r="G30" s="44">
        <v>148</v>
      </c>
      <c r="H30" s="44">
        <v>941</v>
      </c>
      <c r="I30" s="44">
        <v>112</v>
      </c>
      <c r="J30" s="44">
        <v>15</v>
      </c>
      <c r="K30" s="45">
        <v>1235</v>
      </c>
      <c r="L30" s="230" t="str">
        <f t="shared" si="7"/>
        <v>HighELL &amp; Gifted/Talented</v>
      </c>
      <c r="M30" s="226">
        <f t="shared" si="10"/>
        <v>1053</v>
      </c>
      <c r="N30" s="226">
        <f t="shared" si="11"/>
        <v>85.263157894736835</v>
      </c>
    </row>
    <row r="31" spans="2:16" x14ac:dyDescent="0.25">
      <c r="B31" s="235" t="str">
        <f t="shared" si="12"/>
        <v>High</v>
      </c>
      <c r="C31" s="243">
        <f t="shared" si="14"/>
        <v>1</v>
      </c>
      <c r="D31" s="236" t="s">
        <v>43</v>
      </c>
      <c r="E31" s="237"/>
      <c r="F31" s="46">
        <v>3015</v>
      </c>
      <c r="G31" s="47">
        <v>7120</v>
      </c>
      <c r="H31" s="47">
        <v>7485</v>
      </c>
      <c r="I31" s="47">
        <v>195</v>
      </c>
      <c r="J31" s="47">
        <v>368</v>
      </c>
      <c r="K31" s="48">
        <v>18183</v>
      </c>
      <c r="L31" s="230" t="str">
        <f t="shared" si="7"/>
        <v/>
      </c>
      <c r="M31" s="226" t="str">
        <f t="shared" si="10"/>
        <v/>
      </c>
      <c r="N31" s="226" t="str">
        <f t="shared" si="11"/>
        <v/>
      </c>
    </row>
    <row r="32" spans="2:16" x14ac:dyDescent="0.25">
      <c r="B32" s="238" t="s">
        <v>73</v>
      </c>
      <c r="C32" s="239">
        <v>0</v>
      </c>
      <c r="D32" s="239" t="s">
        <v>59</v>
      </c>
      <c r="E32" s="229">
        <v>0</v>
      </c>
      <c r="F32" s="50">
        <v>10562</v>
      </c>
      <c r="G32" s="51">
        <v>24282</v>
      </c>
      <c r="H32" s="51">
        <v>79473</v>
      </c>
      <c r="I32" s="51">
        <v>7699</v>
      </c>
      <c r="J32" s="51">
        <v>1005</v>
      </c>
      <c r="K32" s="52">
        <v>123021</v>
      </c>
      <c r="L32" s="230" t="str">
        <f t="shared" si="7"/>
        <v/>
      </c>
      <c r="M32" s="226" t="str">
        <f t="shared" si="10"/>
        <v/>
      </c>
      <c r="N32" s="226" t="str">
        <f t="shared" si="11"/>
        <v/>
      </c>
    </row>
    <row r="33" spans="2:14" x14ac:dyDescent="0.25">
      <c r="B33" s="233" t="str">
        <f t="shared" ref="B33:B37" si="15">B32</f>
        <v>Middle</v>
      </c>
      <c r="C33" s="234">
        <f t="shared" ref="C33:C34" si="16">C32</f>
        <v>0</v>
      </c>
      <c r="D33" s="234" t="str">
        <f>D32</f>
        <v>Gifted</v>
      </c>
      <c r="E33" s="228">
        <v>1</v>
      </c>
      <c r="F33" s="43">
        <v>46</v>
      </c>
      <c r="G33" s="44">
        <v>232</v>
      </c>
      <c r="H33" s="44">
        <v>10325</v>
      </c>
      <c r="I33" s="44">
        <v>7315</v>
      </c>
      <c r="J33" s="44">
        <v>57</v>
      </c>
      <c r="K33" s="45">
        <v>17975</v>
      </c>
      <c r="L33" s="230" t="str">
        <f t="shared" si="7"/>
        <v/>
      </c>
      <c r="M33" s="226" t="str">
        <f t="shared" si="10"/>
        <v/>
      </c>
      <c r="N33" s="226" t="str">
        <f t="shared" si="11"/>
        <v/>
      </c>
    </row>
    <row r="34" spans="2:14" x14ac:dyDescent="0.25">
      <c r="B34" s="233" t="str">
        <f t="shared" si="15"/>
        <v>Middle</v>
      </c>
      <c r="C34" s="243">
        <f t="shared" si="16"/>
        <v>0</v>
      </c>
      <c r="D34" s="236" t="s">
        <v>43</v>
      </c>
      <c r="E34" s="237"/>
      <c r="F34" s="46">
        <v>10608</v>
      </c>
      <c r="G34" s="47">
        <v>24514</v>
      </c>
      <c r="H34" s="47">
        <v>89798</v>
      </c>
      <c r="I34" s="47">
        <v>15014</v>
      </c>
      <c r="J34" s="47">
        <v>1062</v>
      </c>
      <c r="K34" s="48">
        <v>140996</v>
      </c>
      <c r="L34" s="230" t="str">
        <f t="shared" si="7"/>
        <v/>
      </c>
      <c r="M34" s="226" t="str">
        <f t="shared" si="10"/>
        <v/>
      </c>
      <c r="N34" s="226" t="str">
        <f t="shared" si="11"/>
        <v/>
      </c>
    </row>
    <row r="35" spans="2:14" x14ac:dyDescent="0.25">
      <c r="B35" s="233" t="str">
        <f t="shared" si="15"/>
        <v>Middle</v>
      </c>
      <c r="C35" s="239">
        <v>1</v>
      </c>
      <c r="D35" s="239" t="s">
        <v>59</v>
      </c>
      <c r="E35" s="229">
        <v>0</v>
      </c>
      <c r="F35" s="50">
        <v>7349</v>
      </c>
      <c r="G35" s="51">
        <v>10257</v>
      </c>
      <c r="H35" s="51">
        <v>10458</v>
      </c>
      <c r="I35" s="51">
        <v>276</v>
      </c>
      <c r="J35" s="51">
        <v>170</v>
      </c>
      <c r="K35" s="52">
        <v>28510</v>
      </c>
      <c r="L35" s="230" t="str">
        <f t="shared" si="7"/>
        <v/>
      </c>
      <c r="M35" s="226" t="str">
        <f t="shared" si="10"/>
        <v/>
      </c>
      <c r="N35" s="226" t="str">
        <f t="shared" si="11"/>
        <v/>
      </c>
    </row>
    <row r="36" spans="2:14" x14ac:dyDescent="0.25">
      <c r="B36" s="233" t="str">
        <f t="shared" si="15"/>
        <v>Middle</v>
      </c>
      <c r="C36" s="234">
        <f t="shared" ref="C36:C37" si="17">C35</f>
        <v>1</v>
      </c>
      <c r="D36" s="234" t="str">
        <f>D35</f>
        <v>Gifted</v>
      </c>
      <c r="E36" s="228">
        <v>1</v>
      </c>
      <c r="F36" s="43">
        <v>39</v>
      </c>
      <c r="G36" s="44">
        <v>232</v>
      </c>
      <c r="H36" s="44">
        <v>1812</v>
      </c>
      <c r="I36" s="44">
        <v>328</v>
      </c>
      <c r="J36" s="44">
        <v>3</v>
      </c>
      <c r="K36" s="45">
        <v>2414</v>
      </c>
      <c r="L36" s="230" t="str">
        <f t="shared" si="7"/>
        <v>MiddleELL &amp; Gifted/Talented</v>
      </c>
      <c r="M36" s="226">
        <f t="shared" si="10"/>
        <v>2140</v>
      </c>
      <c r="N36" s="226">
        <f t="shared" si="11"/>
        <v>88.649544324772165</v>
      </c>
    </row>
    <row r="37" spans="2:14" ht="15.75" thickBot="1" x14ac:dyDescent="0.3">
      <c r="B37" s="240" t="str">
        <f t="shared" si="15"/>
        <v>Middle</v>
      </c>
      <c r="C37" s="244">
        <f t="shared" si="17"/>
        <v>1</v>
      </c>
      <c r="D37" s="241" t="s">
        <v>43</v>
      </c>
      <c r="E37" s="242"/>
      <c r="F37" s="53">
        <v>7388</v>
      </c>
      <c r="G37" s="54">
        <v>10489</v>
      </c>
      <c r="H37" s="54">
        <v>12270</v>
      </c>
      <c r="I37" s="54">
        <v>604</v>
      </c>
      <c r="J37" s="54">
        <v>173</v>
      </c>
      <c r="K37" s="55">
        <v>30924</v>
      </c>
      <c r="L37" s="230" t="str">
        <f t="shared" si="7"/>
        <v/>
      </c>
    </row>
    <row r="39" spans="2:14" x14ac:dyDescent="0.25">
      <c r="B39" s="337" t="s">
        <v>75</v>
      </c>
      <c r="C39" s="338"/>
      <c r="D39" s="338"/>
      <c r="E39" s="338"/>
      <c r="F39" s="338"/>
      <c r="G39" s="338"/>
      <c r="H39" s="338"/>
      <c r="I39" s="338"/>
      <c r="J39" s="338"/>
      <c r="K39" s="338"/>
      <c r="L39" s="56"/>
    </row>
    <row r="40" spans="2:14" ht="15.75" thickBot="1" x14ac:dyDescent="0.3">
      <c r="B40" s="339" t="s">
        <v>45</v>
      </c>
      <c r="C40" s="338"/>
      <c r="D40" s="338"/>
      <c r="E40" s="338"/>
      <c r="F40" s="338"/>
      <c r="G40" s="338"/>
      <c r="H40" s="338"/>
      <c r="I40" s="338"/>
      <c r="J40" s="338"/>
      <c r="K40" s="338"/>
      <c r="L40" s="56"/>
    </row>
    <row r="41" spans="2:14" ht="15.75" thickBot="1" x14ac:dyDescent="0.3">
      <c r="B41" s="340" t="s">
        <v>68</v>
      </c>
      <c r="C41" s="342" t="s">
        <v>32</v>
      </c>
      <c r="D41" s="343"/>
      <c r="E41" s="344"/>
      <c r="F41" s="347" t="s">
        <v>69</v>
      </c>
      <c r="G41" s="348"/>
      <c r="H41" s="348"/>
      <c r="I41" s="348"/>
      <c r="J41" s="349"/>
      <c r="K41" s="350" t="s">
        <v>43</v>
      </c>
      <c r="L41" s="56"/>
    </row>
    <row r="42" spans="2:14" ht="25.5" thickBot="1" x14ac:dyDescent="0.3">
      <c r="B42" s="341"/>
      <c r="C42" s="345"/>
      <c r="D42" s="345"/>
      <c r="E42" s="346"/>
      <c r="F42" s="36" t="s">
        <v>38</v>
      </c>
      <c r="G42" s="37" t="s">
        <v>39</v>
      </c>
      <c r="H42" s="37" t="s">
        <v>40</v>
      </c>
      <c r="I42" s="37" t="s">
        <v>41</v>
      </c>
      <c r="J42" s="37" t="s">
        <v>70</v>
      </c>
      <c r="K42" s="351"/>
      <c r="L42" s="56"/>
    </row>
    <row r="43" spans="2:14" ht="15" customHeight="1" x14ac:dyDescent="0.25">
      <c r="B43" s="231" t="s">
        <v>71</v>
      </c>
      <c r="C43" s="232">
        <v>0</v>
      </c>
      <c r="D43" s="232" t="s">
        <v>61</v>
      </c>
      <c r="E43" s="227">
        <v>0</v>
      </c>
      <c r="F43" s="39">
        <v>5176</v>
      </c>
      <c r="G43" s="40">
        <v>21224</v>
      </c>
      <c r="H43" s="40">
        <v>107461</v>
      </c>
      <c r="I43" s="40">
        <v>13651</v>
      </c>
      <c r="J43" s="40">
        <v>617</v>
      </c>
      <c r="K43" s="41">
        <v>148129</v>
      </c>
      <c r="L43" s="230" t="str">
        <f>IF(C43+E43=2,B43&amp;$P$6,"")</f>
        <v/>
      </c>
      <c r="M43" s="226" t="str">
        <f t="shared" ref="M43:M59" si="18">IF(C43+E43=2,H43+I43,"")</f>
        <v/>
      </c>
      <c r="N43" s="226" t="str">
        <f t="shared" ref="N43:N59" si="19">IF(C43+E43=2,M43/K43*100,"")</f>
        <v/>
      </c>
    </row>
    <row r="44" spans="2:14" x14ac:dyDescent="0.25">
      <c r="B44" s="233" t="str">
        <f>B43</f>
        <v>Elementary</v>
      </c>
      <c r="C44" s="234">
        <f t="shared" ref="C44:C45" si="20">C43</f>
        <v>0</v>
      </c>
      <c r="D44" s="234"/>
      <c r="E44" s="228">
        <v>1</v>
      </c>
      <c r="F44" s="43">
        <v>6317</v>
      </c>
      <c r="G44" s="44">
        <v>4955</v>
      </c>
      <c r="H44" s="44">
        <v>4411</v>
      </c>
      <c r="I44" s="44">
        <v>111</v>
      </c>
      <c r="J44" s="44">
        <v>259</v>
      </c>
      <c r="K44" s="45">
        <v>16053</v>
      </c>
      <c r="L44" s="230" t="str">
        <f t="shared" ref="L44:L60" si="21">IF(C44+E44=2,B44&amp;$P$6,"")</f>
        <v/>
      </c>
      <c r="M44" s="226" t="str">
        <f t="shared" si="18"/>
        <v/>
      </c>
      <c r="N44" s="226" t="str">
        <f t="shared" si="19"/>
        <v/>
      </c>
    </row>
    <row r="45" spans="2:14" x14ac:dyDescent="0.25">
      <c r="B45" s="233" t="str">
        <f t="shared" ref="B45:B48" si="22">B44</f>
        <v>Elementary</v>
      </c>
      <c r="C45" s="243">
        <f t="shared" si="20"/>
        <v>0</v>
      </c>
      <c r="D45" s="236" t="s">
        <v>43</v>
      </c>
      <c r="E45" s="237"/>
      <c r="F45" s="46">
        <v>11493</v>
      </c>
      <c r="G45" s="47">
        <v>26179</v>
      </c>
      <c r="H45" s="47">
        <v>111872</v>
      </c>
      <c r="I45" s="47">
        <v>13762</v>
      </c>
      <c r="J45" s="47">
        <v>876</v>
      </c>
      <c r="K45" s="48">
        <v>164182</v>
      </c>
      <c r="L45" s="230" t="str">
        <f t="shared" si="21"/>
        <v/>
      </c>
      <c r="M45" s="226" t="str">
        <f t="shared" si="18"/>
        <v/>
      </c>
      <c r="N45" s="226" t="str">
        <f t="shared" si="19"/>
        <v/>
      </c>
    </row>
    <row r="46" spans="2:14" x14ac:dyDescent="0.25">
      <c r="B46" s="233" t="str">
        <f t="shared" si="22"/>
        <v>Elementary</v>
      </c>
      <c r="C46" s="239">
        <v>1</v>
      </c>
      <c r="D46" s="239" t="s">
        <v>61</v>
      </c>
      <c r="E46" s="229">
        <v>0</v>
      </c>
      <c r="F46" s="50">
        <v>5890</v>
      </c>
      <c r="G46" s="51">
        <v>11604</v>
      </c>
      <c r="H46" s="51">
        <v>16811</v>
      </c>
      <c r="I46" s="51">
        <v>736</v>
      </c>
      <c r="J46" s="51">
        <v>256</v>
      </c>
      <c r="K46" s="52">
        <v>35297</v>
      </c>
      <c r="L46" s="230" t="str">
        <f t="shared" si="21"/>
        <v/>
      </c>
      <c r="M46" s="226" t="str">
        <f t="shared" si="18"/>
        <v/>
      </c>
      <c r="N46" s="226" t="str">
        <f t="shared" si="19"/>
        <v/>
      </c>
    </row>
    <row r="47" spans="2:14" x14ac:dyDescent="0.25">
      <c r="B47" s="233" t="str">
        <f t="shared" si="22"/>
        <v>Elementary</v>
      </c>
      <c r="C47" s="234">
        <f t="shared" ref="C47:C48" si="23">C46</f>
        <v>1</v>
      </c>
      <c r="D47" s="234"/>
      <c r="E47" s="228">
        <v>1</v>
      </c>
      <c r="F47" s="43">
        <v>2351</v>
      </c>
      <c r="G47" s="44">
        <v>819</v>
      </c>
      <c r="H47" s="44">
        <v>293</v>
      </c>
      <c r="I47" s="44">
        <v>4</v>
      </c>
      <c r="J47" s="44">
        <v>56</v>
      </c>
      <c r="K47" s="45">
        <v>3523</v>
      </c>
      <c r="L47" s="230" t="str">
        <f t="shared" si="21"/>
        <v>ElementaryELL &amp; Students with IEPs</v>
      </c>
      <c r="M47" s="226">
        <f t="shared" si="18"/>
        <v>297</v>
      </c>
      <c r="N47" s="226">
        <f t="shared" si="19"/>
        <v>8.430315072381493</v>
      </c>
    </row>
    <row r="48" spans="2:14" x14ac:dyDescent="0.25">
      <c r="B48" s="235" t="str">
        <f t="shared" si="22"/>
        <v>Elementary</v>
      </c>
      <c r="C48" s="243">
        <f t="shared" si="23"/>
        <v>1</v>
      </c>
      <c r="D48" s="236" t="s">
        <v>43</v>
      </c>
      <c r="E48" s="237"/>
      <c r="F48" s="46">
        <v>8241</v>
      </c>
      <c r="G48" s="47">
        <v>12423</v>
      </c>
      <c r="H48" s="47">
        <v>17104</v>
      </c>
      <c r="I48" s="47">
        <v>740</v>
      </c>
      <c r="J48" s="47">
        <v>312</v>
      </c>
      <c r="K48" s="48">
        <v>38820</v>
      </c>
      <c r="L48" s="230" t="str">
        <f t="shared" si="21"/>
        <v/>
      </c>
      <c r="M48" s="226" t="str">
        <f t="shared" si="18"/>
        <v/>
      </c>
      <c r="N48" s="226" t="str">
        <f t="shared" si="19"/>
        <v/>
      </c>
    </row>
    <row r="49" spans="2:14" x14ac:dyDescent="0.25">
      <c r="B49" s="238" t="s">
        <v>72</v>
      </c>
      <c r="C49" s="239">
        <v>0</v>
      </c>
      <c r="D49" s="239" t="s">
        <v>61</v>
      </c>
      <c r="E49" s="229">
        <v>0</v>
      </c>
      <c r="F49" s="50">
        <v>2661</v>
      </c>
      <c r="G49" s="51">
        <v>16405</v>
      </c>
      <c r="H49" s="51">
        <v>63172</v>
      </c>
      <c r="I49" s="51">
        <v>6590</v>
      </c>
      <c r="J49" s="51">
        <v>1827</v>
      </c>
      <c r="K49" s="52">
        <v>90655</v>
      </c>
      <c r="L49" s="230" t="str">
        <f t="shared" si="21"/>
        <v/>
      </c>
      <c r="M49" s="226" t="str">
        <f t="shared" si="18"/>
        <v/>
      </c>
      <c r="N49" s="226" t="str">
        <f t="shared" si="19"/>
        <v/>
      </c>
    </row>
    <row r="50" spans="2:14" x14ac:dyDescent="0.25">
      <c r="B50" s="233" t="str">
        <f t="shared" ref="B50:B54" si="24">B49</f>
        <v>High</v>
      </c>
      <c r="C50" s="234">
        <f t="shared" ref="C50:C51" si="25">C49</f>
        <v>0</v>
      </c>
      <c r="D50" s="234"/>
      <c r="E50" s="228">
        <v>1</v>
      </c>
      <c r="F50" s="43">
        <v>2349</v>
      </c>
      <c r="G50" s="44">
        <v>3581</v>
      </c>
      <c r="H50" s="44">
        <v>1665</v>
      </c>
      <c r="I50" s="44">
        <v>20</v>
      </c>
      <c r="J50" s="44">
        <v>391</v>
      </c>
      <c r="K50" s="45">
        <v>8006</v>
      </c>
      <c r="L50" s="230" t="str">
        <f t="shared" si="21"/>
        <v/>
      </c>
      <c r="M50" s="226" t="str">
        <f t="shared" si="18"/>
        <v/>
      </c>
      <c r="N50" s="226" t="str">
        <f t="shared" si="19"/>
        <v/>
      </c>
    </row>
    <row r="51" spans="2:14" x14ac:dyDescent="0.25">
      <c r="B51" s="233" t="str">
        <f t="shared" si="24"/>
        <v>High</v>
      </c>
      <c r="C51" s="243">
        <f t="shared" si="25"/>
        <v>0</v>
      </c>
      <c r="D51" s="236" t="s">
        <v>43</v>
      </c>
      <c r="E51" s="237"/>
      <c r="F51" s="46">
        <v>5010</v>
      </c>
      <c r="G51" s="47">
        <v>19986</v>
      </c>
      <c r="H51" s="47">
        <v>64837</v>
      </c>
      <c r="I51" s="47">
        <v>6610</v>
      </c>
      <c r="J51" s="47">
        <v>2218</v>
      </c>
      <c r="K51" s="48">
        <v>98661</v>
      </c>
      <c r="L51" s="230" t="str">
        <f t="shared" si="21"/>
        <v/>
      </c>
      <c r="M51" s="226" t="str">
        <f t="shared" si="18"/>
        <v/>
      </c>
      <c r="N51" s="226" t="str">
        <f t="shared" si="19"/>
        <v/>
      </c>
    </row>
    <row r="52" spans="2:14" x14ac:dyDescent="0.25">
      <c r="B52" s="233" t="str">
        <f t="shared" si="24"/>
        <v>High</v>
      </c>
      <c r="C52" s="239">
        <v>1</v>
      </c>
      <c r="D52" s="239" t="s">
        <v>61</v>
      </c>
      <c r="E52" s="229">
        <v>0</v>
      </c>
      <c r="F52" s="50">
        <v>2231</v>
      </c>
      <c r="G52" s="51">
        <v>6521</v>
      </c>
      <c r="H52" s="51">
        <v>7361</v>
      </c>
      <c r="I52" s="51">
        <v>195</v>
      </c>
      <c r="J52" s="51">
        <v>327</v>
      </c>
      <c r="K52" s="52">
        <v>16635</v>
      </c>
      <c r="L52" s="230" t="str">
        <f t="shared" si="21"/>
        <v/>
      </c>
      <c r="M52" s="226" t="str">
        <f t="shared" si="18"/>
        <v/>
      </c>
      <c r="N52" s="226" t="str">
        <f t="shared" si="19"/>
        <v/>
      </c>
    </row>
    <row r="53" spans="2:14" x14ac:dyDescent="0.25">
      <c r="B53" s="233" t="str">
        <f t="shared" si="24"/>
        <v>High</v>
      </c>
      <c r="C53" s="234">
        <f t="shared" ref="C53:C54" si="26">C52</f>
        <v>1</v>
      </c>
      <c r="D53" s="234"/>
      <c r="E53" s="228">
        <v>1</v>
      </c>
      <c r="F53" s="43">
        <v>784</v>
      </c>
      <c r="G53" s="44">
        <v>599</v>
      </c>
      <c r="H53" s="44">
        <v>124</v>
      </c>
      <c r="I53" s="44">
        <v>0</v>
      </c>
      <c r="J53" s="44">
        <v>41</v>
      </c>
      <c r="K53" s="45">
        <v>1548</v>
      </c>
      <c r="L53" s="230" t="str">
        <f t="shared" si="21"/>
        <v>HighELL &amp; Students with IEPs</v>
      </c>
      <c r="M53" s="226">
        <f t="shared" si="18"/>
        <v>124</v>
      </c>
      <c r="N53" s="226">
        <f t="shared" si="19"/>
        <v>8.0103359173126609</v>
      </c>
    </row>
    <row r="54" spans="2:14" x14ac:dyDescent="0.25">
      <c r="B54" s="235" t="str">
        <f t="shared" si="24"/>
        <v>High</v>
      </c>
      <c r="C54" s="243">
        <f t="shared" si="26"/>
        <v>1</v>
      </c>
      <c r="D54" s="236" t="s">
        <v>43</v>
      </c>
      <c r="E54" s="237"/>
      <c r="F54" s="46">
        <v>3015</v>
      </c>
      <c r="G54" s="47">
        <v>7120</v>
      </c>
      <c r="H54" s="47">
        <v>7485</v>
      </c>
      <c r="I54" s="47">
        <v>195</v>
      </c>
      <c r="J54" s="47">
        <v>368</v>
      </c>
      <c r="K54" s="48">
        <v>18183</v>
      </c>
      <c r="L54" s="230" t="str">
        <f t="shared" si="21"/>
        <v/>
      </c>
      <c r="M54" s="226" t="str">
        <f t="shared" si="18"/>
        <v/>
      </c>
      <c r="N54" s="226" t="str">
        <f t="shared" si="19"/>
        <v/>
      </c>
    </row>
    <row r="55" spans="2:14" x14ac:dyDescent="0.25">
      <c r="B55" s="238" t="s">
        <v>73</v>
      </c>
      <c r="C55" s="239">
        <v>0</v>
      </c>
      <c r="D55" s="239" t="s">
        <v>61</v>
      </c>
      <c r="E55" s="229">
        <v>0</v>
      </c>
      <c r="F55" s="50">
        <v>5066</v>
      </c>
      <c r="G55" s="51">
        <v>20230</v>
      </c>
      <c r="H55" s="51">
        <v>86854</v>
      </c>
      <c r="I55" s="51">
        <v>14925</v>
      </c>
      <c r="J55" s="51">
        <v>715</v>
      </c>
      <c r="K55" s="52">
        <v>127790</v>
      </c>
      <c r="L55" s="230" t="str">
        <f t="shared" si="21"/>
        <v/>
      </c>
      <c r="M55" s="226" t="str">
        <f t="shared" si="18"/>
        <v/>
      </c>
      <c r="N55" s="226" t="str">
        <f t="shared" si="19"/>
        <v/>
      </c>
    </row>
    <row r="56" spans="2:14" x14ac:dyDescent="0.25">
      <c r="B56" s="233" t="str">
        <f t="shared" ref="B56:B60" si="27">B55</f>
        <v>Middle</v>
      </c>
      <c r="C56" s="234">
        <f t="shared" ref="C56:C57" si="28">C55</f>
        <v>0</v>
      </c>
      <c r="D56" s="234"/>
      <c r="E56" s="228">
        <v>1</v>
      </c>
      <c r="F56" s="43">
        <v>5540</v>
      </c>
      <c r="G56" s="44">
        <v>4277</v>
      </c>
      <c r="H56" s="44">
        <v>2939</v>
      </c>
      <c r="I56" s="44">
        <v>89</v>
      </c>
      <c r="J56" s="44">
        <v>344</v>
      </c>
      <c r="K56" s="45">
        <v>13189</v>
      </c>
      <c r="L56" s="230" t="str">
        <f t="shared" si="21"/>
        <v/>
      </c>
      <c r="M56" s="226" t="str">
        <f t="shared" si="18"/>
        <v/>
      </c>
      <c r="N56" s="226" t="str">
        <f t="shared" si="19"/>
        <v/>
      </c>
    </row>
    <row r="57" spans="2:14" x14ac:dyDescent="0.25">
      <c r="B57" s="233" t="str">
        <f t="shared" si="27"/>
        <v>Middle</v>
      </c>
      <c r="C57" s="243">
        <f t="shared" si="28"/>
        <v>0</v>
      </c>
      <c r="D57" s="236" t="s">
        <v>43</v>
      </c>
      <c r="E57" s="237"/>
      <c r="F57" s="46">
        <v>10606</v>
      </c>
      <c r="G57" s="47">
        <v>24507</v>
      </c>
      <c r="H57" s="47">
        <v>89793</v>
      </c>
      <c r="I57" s="47">
        <v>15014</v>
      </c>
      <c r="J57" s="47">
        <v>1059</v>
      </c>
      <c r="K57" s="48">
        <v>140979</v>
      </c>
      <c r="L57" s="230" t="str">
        <f t="shared" si="21"/>
        <v/>
      </c>
      <c r="M57" s="226" t="str">
        <f t="shared" si="18"/>
        <v/>
      </c>
      <c r="N57" s="226" t="str">
        <f t="shared" si="19"/>
        <v/>
      </c>
    </row>
    <row r="58" spans="2:14" x14ac:dyDescent="0.25">
      <c r="B58" s="233" t="str">
        <f t="shared" si="27"/>
        <v>Middle</v>
      </c>
      <c r="C58" s="239">
        <v>1</v>
      </c>
      <c r="D58" s="239" t="s">
        <v>61</v>
      </c>
      <c r="E58" s="229">
        <v>0</v>
      </c>
      <c r="F58" s="50">
        <v>5334</v>
      </c>
      <c r="G58" s="51">
        <v>9809</v>
      </c>
      <c r="H58" s="51">
        <v>12116</v>
      </c>
      <c r="I58" s="51">
        <v>601</v>
      </c>
      <c r="J58" s="51">
        <v>131</v>
      </c>
      <c r="K58" s="52">
        <v>27991</v>
      </c>
      <c r="L58" s="230" t="str">
        <f t="shared" si="21"/>
        <v/>
      </c>
      <c r="M58" s="226" t="str">
        <f t="shared" si="18"/>
        <v/>
      </c>
      <c r="N58" s="226" t="str">
        <f t="shared" si="19"/>
        <v/>
      </c>
    </row>
    <row r="59" spans="2:14" x14ac:dyDescent="0.25">
      <c r="B59" s="233" t="str">
        <f t="shared" si="27"/>
        <v>Middle</v>
      </c>
      <c r="C59" s="234">
        <f t="shared" ref="C59:C60" si="29">C58</f>
        <v>1</v>
      </c>
      <c r="D59" s="234"/>
      <c r="E59" s="228">
        <v>1</v>
      </c>
      <c r="F59" s="43">
        <v>2054</v>
      </c>
      <c r="G59" s="44">
        <v>680</v>
      </c>
      <c r="H59" s="44">
        <v>154</v>
      </c>
      <c r="I59" s="44">
        <v>3</v>
      </c>
      <c r="J59" s="44">
        <v>42</v>
      </c>
      <c r="K59" s="45">
        <v>2933</v>
      </c>
      <c r="L59" s="230" t="str">
        <f t="shared" si="21"/>
        <v>MiddleELL &amp; Students with IEPs</v>
      </c>
      <c r="M59" s="226">
        <f t="shared" si="18"/>
        <v>157</v>
      </c>
      <c r="N59" s="226">
        <f t="shared" si="19"/>
        <v>5.3528810092055918</v>
      </c>
    </row>
    <row r="60" spans="2:14" ht="15.75" thickBot="1" x14ac:dyDescent="0.3">
      <c r="B60" s="240" t="str">
        <f t="shared" si="27"/>
        <v>Middle</v>
      </c>
      <c r="C60" s="244">
        <f t="shared" si="29"/>
        <v>1</v>
      </c>
      <c r="D60" s="241" t="s">
        <v>43</v>
      </c>
      <c r="E60" s="242"/>
      <c r="F60" s="53">
        <v>7388</v>
      </c>
      <c r="G60" s="54">
        <v>10489</v>
      </c>
      <c r="H60" s="54">
        <v>12270</v>
      </c>
      <c r="I60" s="54">
        <v>604</v>
      </c>
      <c r="J60" s="54">
        <v>173</v>
      </c>
      <c r="K60" s="55">
        <v>30924</v>
      </c>
      <c r="L60" s="230" t="str">
        <f t="shared" si="21"/>
        <v/>
      </c>
    </row>
    <row r="62" spans="2:14" x14ac:dyDescent="0.25">
      <c r="B62" s="337" t="s">
        <v>76</v>
      </c>
      <c r="C62" s="338"/>
      <c r="D62" s="338"/>
      <c r="E62" s="338"/>
      <c r="F62" s="338"/>
      <c r="G62" s="338"/>
      <c r="H62" s="338"/>
      <c r="I62" s="338"/>
      <c r="J62" s="338"/>
      <c r="K62" s="338"/>
      <c r="L62" s="56"/>
    </row>
    <row r="63" spans="2:14" ht="15.75" thickBot="1" x14ac:dyDescent="0.3">
      <c r="B63" s="339" t="s">
        <v>45</v>
      </c>
      <c r="C63" s="338"/>
      <c r="D63" s="338"/>
      <c r="E63" s="338"/>
      <c r="F63" s="338"/>
      <c r="G63" s="338"/>
      <c r="H63" s="338"/>
      <c r="I63" s="338"/>
      <c r="J63" s="338"/>
      <c r="K63" s="338"/>
      <c r="L63" s="56"/>
    </row>
    <row r="64" spans="2:14" ht="15.75" thickBot="1" x14ac:dyDescent="0.3">
      <c r="B64" s="340" t="s">
        <v>68</v>
      </c>
      <c r="C64" s="342" t="s">
        <v>32</v>
      </c>
      <c r="D64" s="343"/>
      <c r="E64" s="344"/>
      <c r="F64" s="347" t="s">
        <v>69</v>
      </c>
      <c r="G64" s="348"/>
      <c r="H64" s="348"/>
      <c r="I64" s="348"/>
      <c r="J64" s="349"/>
      <c r="K64" s="350" t="s">
        <v>43</v>
      </c>
      <c r="L64" s="56"/>
    </row>
    <row r="65" spans="2:14" ht="25.5" thickBot="1" x14ac:dyDescent="0.3">
      <c r="B65" s="341"/>
      <c r="C65" s="345"/>
      <c r="D65" s="345"/>
      <c r="E65" s="346"/>
      <c r="F65" s="36" t="s">
        <v>38</v>
      </c>
      <c r="G65" s="37" t="s">
        <v>39</v>
      </c>
      <c r="H65" s="37" t="s">
        <v>40</v>
      </c>
      <c r="I65" s="37" t="s">
        <v>41</v>
      </c>
      <c r="J65" s="37" t="s">
        <v>70</v>
      </c>
      <c r="K65" s="351"/>
      <c r="L65" s="56"/>
    </row>
    <row r="66" spans="2:14" ht="15" customHeight="1" x14ac:dyDescent="0.25">
      <c r="B66" s="231" t="s">
        <v>71</v>
      </c>
      <c r="C66" s="232">
        <v>0</v>
      </c>
      <c r="D66" s="232" t="s">
        <v>63</v>
      </c>
      <c r="E66" s="227">
        <v>0</v>
      </c>
      <c r="F66" s="39">
        <v>5990</v>
      </c>
      <c r="G66" s="40">
        <v>15813</v>
      </c>
      <c r="H66" s="40">
        <v>87423</v>
      </c>
      <c r="I66" s="40">
        <v>12214</v>
      </c>
      <c r="J66" s="40">
        <v>521</v>
      </c>
      <c r="K66" s="41">
        <v>121961</v>
      </c>
      <c r="L66" s="230" t="str">
        <f t="shared" ref="L66:L69" si="30">IF(C66+E66=2,B66&amp;$P$7,"")</f>
        <v/>
      </c>
      <c r="M66" s="226" t="str">
        <f t="shared" ref="M66:M69" si="31">IF(C66+E66=2,H66+I66,"")</f>
        <v/>
      </c>
      <c r="N66" s="226" t="str">
        <f t="shared" ref="N66:N69" si="32">IF(C66+E66=2,M66/K66*100,"")</f>
        <v/>
      </c>
    </row>
    <row r="67" spans="2:14" x14ac:dyDescent="0.25">
      <c r="B67" s="233" t="str">
        <f>B66</f>
        <v>Elementary</v>
      </c>
      <c r="C67" s="234">
        <f t="shared" ref="C67:C68" si="33">C66</f>
        <v>0</v>
      </c>
      <c r="D67" s="234"/>
      <c r="E67" s="228">
        <v>1</v>
      </c>
      <c r="F67" s="43">
        <v>5500</v>
      </c>
      <c r="G67" s="44">
        <v>10363</v>
      </c>
      <c r="H67" s="44">
        <v>24449</v>
      </c>
      <c r="I67" s="44">
        <v>1548</v>
      </c>
      <c r="J67" s="44">
        <v>355</v>
      </c>
      <c r="K67" s="45">
        <v>42215</v>
      </c>
      <c r="L67" s="230" t="str">
        <f t="shared" si="30"/>
        <v/>
      </c>
      <c r="M67" s="226" t="str">
        <f t="shared" si="31"/>
        <v/>
      </c>
      <c r="N67" s="226" t="str">
        <f t="shared" si="32"/>
        <v/>
      </c>
    </row>
    <row r="68" spans="2:14" x14ac:dyDescent="0.25">
      <c r="B68" s="233" t="str">
        <f t="shared" ref="B68:B71" si="34">B67</f>
        <v>Elementary</v>
      </c>
      <c r="C68" s="243">
        <f t="shared" si="33"/>
        <v>0</v>
      </c>
      <c r="D68" s="236" t="s">
        <v>43</v>
      </c>
      <c r="E68" s="237"/>
      <c r="F68" s="46">
        <v>11490</v>
      </c>
      <c r="G68" s="47">
        <v>26176</v>
      </c>
      <c r="H68" s="47">
        <v>111872</v>
      </c>
      <c r="I68" s="47">
        <v>13762</v>
      </c>
      <c r="J68" s="47">
        <v>876</v>
      </c>
      <c r="K68" s="48">
        <v>164176</v>
      </c>
      <c r="L68" s="230" t="str">
        <f t="shared" si="30"/>
        <v/>
      </c>
      <c r="M68" s="226" t="str">
        <f t="shared" si="31"/>
        <v/>
      </c>
      <c r="N68" s="226" t="str">
        <f t="shared" si="32"/>
        <v/>
      </c>
    </row>
    <row r="69" spans="2:14" x14ac:dyDescent="0.25">
      <c r="B69" s="233" t="str">
        <f t="shared" si="34"/>
        <v>Elementary</v>
      </c>
      <c r="C69" s="239">
        <v>1</v>
      </c>
      <c r="D69" s="239" t="s">
        <v>63</v>
      </c>
      <c r="E69" s="229">
        <v>0</v>
      </c>
      <c r="F69" s="50">
        <v>2023</v>
      </c>
      <c r="G69" s="51">
        <v>3673</v>
      </c>
      <c r="H69" s="51">
        <v>6985</v>
      </c>
      <c r="I69" s="51">
        <v>492</v>
      </c>
      <c r="J69" s="51">
        <v>83</v>
      </c>
      <c r="K69" s="52">
        <v>13256</v>
      </c>
      <c r="L69" s="230" t="str">
        <f t="shared" si="30"/>
        <v/>
      </c>
      <c r="M69" s="226" t="str">
        <f t="shared" si="31"/>
        <v/>
      </c>
      <c r="N69" s="226" t="str">
        <f t="shared" si="32"/>
        <v/>
      </c>
    </row>
    <row r="70" spans="2:14" x14ac:dyDescent="0.25">
      <c r="B70" s="233" t="str">
        <f t="shared" si="34"/>
        <v>Elementary</v>
      </c>
      <c r="C70" s="234">
        <f>C69</f>
        <v>1</v>
      </c>
      <c r="D70" s="234"/>
      <c r="E70" s="228">
        <v>1</v>
      </c>
      <c r="F70" s="43">
        <v>6218</v>
      </c>
      <c r="G70" s="44">
        <v>8750</v>
      </c>
      <c r="H70" s="44">
        <v>10119</v>
      </c>
      <c r="I70" s="44">
        <v>248</v>
      </c>
      <c r="J70" s="44">
        <v>229</v>
      </c>
      <c r="K70" s="45">
        <v>25564</v>
      </c>
      <c r="L70" s="230" t="str">
        <f>IF(C70+E70=2,B70&amp;$P$7,"")</f>
        <v>ElementaryELL &amp; Title I</v>
      </c>
      <c r="M70" s="226">
        <f t="shared" ref="M70" si="35">IF(C70+E70=2,H70+I70,"")</f>
        <v>10367</v>
      </c>
      <c r="N70" s="226">
        <f t="shared" ref="N70" si="36">IF(C70+E70=2,M70/K70*100,"")</f>
        <v>40.553121577217965</v>
      </c>
    </row>
    <row r="71" spans="2:14" x14ac:dyDescent="0.25">
      <c r="B71" s="235" t="str">
        <f t="shared" si="34"/>
        <v>Elementary</v>
      </c>
      <c r="C71" s="243">
        <f>C70</f>
        <v>1</v>
      </c>
      <c r="D71" s="236" t="s">
        <v>43</v>
      </c>
      <c r="E71" s="237"/>
      <c r="F71" s="46">
        <v>8241</v>
      </c>
      <c r="G71" s="47">
        <v>12423</v>
      </c>
      <c r="H71" s="47">
        <v>17104</v>
      </c>
      <c r="I71" s="47">
        <v>740</v>
      </c>
      <c r="J71" s="47">
        <v>312</v>
      </c>
      <c r="K71" s="48">
        <v>38820</v>
      </c>
      <c r="L71" s="230" t="str">
        <f t="shared" ref="L71:L82" si="37">IF(C71+E71=2,B71&amp;$P$7,"")</f>
        <v/>
      </c>
      <c r="M71" s="226" t="str">
        <f t="shared" ref="M71:M83" si="38">IF(C71+E71=2,H71+I71,"")</f>
        <v/>
      </c>
      <c r="N71" s="226" t="str">
        <f t="shared" ref="N71:N83" si="39">IF(C71+E71=2,M71/K71*100,"")</f>
        <v/>
      </c>
    </row>
    <row r="72" spans="2:14" x14ac:dyDescent="0.25">
      <c r="B72" s="238" t="s">
        <v>72</v>
      </c>
      <c r="C72" s="239">
        <v>0</v>
      </c>
      <c r="D72" s="239" t="s">
        <v>63</v>
      </c>
      <c r="E72" s="229">
        <v>0</v>
      </c>
      <c r="F72" s="50">
        <v>4463</v>
      </c>
      <c r="G72" s="51">
        <v>18552</v>
      </c>
      <c r="H72" s="51">
        <v>63007</v>
      </c>
      <c r="I72" s="51">
        <v>6547</v>
      </c>
      <c r="J72" s="51">
        <v>2075</v>
      </c>
      <c r="K72" s="52">
        <v>94644</v>
      </c>
      <c r="L72" s="230" t="str">
        <f t="shared" si="37"/>
        <v/>
      </c>
      <c r="M72" s="226" t="str">
        <f t="shared" si="38"/>
        <v/>
      </c>
      <c r="N72" s="226" t="str">
        <f t="shared" si="39"/>
        <v/>
      </c>
    </row>
    <row r="73" spans="2:14" x14ac:dyDescent="0.25">
      <c r="B73" s="233" t="str">
        <f t="shared" ref="B73:B77" si="40">B72</f>
        <v>High</v>
      </c>
      <c r="C73" s="234">
        <f>C72</f>
        <v>0</v>
      </c>
      <c r="D73" s="234"/>
      <c r="E73" s="228">
        <v>1</v>
      </c>
      <c r="F73" s="43">
        <v>545</v>
      </c>
      <c r="G73" s="44">
        <v>1431</v>
      </c>
      <c r="H73" s="44">
        <v>1828</v>
      </c>
      <c r="I73" s="44">
        <v>63</v>
      </c>
      <c r="J73" s="44">
        <v>143</v>
      </c>
      <c r="K73" s="45">
        <v>4010</v>
      </c>
      <c r="L73" s="230" t="str">
        <f t="shared" si="37"/>
        <v/>
      </c>
      <c r="M73" s="226" t="str">
        <f t="shared" si="38"/>
        <v/>
      </c>
      <c r="N73" s="226" t="str">
        <f t="shared" si="39"/>
        <v/>
      </c>
    </row>
    <row r="74" spans="2:14" x14ac:dyDescent="0.25">
      <c r="B74" s="233" t="str">
        <f t="shared" si="40"/>
        <v>High</v>
      </c>
      <c r="C74" s="243">
        <f>C73</f>
        <v>0</v>
      </c>
      <c r="D74" s="236" t="s">
        <v>43</v>
      </c>
      <c r="E74" s="237"/>
      <c r="F74" s="46">
        <v>5008</v>
      </c>
      <c r="G74" s="47">
        <v>19983</v>
      </c>
      <c r="H74" s="47">
        <v>64835</v>
      </c>
      <c r="I74" s="47">
        <v>6610</v>
      </c>
      <c r="J74" s="47">
        <v>2218</v>
      </c>
      <c r="K74" s="48">
        <v>98654</v>
      </c>
      <c r="L74" s="230" t="str">
        <f t="shared" si="37"/>
        <v/>
      </c>
      <c r="M74" s="226" t="str">
        <f t="shared" si="38"/>
        <v/>
      </c>
      <c r="N74" s="226" t="str">
        <f t="shared" si="39"/>
        <v/>
      </c>
    </row>
    <row r="75" spans="2:14" x14ac:dyDescent="0.25">
      <c r="B75" s="233" t="str">
        <f t="shared" si="40"/>
        <v>High</v>
      </c>
      <c r="C75" s="239">
        <v>1</v>
      </c>
      <c r="D75" s="239" t="s">
        <v>63</v>
      </c>
      <c r="E75" s="229">
        <v>0</v>
      </c>
      <c r="F75" s="50">
        <v>2249</v>
      </c>
      <c r="G75" s="51">
        <v>5715</v>
      </c>
      <c r="H75" s="51">
        <v>6220</v>
      </c>
      <c r="I75" s="51">
        <v>183</v>
      </c>
      <c r="J75" s="51">
        <v>312</v>
      </c>
      <c r="K75" s="52">
        <v>14679</v>
      </c>
      <c r="L75" s="230" t="str">
        <f t="shared" si="37"/>
        <v/>
      </c>
      <c r="M75" s="226" t="str">
        <f t="shared" si="38"/>
        <v/>
      </c>
      <c r="N75" s="226" t="str">
        <f t="shared" si="39"/>
        <v/>
      </c>
    </row>
    <row r="76" spans="2:14" x14ac:dyDescent="0.25">
      <c r="B76" s="233" t="str">
        <f t="shared" si="40"/>
        <v>High</v>
      </c>
      <c r="C76" s="234">
        <f>C75</f>
        <v>1</v>
      </c>
      <c r="D76" s="234"/>
      <c r="E76" s="228">
        <v>1</v>
      </c>
      <c r="F76" s="43">
        <v>766</v>
      </c>
      <c r="G76" s="44">
        <v>1405</v>
      </c>
      <c r="H76" s="44">
        <v>1265</v>
      </c>
      <c r="I76" s="44">
        <v>12</v>
      </c>
      <c r="J76" s="44">
        <v>56</v>
      </c>
      <c r="K76" s="45">
        <v>3504</v>
      </c>
      <c r="L76" s="230" t="str">
        <f t="shared" si="37"/>
        <v>HighELL &amp; Title I</v>
      </c>
      <c r="M76" s="226">
        <f t="shared" si="38"/>
        <v>1277</v>
      </c>
      <c r="N76" s="226">
        <f t="shared" si="39"/>
        <v>36.444063926940643</v>
      </c>
    </row>
    <row r="77" spans="2:14" x14ac:dyDescent="0.25">
      <c r="B77" s="235" t="str">
        <f t="shared" si="40"/>
        <v>High</v>
      </c>
      <c r="C77" s="243">
        <f>C76</f>
        <v>1</v>
      </c>
      <c r="D77" s="236" t="s">
        <v>43</v>
      </c>
      <c r="E77" s="237"/>
      <c r="F77" s="46">
        <v>3015</v>
      </c>
      <c r="G77" s="47">
        <v>7120</v>
      </c>
      <c r="H77" s="47">
        <v>7485</v>
      </c>
      <c r="I77" s="47">
        <v>195</v>
      </c>
      <c r="J77" s="47">
        <v>368</v>
      </c>
      <c r="K77" s="48">
        <v>18183</v>
      </c>
      <c r="L77" s="230" t="str">
        <f t="shared" si="37"/>
        <v/>
      </c>
      <c r="M77" s="226" t="str">
        <f t="shared" si="38"/>
        <v/>
      </c>
      <c r="N77" s="226" t="str">
        <f t="shared" si="39"/>
        <v/>
      </c>
    </row>
    <row r="78" spans="2:14" x14ac:dyDescent="0.25">
      <c r="B78" s="238" t="s">
        <v>73</v>
      </c>
      <c r="C78" s="239">
        <v>0</v>
      </c>
      <c r="D78" s="239" t="s">
        <v>63</v>
      </c>
      <c r="E78" s="229">
        <v>0</v>
      </c>
      <c r="F78" s="50">
        <v>7992</v>
      </c>
      <c r="G78" s="51">
        <v>20088</v>
      </c>
      <c r="H78" s="51">
        <v>82506</v>
      </c>
      <c r="I78" s="51">
        <v>14585</v>
      </c>
      <c r="J78" s="51">
        <v>911</v>
      </c>
      <c r="K78" s="52">
        <v>126082</v>
      </c>
      <c r="L78" s="230" t="str">
        <f t="shared" si="37"/>
        <v/>
      </c>
      <c r="M78" s="226" t="str">
        <f t="shared" si="38"/>
        <v/>
      </c>
      <c r="N78" s="226" t="str">
        <f t="shared" si="39"/>
        <v/>
      </c>
    </row>
    <row r="79" spans="2:14" x14ac:dyDescent="0.25">
      <c r="B79" s="233" t="str">
        <f t="shared" ref="B79:B83" si="41">B78</f>
        <v>Middle</v>
      </c>
      <c r="C79" s="234">
        <f>C78</f>
        <v>0</v>
      </c>
      <c r="D79" s="234"/>
      <c r="E79" s="228">
        <v>1</v>
      </c>
      <c r="F79" s="43">
        <v>2615</v>
      </c>
      <c r="G79" s="44">
        <v>4420</v>
      </c>
      <c r="H79" s="44">
        <v>7287</v>
      </c>
      <c r="I79" s="44">
        <v>429</v>
      </c>
      <c r="J79" s="44">
        <v>151</v>
      </c>
      <c r="K79" s="45">
        <v>14902</v>
      </c>
      <c r="L79" s="230" t="str">
        <f t="shared" si="37"/>
        <v/>
      </c>
      <c r="M79" s="226" t="str">
        <f t="shared" si="38"/>
        <v/>
      </c>
      <c r="N79" s="226" t="str">
        <f t="shared" si="39"/>
        <v/>
      </c>
    </row>
    <row r="80" spans="2:14" x14ac:dyDescent="0.25">
      <c r="B80" s="233" t="str">
        <f t="shared" si="41"/>
        <v>Middle</v>
      </c>
      <c r="C80" s="243">
        <f>C79</f>
        <v>0</v>
      </c>
      <c r="D80" s="236" t="s">
        <v>43</v>
      </c>
      <c r="E80" s="237"/>
      <c r="F80" s="46">
        <v>10607</v>
      </c>
      <c r="G80" s="47">
        <v>24508</v>
      </c>
      <c r="H80" s="47">
        <v>89793</v>
      </c>
      <c r="I80" s="47">
        <v>15014</v>
      </c>
      <c r="J80" s="47">
        <v>1062</v>
      </c>
      <c r="K80" s="48">
        <v>140984</v>
      </c>
      <c r="L80" s="230" t="str">
        <f t="shared" si="37"/>
        <v/>
      </c>
      <c r="M80" s="226" t="str">
        <f t="shared" si="38"/>
        <v/>
      </c>
      <c r="N80" s="226" t="str">
        <f t="shared" si="39"/>
        <v/>
      </c>
    </row>
    <row r="81" spans="2:14" x14ac:dyDescent="0.25">
      <c r="B81" s="233" t="str">
        <f t="shared" si="41"/>
        <v>Middle</v>
      </c>
      <c r="C81" s="239">
        <v>1</v>
      </c>
      <c r="D81" s="239" t="s">
        <v>63</v>
      </c>
      <c r="E81" s="229">
        <v>0</v>
      </c>
      <c r="F81" s="50">
        <v>3706</v>
      </c>
      <c r="G81" s="51">
        <v>5846</v>
      </c>
      <c r="H81" s="51">
        <v>8037</v>
      </c>
      <c r="I81" s="51">
        <v>519</v>
      </c>
      <c r="J81" s="51">
        <v>108</v>
      </c>
      <c r="K81" s="52">
        <v>18216</v>
      </c>
      <c r="L81" s="230" t="str">
        <f t="shared" si="37"/>
        <v/>
      </c>
      <c r="M81" s="226" t="str">
        <f t="shared" si="38"/>
        <v/>
      </c>
      <c r="N81" s="226" t="str">
        <f t="shared" si="39"/>
        <v/>
      </c>
    </row>
    <row r="82" spans="2:14" x14ac:dyDescent="0.25">
      <c r="B82" s="233" t="str">
        <f t="shared" si="41"/>
        <v>Middle</v>
      </c>
      <c r="C82" s="234">
        <f t="shared" ref="C82:C83" si="42">C81</f>
        <v>1</v>
      </c>
      <c r="D82" s="234"/>
      <c r="E82" s="228">
        <v>1</v>
      </c>
      <c r="F82" s="43">
        <v>3682</v>
      </c>
      <c r="G82" s="44">
        <v>4643</v>
      </c>
      <c r="H82" s="44">
        <v>4233</v>
      </c>
      <c r="I82" s="44">
        <v>85</v>
      </c>
      <c r="J82" s="44">
        <v>65</v>
      </c>
      <c r="K82" s="45">
        <v>12708</v>
      </c>
      <c r="L82" s="230" t="str">
        <f t="shared" si="37"/>
        <v>MiddleELL &amp; Title I</v>
      </c>
      <c r="M82" s="226">
        <f t="shared" si="38"/>
        <v>4318</v>
      </c>
      <c r="N82" s="226">
        <f t="shared" si="39"/>
        <v>33.978596159899276</v>
      </c>
    </row>
    <row r="83" spans="2:14" ht="15.75" thickBot="1" x14ac:dyDescent="0.3">
      <c r="B83" s="240" t="str">
        <f t="shared" si="41"/>
        <v>Middle</v>
      </c>
      <c r="C83" s="244">
        <f t="shared" si="42"/>
        <v>1</v>
      </c>
      <c r="D83" s="241" t="s">
        <v>43</v>
      </c>
      <c r="E83" s="242"/>
      <c r="F83" s="53">
        <v>7388</v>
      </c>
      <c r="G83" s="54">
        <v>10489</v>
      </c>
      <c r="H83" s="54">
        <v>12270</v>
      </c>
      <c r="I83" s="54">
        <v>604</v>
      </c>
      <c r="J83" s="54">
        <v>173</v>
      </c>
      <c r="K83" s="55">
        <v>30924</v>
      </c>
      <c r="L83" s="230" t="str">
        <f>IF(C83+E83=2,B83&amp;$P$7,"")</f>
        <v/>
      </c>
      <c r="M83" s="226" t="str">
        <f t="shared" si="38"/>
        <v/>
      </c>
      <c r="N83" s="226" t="str">
        <f t="shared" si="39"/>
        <v/>
      </c>
    </row>
    <row r="85" spans="2:14" x14ac:dyDescent="0.25">
      <c r="B85" s="337" t="s">
        <v>77</v>
      </c>
      <c r="C85" s="338"/>
      <c r="D85" s="338"/>
      <c r="E85" s="338"/>
      <c r="F85" s="338"/>
      <c r="G85" s="338"/>
      <c r="H85" s="338"/>
      <c r="I85" s="338"/>
      <c r="J85" s="338"/>
    </row>
    <row r="86" spans="2:14" ht="15.75" thickBot="1" x14ac:dyDescent="0.3">
      <c r="B86" s="339" t="s">
        <v>45</v>
      </c>
      <c r="C86" s="338"/>
      <c r="D86" s="338"/>
      <c r="E86" s="338"/>
      <c r="F86" s="338"/>
      <c r="G86" s="338"/>
      <c r="H86" s="338"/>
      <c r="I86" s="338"/>
      <c r="J86" s="338"/>
    </row>
    <row r="87" spans="2:14" ht="15.75" thickBot="1" x14ac:dyDescent="0.3">
      <c r="B87" s="352" t="s">
        <v>68</v>
      </c>
      <c r="C87" s="343"/>
      <c r="D87" s="344"/>
      <c r="E87" s="347" t="s">
        <v>69</v>
      </c>
      <c r="F87" s="348"/>
      <c r="G87" s="348"/>
      <c r="H87" s="348"/>
      <c r="I87" s="349"/>
      <c r="J87" s="350" t="s">
        <v>43</v>
      </c>
    </row>
    <row r="88" spans="2:14" ht="25.5" thickBot="1" x14ac:dyDescent="0.3">
      <c r="B88" s="341"/>
      <c r="C88" s="345"/>
      <c r="D88" s="346"/>
      <c r="E88" s="36" t="s">
        <v>38</v>
      </c>
      <c r="F88" s="37" t="s">
        <v>39</v>
      </c>
      <c r="G88" s="37" t="s">
        <v>40</v>
      </c>
      <c r="H88" s="37" t="s">
        <v>41</v>
      </c>
      <c r="I88" s="37" t="s">
        <v>70</v>
      </c>
      <c r="J88" s="351"/>
    </row>
    <row r="89" spans="2:14" x14ac:dyDescent="0.25">
      <c r="B89" s="361" t="s">
        <v>71</v>
      </c>
      <c r="C89" s="362" t="s">
        <v>78</v>
      </c>
      <c r="D89" s="38" t="s">
        <v>54</v>
      </c>
      <c r="E89" s="39">
        <v>11493</v>
      </c>
      <c r="F89" s="40">
        <v>26183</v>
      </c>
      <c r="G89" s="40">
        <v>111894</v>
      </c>
      <c r="H89" s="40">
        <v>13762</v>
      </c>
      <c r="I89" s="40">
        <v>876</v>
      </c>
      <c r="J89" s="41">
        <v>164208</v>
      </c>
    </row>
    <row r="90" spans="2:14" x14ac:dyDescent="0.25">
      <c r="B90" s="354"/>
      <c r="C90" s="338"/>
      <c r="D90" s="42" t="s">
        <v>55</v>
      </c>
      <c r="E90" s="43">
        <v>3647</v>
      </c>
      <c r="F90" s="44">
        <v>1314</v>
      </c>
      <c r="G90" s="44">
        <v>570</v>
      </c>
      <c r="H90" s="44">
        <v>20</v>
      </c>
      <c r="I90" s="44">
        <v>145</v>
      </c>
      <c r="J90" s="45">
        <v>5696</v>
      </c>
    </row>
    <row r="91" spans="2:14" x14ac:dyDescent="0.25">
      <c r="B91" s="354"/>
      <c r="C91" s="338"/>
      <c r="D91" s="42" t="s">
        <v>56</v>
      </c>
      <c r="E91" s="43">
        <v>4438</v>
      </c>
      <c r="F91" s="44">
        <v>10218</v>
      </c>
      <c r="G91" s="44">
        <v>9688</v>
      </c>
      <c r="H91" s="44">
        <v>173</v>
      </c>
      <c r="I91" s="44">
        <v>125</v>
      </c>
      <c r="J91" s="45">
        <v>24642</v>
      </c>
    </row>
    <row r="92" spans="2:14" x14ac:dyDescent="0.25">
      <c r="B92" s="354"/>
      <c r="C92" s="338"/>
      <c r="D92" s="42" t="s">
        <v>57</v>
      </c>
      <c r="E92" s="43">
        <v>156</v>
      </c>
      <c r="F92" s="44">
        <v>891</v>
      </c>
      <c r="G92" s="44">
        <v>6846</v>
      </c>
      <c r="H92" s="44">
        <v>547</v>
      </c>
      <c r="I92" s="44">
        <v>42</v>
      </c>
      <c r="J92" s="45">
        <v>8482</v>
      </c>
    </row>
    <row r="93" spans="2:14" x14ac:dyDescent="0.25">
      <c r="B93" s="355"/>
      <c r="C93" s="357" t="s">
        <v>43</v>
      </c>
      <c r="D93" s="358"/>
      <c r="E93" s="46">
        <v>19734</v>
      </c>
      <c r="F93" s="47">
        <v>38606</v>
      </c>
      <c r="G93" s="47">
        <v>128998</v>
      </c>
      <c r="H93" s="47">
        <v>14502</v>
      </c>
      <c r="I93" s="47">
        <v>1188</v>
      </c>
      <c r="J93" s="48">
        <v>203028</v>
      </c>
    </row>
    <row r="94" spans="2:14" x14ac:dyDescent="0.25">
      <c r="B94" s="353" t="s">
        <v>72</v>
      </c>
      <c r="C94" s="356" t="s">
        <v>78</v>
      </c>
      <c r="D94" s="49" t="s">
        <v>54</v>
      </c>
      <c r="E94" s="50">
        <v>5010</v>
      </c>
      <c r="F94" s="51">
        <v>19992</v>
      </c>
      <c r="G94" s="51">
        <v>64851</v>
      </c>
      <c r="H94" s="51">
        <v>6613</v>
      </c>
      <c r="I94" s="51">
        <v>2218</v>
      </c>
      <c r="J94" s="52">
        <v>98684</v>
      </c>
    </row>
    <row r="95" spans="2:14" x14ac:dyDescent="0.25">
      <c r="B95" s="354"/>
      <c r="C95" s="338"/>
      <c r="D95" s="42" t="s">
        <v>55</v>
      </c>
      <c r="E95" s="43">
        <v>1015</v>
      </c>
      <c r="F95" s="44">
        <v>282</v>
      </c>
      <c r="G95" s="44">
        <v>38</v>
      </c>
      <c r="H95" s="44">
        <v>0</v>
      </c>
      <c r="I95" s="44">
        <v>103</v>
      </c>
      <c r="J95" s="45">
        <v>1438</v>
      </c>
    </row>
    <row r="96" spans="2:14" x14ac:dyDescent="0.25">
      <c r="B96" s="354"/>
      <c r="C96" s="338"/>
      <c r="D96" s="42" t="s">
        <v>56</v>
      </c>
      <c r="E96" s="43">
        <v>1618</v>
      </c>
      <c r="F96" s="44">
        <v>3736</v>
      </c>
      <c r="G96" s="44">
        <v>953</v>
      </c>
      <c r="H96" s="44">
        <v>2</v>
      </c>
      <c r="I96" s="44">
        <v>147</v>
      </c>
      <c r="J96" s="45">
        <v>6456</v>
      </c>
    </row>
    <row r="97" spans="2:12" x14ac:dyDescent="0.25">
      <c r="B97" s="354"/>
      <c r="C97" s="338"/>
      <c r="D97" s="42" t="s">
        <v>57</v>
      </c>
      <c r="E97" s="43">
        <v>382</v>
      </c>
      <c r="F97" s="44">
        <v>3102</v>
      </c>
      <c r="G97" s="44">
        <v>6494</v>
      </c>
      <c r="H97" s="44">
        <v>193</v>
      </c>
      <c r="I97" s="44">
        <v>118</v>
      </c>
      <c r="J97" s="45">
        <v>10289</v>
      </c>
    </row>
    <row r="98" spans="2:12" x14ac:dyDescent="0.25">
      <c r="B98" s="355"/>
      <c r="C98" s="357" t="s">
        <v>43</v>
      </c>
      <c r="D98" s="358"/>
      <c r="E98" s="46">
        <v>8025</v>
      </c>
      <c r="F98" s="47">
        <v>27112</v>
      </c>
      <c r="G98" s="47">
        <v>72336</v>
      </c>
      <c r="H98" s="47">
        <v>6808</v>
      </c>
      <c r="I98" s="47">
        <v>2586</v>
      </c>
      <c r="J98" s="48">
        <v>116867</v>
      </c>
    </row>
    <row r="99" spans="2:12" ht="15.75" thickBot="1" x14ac:dyDescent="0.3">
      <c r="B99" s="359" t="s">
        <v>73</v>
      </c>
      <c r="C99" s="356" t="s">
        <v>78</v>
      </c>
      <c r="D99" s="49" t="s">
        <v>54</v>
      </c>
      <c r="E99" s="50">
        <v>10608</v>
      </c>
      <c r="F99" s="51">
        <v>24516</v>
      </c>
      <c r="G99" s="51">
        <v>89803</v>
      </c>
      <c r="H99" s="51">
        <v>15015</v>
      </c>
      <c r="I99" s="51">
        <v>1062</v>
      </c>
      <c r="J99" s="52">
        <v>141004</v>
      </c>
    </row>
    <row r="100" spans="2:12" x14ac:dyDescent="0.25">
      <c r="B100" s="354"/>
      <c r="C100" s="338"/>
      <c r="D100" s="42" t="s">
        <v>55</v>
      </c>
      <c r="E100" s="43">
        <v>1628</v>
      </c>
      <c r="F100" s="44">
        <v>266</v>
      </c>
      <c r="G100" s="44">
        <v>107</v>
      </c>
      <c r="H100" s="44">
        <v>2</v>
      </c>
      <c r="I100" s="44">
        <v>68</v>
      </c>
      <c r="J100" s="45">
        <v>2071</v>
      </c>
    </row>
    <row r="101" spans="2:12" x14ac:dyDescent="0.25">
      <c r="B101" s="354"/>
      <c r="C101" s="338"/>
      <c r="D101" s="42" t="s">
        <v>56</v>
      </c>
      <c r="E101" s="43">
        <v>5213</v>
      </c>
      <c r="F101" s="44">
        <v>6663</v>
      </c>
      <c r="G101" s="44">
        <v>2688</v>
      </c>
      <c r="H101" s="44">
        <v>12</v>
      </c>
      <c r="I101" s="44">
        <v>69</v>
      </c>
      <c r="J101" s="45">
        <v>14645</v>
      </c>
    </row>
    <row r="102" spans="2:12" x14ac:dyDescent="0.25">
      <c r="B102" s="354"/>
      <c r="C102" s="338"/>
      <c r="D102" s="42" t="s">
        <v>57</v>
      </c>
      <c r="E102" s="43">
        <v>547</v>
      </c>
      <c r="F102" s="44">
        <v>3560</v>
      </c>
      <c r="G102" s="44">
        <v>9475</v>
      </c>
      <c r="H102" s="44">
        <v>590</v>
      </c>
      <c r="I102" s="44">
        <v>36</v>
      </c>
      <c r="J102" s="45">
        <v>14208</v>
      </c>
    </row>
    <row r="103" spans="2:12" ht="15.75" thickBot="1" x14ac:dyDescent="0.3">
      <c r="B103" s="341"/>
      <c r="C103" s="360" t="s">
        <v>43</v>
      </c>
      <c r="D103" s="346"/>
      <c r="E103" s="53">
        <v>17996</v>
      </c>
      <c r="F103" s="54">
        <v>35005</v>
      </c>
      <c r="G103" s="54">
        <v>102073</v>
      </c>
      <c r="H103" s="54">
        <v>15619</v>
      </c>
      <c r="I103" s="54">
        <v>1235</v>
      </c>
      <c r="J103" s="55">
        <v>171928</v>
      </c>
    </row>
    <row r="105" spans="2:12" x14ac:dyDescent="0.25">
      <c r="B105" s="337" t="s">
        <v>79</v>
      </c>
      <c r="C105" s="338"/>
      <c r="D105" s="338"/>
      <c r="E105" s="338"/>
      <c r="F105" s="338"/>
      <c r="G105" s="338"/>
      <c r="H105" s="338"/>
      <c r="I105" s="338"/>
      <c r="J105" s="338"/>
      <c r="K105" s="338"/>
      <c r="L105" s="56"/>
    </row>
    <row r="106" spans="2:12" ht="15.75" thickBot="1" x14ac:dyDescent="0.3">
      <c r="B106" s="339" t="s">
        <v>45</v>
      </c>
      <c r="C106" s="338"/>
      <c r="D106" s="338"/>
      <c r="E106" s="338"/>
      <c r="F106" s="338"/>
      <c r="G106" s="338"/>
      <c r="H106" s="338"/>
      <c r="I106" s="338"/>
      <c r="J106" s="338"/>
      <c r="K106" s="338"/>
      <c r="L106" s="56"/>
    </row>
    <row r="107" spans="2:12" ht="15.75" thickBot="1" x14ac:dyDescent="0.3">
      <c r="B107" s="340" t="s">
        <v>68</v>
      </c>
      <c r="C107" s="342" t="s">
        <v>78</v>
      </c>
      <c r="D107" s="343"/>
      <c r="E107" s="344"/>
      <c r="F107" s="347" t="s">
        <v>69</v>
      </c>
      <c r="G107" s="348"/>
      <c r="H107" s="348"/>
      <c r="I107" s="348"/>
      <c r="J107" s="349"/>
      <c r="K107" s="350" t="s">
        <v>43</v>
      </c>
      <c r="L107" s="56"/>
    </row>
    <row r="108" spans="2:12" ht="25.5" thickBot="1" x14ac:dyDescent="0.3">
      <c r="B108" s="341"/>
      <c r="C108" s="345"/>
      <c r="D108" s="345"/>
      <c r="E108" s="346"/>
      <c r="F108" s="36" t="s">
        <v>38</v>
      </c>
      <c r="G108" s="37" t="s">
        <v>39</v>
      </c>
      <c r="H108" s="37" t="s">
        <v>40</v>
      </c>
      <c r="I108" s="37" t="s">
        <v>41</v>
      </c>
      <c r="J108" s="37" t="s">
        <v>70</v>
      </c>
      <c r="K108" s="351"/>
      <c r="L108" s="56"/>
    </row>
    <row r="109" spans="2:12" x14ac:dyDescent="0.25">
      <c r="B109" s="361" t="s">
        <v>71</v>
      </c>
      <c r="C109" s="365" t="s">
        <v>54</v>
      </c>
      <c r="D109" s="362" t="s">
        <v>59</v>
      </c>
      <c r="E109" s="38">
        <v>0</v>
      </c>
      <c r="F109" s="39">
        <v>11462</v>
      </c>
      <c r="G109" s="40">
        <v>26022</v>
      </c>
      <c r="H109" s="40">
        <v>102674</v>
      </c>
      <c r="I109" s="40">
        <v>8514</v>
      </c>
      <c r="J109" s="40">
        <v>849</v>
      </c>
      <c r="K109" s="41">
        <v>149521</v>
      </c>
      <c r="L109" s="56"/>
    </row>
    <row r="110" spans="2:12" x14ac:dyDescent="0.25">
      <c r="B110" s="354"/>
      <c r="C110" s="338"/>
      <c r="D110" s="338"/>
      <c r="E110" s="42">
        <v>1</v>
      </c>
      <c r="F110" s="43">
        <v>31</v>
      </c>
      <c r="G110" s="44">
        <v>160</v>
      </c>
      <c r="H110" s="44">
        <v>9217</v>
      </c>
      <c r="I110" s="44">
        <v>5248</v>
      </c>
      <c r="J110" s="44">
        <v>27</v>
      </c>
      <c r="K110" s="45">
        <v>14683</v>
      </c>
      <c r="L110" s="56"/>
    </row>
    <row r="111" spans="2:12" x14ac:dyDescent="0.25">
      <c r="B111" s="354"/>
      <c r="C111" s="364"/>
      <c r="D111" s="357" t="s">
        <v>43</v>
      </c>
      <c r="E111" s="358"/>
      <c r="F111" s="46">
        <v>11493</v>
      </c>
      <c r="G111" s="47">
        <v>26182</v>
      </c>
      <c r="H111" s="47">
        <v>111891</v>
      </c>
      <c r="I111" s="47">
        <v>13762</v>
      </c>
      <c r="J111" s="47">
        <v>876</v>
      </c>
      <c r="K111" s="48">
        <v>164204</v>
      </c>
      <c r="L111" s="56"/>
    </row>
    <row r="112" spans="2:12" x14ac:dyDescent="0.25">
      <c r="B112" s="354"/>
      <c r="C112" s="363" t="s">
        <v>55</v>
      </c>
      <c r="D112" s="356" t="s">
        <v>59</v>
      </c>
      <c r="E112" s="49">
        <v>0</v>
      </c>
      <c r="F112" s="50">
        <v>3643</v>
      </c>
      <c r="G112" s="51">
        <v>1309</v>
      </c>
      <c r="H112" s="51">
        <v>562</v>
      </c>
      <c r="I112" s="51">
        <v>19</v>
      </c>
      <c r="J112" s="51">
        <v>145</v>
      </c>
      <c r="K112" s="52">
        <v>5678</v>
      </c>
      <c r="L112" s="56"/>
    </row>
    <row r="113" spans="2:12" x14ac:dyDescent="0.25">
      <c r="B113" s="354"/>
      <c r="C113" s="338"/>
      <c r="D113" s="338"/>
      <c r="E113" s="42">
        <v>1</v>
      </c>
      <c r="F113" s="43">
        <v>4</v>
      </c>
      <c r="G113" s="44">
        <v>5</v>
      </c>
      <c r="H113" s="44">
        <v>8</v>
      </c>
      <c r="I113" s="44">
        <v>1</v>
      </c>
      <c r="J113" s="44">
        <v>0</v>
      </c>
      <c r="K113" s="45">
        <v>18</v>
      </c>
      <c r="L113" s="56"/>
    </row>
    <row r="114" spans="2:12" x14ac:dyDescent="0.25">
      <c r="B114" s="354"/>
      <c r="C114" s="364"/>
      <c r="D114" s="357" t="s">
        <v>43</v>
      </c>
      <c r="E114" s="358"/>
      <c r="F114" s="46">
        <v>3647</v>
      </c>
      <c r="G114" s="47">
        <v>1314</v>
      </c>
      <c r="H114" s="47">
        <v>570</v>
      </c>
      <c r="I114" s="47">
        <v>20</v>
      </c>
      <c r="J114" s="47">
        <v>145</v>
      </c>
      <c r="K114" s="48">
        <v>5696</v>
      </c>
      <c r="L114" s="56"/>
    </row>
    <row r="115" spans="2:12" x14ac:dyDescent="0.25">
      <c r="B115" s="354"/>
      <c r="C115" s="363" t="s">
        <v>56</v>
      </c>
      <c r="D115" s="356" t="s">
        <v>59</v>
      </c>
      <c r="E115" s="49">
        <v>0</v>
      </c>
      <c r="F115" s="50">
        <v>4426</v>
      </c>
      <c r="G115" s="51">
        <v>10094</v>
      </c>
      <c r="H115" s="51">
        <v>9169</v>
      </c>
      <c r="I115" s="51">
        <v>150</v>
      </c>
      <c r="J115" s="51">
        <v>123</v>
      </c>
      <c r="K115" s="52">
        <v>23962</v>
      </c>
      <c r="L115" s="56"/>
    </row>
    <row r="116" spans="2:12" x14ac:dyDescent="0.25">
      <c r="B116" s="354"/>
      <c r="C116" s="338"/>
      <c r="D116" s="338"/>
      <c r="E116" s="42">
        <v>1</v>
      </c>
      <c r="F116" s="43">
        <v>12</v>
      </c>
      <c r="G116" s="44">
        <v>124</v>
      </c>
      <c r="H116" s="44">
        <v>519</v>
      </c>
      <c r="I116" s="44">
        <v>23</v>
      </c>
      <c r="J116" s="44">
        <v>2</v>
      </c>
      <c r="K116" s="45">
        <v>680</v>
      </c>
      <c r="L116" s="56"/>
    </row>
    <row r="117" spans="2:12" x14ac:dyDescent="0.25">
      <c r="B117" s="354"/>
      <c r="C117" s="364"/>
      <c r="D117" s="357" t="s">
        <v>43</v>
      </c>
      <c r="E117" s="358"/>
      <c r="F117" s="46">
        <v>4438</v>
      </c>
      <c r="G117" s="47">
        <v>10218</v>
      </c>
      <c r="H117" s="47">
        <v>9688</v>
      </c>
      <c r="I117" s="47">
        <v>173</v>
      </c>
      <c r="J117" s="47">
        <v>125</v>
      </c>
      <c r="K117" s="48">
        <v>24642</v>
      </c>
      <c r="L117" s="56"/>
    </row>
    <row r="118" spans="2:12" x14ac:dyDescent="0.25">
      <c r="B118" s="354"/>
      <c r="C118" s="363" t="s">
        <v>57</v>
      </c>
      <c r="D118" s="356" t="s">
        <v>59</v>
      </c>
      <c r="E118" s="49">
        <v>0</v>
      </c>
      <c r="F118" s="50">
        <v>156</v>
      </c>
      <c r="G118" s="51">
        <v>872</v>
      </c>
      <c r="H118" s="51">
        <v>5804</v>
      </c>
      <c r="I118" s="51">
        <v>309</v>
      </c>
      <c r="J118" s="51">
        <v>42</v>
      </c>
      <c r="K118" s="52">
        <v>7183</v>
      </c>
      <c r="L118" s="56"/>
    </row>
    <row r="119" spans="2:12" x14ac:dyDescent="0.25">
      <c r="B119" s="354"/>
      <c r="C119" s="338"/>
      <c r="D119" s="338"/>
      <c r="E119" s="42">
        <v>1</v>
      </c>
      <c r="F119" s="43">
        <v>0</v>
      </c>
      <c r="G119" s="44">
        <v>19</v>
      </c>
      <c r="H119" s="44">
        <v>1042</v>
      </c>
      <c r="I119" s="44">
        <v>238</v>
      </c>
      <c r="J119" s="44">
        <v>0</v>
      </c>
      <c r="K119" s="45">
        <v>1299</v>
      </c>
      <c r="L119" s="56"/>
    </row>
    <row r="120" spans="2:12" x14ac:dyDescent="0.25">
      <c r="B120" s="355"/>
      <c r="C120" s="364"/>
      <c r="D120" s="357" t="s">
        <v>43</v>
      </c>
      <c r="E120" s="358"/>
      <c r="F120" s="46">
        <v>156</v>
      </c>
      <c r="G120" s="47">
        <v>891</v>
      </c>
      <c r="H120" s="47">
        <v>6846</v>
      </c>
      <c r="I120" s="47">
        <v>547</v>
      </c>
      <c r="J120" s="47">
        <v>42</v>
      </c>
      <c r="K120" s="48">
        <v>8482</v>
      </c>
      <c r="L120" s="56"/>
    </row>
    <row r="121" spans="2:12" x14ac:dyDescent="0.25">
      <c r="B121" s="353" t="s">
        <v>72</v>
      </c>
      <c r="C121" s="363" t="s">
        <v>54</v>
      </c>
      <c r="D121" s="356" t="s">
        <v>59</v>
      </c>
      <c r="E121" s="49">
        <v>0</v>
      </c>
      <c r="F121" s="50">
        <v>4969</v>
      </c>
      <c r="G121" s="51">
        <v>19689</v>
      </c>
      <c r="H121" s="51">
        <v>56333</v>
      </c>
      <c r="I121" s="51">
        <v>3379</v>
      </c>
      <c r="J121" s="51">
        <v>2085</v>
      </c>
      <c r="K121" s="52">
        <v>86455</v>
      </c>
      <c r="L121" s="56"/>
    </row>
    <row r="122" spans="2:12" x14ac:dyDescent="0.25">
      <c r="B122" s="354"/>
      <c r="C122" s="338"/>
      <c r="D122" s="338"/>
      <c r="E122" s="42">
        <v>1</v>
      </c>
      <c r="F122" s="43">
        <v>40</v>
      </c>
      <c r="G122" s="44">
        <v>293</v>
      </c>
      <c r="H122" s="44">
        <v>8501</v>
      </c>
      <c r="I122" s="44">
        <v>3232</v>
      </c>
      <c r="J122" s="44">
        <v>133</v>
      </c>
      <c r="K122" s="45">
        <v>12199</v>
      </c>
      <c r="L122" s="56"/>
    </row>
    <row r="123" spans="2:12" x14ac:dyDescent="0.25">
      <c r="B123" s="354"/>
      <c r="C123" s="364"/>
      <c r="D123" s="357" t="s">
        <v>43</v>
      </c>
      <c r="E123" s="358"/>
      <c r="F123" s="46">
        <v>5009</v>
      </c>
      <c r="G123" s="47">
        <v>19982</v>
      </c>
      <c r="H123" s="47">
        <v>64834</v>
      </c>
      <c r="I123" s="47">
        <v>6611</v>
      </c>
      <c r="J123" s="47">
        <v>2218</v>
      </c>
      <c r="K123" s="48">
        <v>98654</v>
      </c>
      <c r="L123" s="56"/>
    </row>
    <row r="124" spans="2:12" x14ac:dyDescent="0.25">
      <c r="B124" s="354"/>
      <c r="C124" s="363" t="s">
        <v>55</v>
      </c>
      <c r="D124" s="356" t="s">
        <v>59</v>
      </c>
      <c r="E124" s="49">
        <v>0</v>
      </c>
      <c r="F124" s="50">
        <v>1014</v>
      </c>
      <c r="G124" s="51">
        <v>280</v>
      </c>
      <c r="H124" s="51">
        <v>38</v>
      </c>
      <c r="I124" s="57"/>
      <c r="J124" s="51">
        <v>103</v>
      </c>
      <c r="K124" s="52">
        <v>1435</v>
      </c>
      <c r="L124" s="56"/>
    </row>
    <row r="125" spans="2:12" x14ac:dyDescent="0.25">
      <c r="B125" s="354"/>
      <c r="C125" s="338"/>
      <c r="D125" s="338"/>
      <c r="E125" s="42">
        <v>1</v>
      </c>
      <c r="F125" s="43">
        <v>1</v>
      </c>
      <c r="G125" s="44">
        <v>2</v>
      </c>
      <c r="H125" s="44">
        <v>0</v>
      </c>
      <c r="I125" s="58"/>
      <c r="J125" s="44">
        <v>0</v>
      </c>
      <c r="K125" s="45">
        <v>3</v>
      </c>
      <c r="L125" s="56"/>
    </row>
    <row r="126" spans="2:12" x14ac:dyDescent="0.25">
      <c r="B126" s="354"/>
      <c r="C126" s="364"/>
      <c r="D126" s="357" t="s">
        <v>43</v>
      </c>
      <c r="E126" s="358"/>
      <c r="F126" s="46">
        <v>1015</v>
      </c>
      <c r="G126" s="47">
        <v>282</v>
      </c>
      <c r="H126" s="47">
        <v>38</v>
      </c>
      <c r="I126" s="59"/>
      <c r="J126" s="47">
        <v>103</v>
      </c>
      <c r="K126" s="48">
        <v>1438</v>
      </c>
      <c r="L126" s="56"/>
    </row>
    <row r="127" spans="2:12" x14ac:dyDescent="0.25">
      <c r="B127" s="354"/>
      <c r="C127" s="363" t="s">
        <v>56</v>
      </c>
      <c r="D127" s="356" t="s">
        <v>59</v>
      </c>
      <c r="E127" s="49">
        <v>0</v>
      </c>
      <c r="F127" s="50">
        <v>1611</v>
      </c>
      <c r="G127" s="51">
        <v>3704</v>
      </c>
      <c r="H127" s="51">
        <v>935</v>
      </c>
      <c r="I127" s="51">
        <v>1</v>
      </c>
      <c r="J127" s="51">
        <v>146</v>
      </c>
      <c r="K127" s="52">
        <v>6397</v>
      </c>
      <c r="L127" s="56"/>
    </row>
    <row r="128" spans="2:12" x14ac:dyDescent="0.25">
      <c r="B128" s="354"/>
      <c r="C128" s="338"/>
      <c r="D128" s="338"/>
      <c r="E128" s="42">
        <v>1</v>
      </c>
      <c r="F128" s="43">
        <v>7</v>
      </c>
      <c r="G128" s="44">
        <v>32</v>
      </c>
      <c r="H128" s="44">
        <v>18</v>
      </c>
      <c r="I128" s="44">
        <v>1</v>
      </c>
      <c r="J128" s="44">
        <v>1</v>
      </c>
      <c r="K128" s="45">
        <v>59</v>
      </c>
      <c r="L128" s="56"/>
    </row>
    <row r="129" spans="2:12" x14ac:dyDescent="0.25">
      <c r="B129" s="354"/>
      <c r="C129" s="364"/>
      <c r="D129" s="357" t="s">
        <v>43</v>
      </c>
      <c r="E129" s="358"/>
      <c r="F129" s="46">
        <v>1618</v>
      </c>
      <c r="G129" s="47">
        <v>3736</v>
      </c>
      <c r="H129" s="47">
        <v>953</v>
      </c>
      <c r="I129" s="47">
        <v>2</v>
      </c>
      <c r="J129" s="47">
        <v>147</v>
      </c>
      <c r="K129" s="48">
        <v>6456</v>
      </c>
      <c r="L129" s="56"/>
    </row>
    <row r="130" spans="2:12" x14ac:dyDescent="0.25">
      <c r="B130" s="354"/>
      <c r="C130" s="363" t="s">
        <v>57</v>
      </c>
      <c r="D130" s="356" t="s">
        <v>59</v>
      </c>
      <c r="E130" s="49">
        <v>0</v>
      </c>
      <c r="F130" s="50">
        <v>371</v>
      </c>
      <c r="G130" s="51">
        <v>2988</v>
      </c>
      <c r="H130" s="51">
        <v>5571</v>
      </c>
      <c r="I130" s="51">
        <v>82</v>
      </c>
      <c r="J130" s="51">
        <v>104</v>
      </c>
      <c r="K130" s="52">
        <v>9116</v>
      </c>
      <c r="L130" s="56"/>
    </row>
    <row r="131" spans="2:12" x14ac:dyDescent="0.25">
      <c r="B131" s="354"/>
      <c r="C131" s="338"/>
      <c r="D131" s="338"/>
      <c r="E131" s="42">
        <v>1</v>
      </c>
      <c r="F131" s="43">
        <v>11</v>
      </c>
      <c r="G131" s="44">
        <v>114</v>
      </c>
      <c r="H131" s="44">
        <v>923</v>
      </c>
      <c r="I131" s="44">
        <v>111</v>
      </c>
      <c r="J131" s="44">
        <v>14</v>
      </c>
      <c r="K131" s="45">
        <v>1173</v>
      </c>
      <c r="L131" s="56"/>
    </row>
    <row r="132" spans="2:12" x14ac:dyDescent="0.25">
      <c r="B132" s="355"/>
      <c r="C132" s="364"/>
      <c r="D132" s="357" t="s">
        <v>43</v>
      </c>
      <c r="E132" s="358"/>
      <c r="F132" s="46">
        <v>382</v>
      </c>
      <c r="G132" s="47">
        <v>3102</v>
      </c>
      <c r="H132" s="47">
        <v>6494</v>
      </c>
      <c r="I132" s="47">
        <v>193</v>
      </c>
      <c r="J132" s="47">
        <v>118</v>
      </c>
      <c r="K132" s="48">
        <v>10289</v>
      </c>
      <c r="L132" s="56"/>
    </row>
    <row r="133" spans="2:12" ht="15.75" thickBot="1" x14ac:dyDescent="0.3">
      <c r="B133" s="359" t="s">
        <v>73</v>
      </c>
      <c r="C133" s="363" t="s">
        <v>54</v>
      </c>
      <c r="D133" s="356" t="s">
        <v>59</v>
      </c>
      <c r="E133" s="49">
        <v>0</v>
      </c>
      <c r="F133" s="50">
        <v>10562</v>
      </c>
      <c r="G133" s="51">
        <v>24282</v>
      </c>
      <c r="H133" s="51">
        <v>79473</v>
      </c>
      <c r="I133" s="51">
        <v>7699</v>
      </c>
      <c r="J133" s="51">
        <v>1005</v>
      </c>
      <c r="K133" s="52">
        <v>123021</v>
      </c>
      <c r="L133" s="56"/>
    </row>
    <row r="134" spans="2:12" x14ac:dyDescent="0.25">
      <c r="B134" s="354"/>
      <c r="C134" s="338"/>
      <c r="D134" s="338"/>
      <c r="E134" s="42">
        <v>1</v>
      </c>
      <c r="F134" s="43">
        <v>46</v>
      </c>
      <c r="G134" s="44">
        <v>232</v>
      </c>
      <c r="H134" s="44">
        <v>10325</v>
      </c>
      <c r="I134" s="44">
        <v>7315</v>
      </c>
      <c r="J134" s="44">
        <v>57</v>
      </c>
      <c r="K134" s="45">
        <v>17975</v>
      </c>
      <c r="L134" s="56"/>
    </row>
    <row r="135" spans="2:12" x14ac:dyDescent="0.25">
      <c r="B135" s="354"/>
      <c r="C135" s="364"/>
      <c r="D135" s="357" t="s">
        <v>43</v>
      </c>
      <c r="E135" s="358"/>
      <c r="F135" s="46">
        <v>10608</v>
      </c>
      <c r="G135" s="47">
        <v>24514</v>
      </c>
      <c r="H135" s="47">
        <v>89798</v>
      </c>
      <c r="I135" s="47">
        <v>15014</v>
      </c>
      <c r="J135" s="47">
        <v>1062</v>
      </c>
      <c r="K135" s="48">
        <v>140996</v>
      </c>
      <c r="L135" s="56"/>
    </row>
    <row r="136" spans="2:12" x14ac:dyDescent="0.25">
      <c r="B136" s="354"/>
      <c r="C136" s="363" t="s">
        <v>55</v>
      </c>
      <c r="D136" s="356" t="s">
        <v>59</v>
      </c>
      <c r="E136" s="49">
        <v>0</v>
      </c>
      <c r="F136" s="50">
        <v>1626</v>
      </c>
      <c r="G136" s="51">
        <v>263</v>
      </c>
      <c r="H136" s="51">
        <v>103</v>
      </c>
      <c r="I136" s="51">
        <v>1</v>
      </c>
      <c r="J136" s="51">
        <v>68</v>
      </c>
      <c r="K136" s="52">
        <v>2061</v>
      </c>
      <c r="L136" s="56"/>
    </row>
    <row r="137" spans="2:12" x14ac:dyDescent="0.25">
      <c r="B137" s="354"/>
      <c r="C137" s="338"/>
      <c r="D137" s="338"/>
      <c r="E137" s="42">
        <v>1</v>
      </c>
      <c r="F137" s="43">
        <v>2</v>
      </c>
      <c r="G137" s="44">
        <v>3</v>
      </c>
      <c r="H137" s="44">
        <v>4</v>
      </c>
      <c r="I137" s="44">
        <v>1</v>
      </c>
      <c r="J137" s="44">
        <v>0</v>
      </c>
      <c r="K137" s="45">
        <v>10</v>
      </c>
      <c r="L137" s="56"/>
    </row>
    <row r="138" spans="2:12" x14ac:dyDescent="0.25">
      <c r="B138" s="354"/>
      <c r="C138" s="364"/>
      <c r="D138" s="357" t="s">
        <v>43</v>
      </c>
      <c r="E138" s="358"/>
      <c r="F138" s="46">
        <v>1628</v>
      </c>
      <c r="G138" s="47">
        <v>266</v>
      </c>
      <c r="H138" s="47">
        <v>107</v>
      </c>
      <c r="I138" s="47">
        <v>2</v>
      </c>
      <c r="J138" s="47">
        <v>68</v>
      </c>
      <c r="K138" s="48">
        <v>2071</v>
      </c>
      <c r="L138" s="56"/>
    </row>
    <row r="139" spans="2:12" x14ac:dyDescent="0.25">
      <c r="B139" s="354"/>
      <c r="C139" s="363" t="s">
        <v>56</v>
      </c>
      <c r="D139" s="356" t="s">
        <v>59</v>
      </c>
      <c r="E139" s="49">
        <v>0</v>
      </c>
      <c r="F139" s="50">
        <v>5187</v>
      </c>
      <c r="G139" s="51">
        <v>6559</v>
      </c>
      <c r="H139" s="51">
        <v>2533</v>
      </c>
      <c r="I139" s="51">
        <v>12</v>
      </c>
      <c r="J139" s="51">
        <v>69</v>
      </c>
      <c r="K139" s="52">
        <v>14360</v>
      </c>
      <c r="L139" s="56"/>
    </row>
    <row r="140" spans="2:12" x14ac:dyDescent="0.25">
      <c r="B140" s="354"/>
      <c r="C140" s="338"/>
      <c r="D140" s="338"/>
      <c r="E140" s="42">
        <v>1</v>
      </c>
      <c r="F140" s="43">
        <v>26</v>
      </c>
      <c r="G140" s="44">
        <v>104</v>
      </c>
      <c r="H140" s="44">
        <v>155</v>
      </c>
      <c r="I140" s="44">
        <v>0</v>
      </c>
      <c r="J140" s="44">
        <v>0</v>
      </c>
      <c r="K140" s="45">
        <v>285</v>
      </c>
      <c r="L140" s="56"/>
    </row>
    <row r="141" spans="2:12" x14ac:dyDescent="0.25">
      <c r="B141" s="354"/>
      <c r="C141" s="364"/>
      <c r="D141" s="357" t="s">
        <v>43</v>
      </c>
      <c r="E141" s="358"/>
      <c r="F141" s="46">
        <v>5213</v>
      </c>
      <c r="G141" s="47">
        <v>6663</v>
      </c>
      <c r="H141" s="47">
        <v>2688</v>
      </c>
      <c r="I141" s="47">
        <v>12</v>
      </c>
      <c r="J141" s="47">
        <v>69</v>
      </c>
      <c r="K141" s="48">
        <v>14645</v>
      </c>
      <c r="L141" s="56"/>
    </row>
    <row r="142" spans="2:12" ht="15.75" thickBot="1" x14ac:dyDescent="0.3">
      <c r="B142" s="354"/>
      <c r="C142" s="366" t="s">
        <v>57</v>
      </c>
      <c r="D142" s="356" t="s">
        <v>59</v>
      </c>
      <c r="E142" s="49">
        <v>0</v>
      </c>
      <c r="F142" s="50">
        <v>536</v>
      </c>
      <c r="G142" s="51">
        <v>3435</v>
      </c>
      <c r="H142" s="51">
        <v>7822</v>
      </c>
      <c r="I142" s="51">
        <v>263</v>
      </c>
      <c r="J142" s="51">
        <v>33</v>
      </c>
      <c r="K142" s="52">
        <v>12089</v>
      </c>
      <c r="L142" s="56"/>
    </row>
    <row r="143" spans="2:12" x14ac:dyDescent="0.25">
      <c r="B143" s="354"/>
      <c r="C143" s="338"/>
      <c r="D143" s="338"/>
      <c r="E143" s="42">
        <v>1</v>
      </c>
      <c r="F143" s="43">
        <v>11</v>
      </c>
      <c r="G143" s="44">
        <v>125</v>
      </c>
      <c r="H143" s="44">
        <v>1653</v>
      </c>
      <c r="I143" s="44">
        <v>327</v>
      </c>
      <c r="J143" s="44">
        <v>3</v>
      </c>
      <c r="K143" s="45">
        <v>2119</v>
      </c>
      <c r="L143" s="56"/>
    </row>
    <row r="144" spans="2:12" ht="15.75" thickBot="1" x14ac:dyDescent="0.3">
      <c r="B144" s="341"/>
      <c r="C144" s="345"/>
      <c r="D144" s="360" t="s">
        <v>43</v>
      </c>
      <c r="E144" s="346"/>
      <c r="F144" s="53">
        <v>547</v>
      </c>
      <c r="G144" s="54">
        <v>3560</v>
      </c>
      <c r="H144" s="54">
        <v>9475</v>
      </c>
      <c r="I144" s="54">
        <v>590</v>
      </c>
      <c r="J144" s="54">
        <v>36</v>
      </c>
      <c r="K144" s="55">
        <v>14208</v>
      </c>
      <c r="L144" s="56"/>
    </row>
    <row r="146" spans="2:12" x14ac:dyDescent="0.25">
      <c r="B146" s="337" t="s">
        <v>80</v>
      </c>
      <c r="C146" s="338"/>
      <c r="D146" s="338"/>
      <c r="E146" s="338"/>
      <c r="F146" s="338"/>
      <c r="G146" s="338"/>
      <c r="H146" s="338"/>
      <c r="I146" s="338"/>
      <c r="J146" s="338"/>
      <c r="K146" s="338"/>
      <c r="L146" s="56"/>
    </row>
    <row r="147" spans="2:12" ht="15.75" thickBot="1" x14ac:dyDescent="0.3">
      <c r="B147" s="339" t="s">
        <v>45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56"/>
    </row>
    <row r="148" spans="2:12" ht="15.75" thickBot="1" x14ac:dyDescent="0.3">
      <c r="B148" s="340" t="s">
        <v>68</v>
      </c>
      <c r="C148" s="342" t="s">
        <v>78</v>
      </c>
      <c r="D148" s="343"/>
      <c r="E148" s="344"/>
      <c r="F148" s="347" t="s">
        <v>69</v>
      </c>
      <c r="G148" s="348"/>
      <c r="H148" s="348"/>
      <c r="I148" s="348"/>
      <c r="J148" s="349"/>
      <c r="K148" s="350" t="s">
        <v>43</v>
      </c>
      <c r="L148" s="56"/>
    </row>
    <row r="149" spans="2:12" ht="25.5" thickBot="1" x14ac:dyDescent="0.3">
      <c r="B149" s="341"/>
      <c r="C149" s="345"/>
      <c r="D149" s="345"/>
      <c r="E149" s="346"/>
      <c r="F149" s="36" t="s">
        <v>38</v>
      </c>
      <c r="G149" s="37" t="s">
        <v>39</v>
      </c>
      <c r="H149" s="37" t="s">
        <v>40</v>
      </c>
      <c r="I149" s="37" t="s">
        <v>41</v>
      </c>
      <c r="J149" s="37" t="s">
        <v>70</v>
      </c>
      <c r="K149" s="351"/>
      <c r="L149" s="56"/>
    </row>
    <row r="150" spans="2:12" x14ac:dyDescent="0.25">
      <c r="B150" s="361" t="s">
        <v>71</v>
      </c>
      <c r="C150" s="365" t="s">
        <v>54</v>
      </c>
      <c r="D150" s="362" t="s">
        <v>61</v>
      </c>
      <c r="E150" s="38">
        <v>0</v>
      </c>
      <c r="F150" s="39">
        <v>5176</v>
      </c>
      <c r="G150" s="40">
        <v>21224</v>
      </c>
      <c r="H150" s="40">
        <v>107461</v>
      </c>
      <c r="I150" s="40">
        <v>13651</v>
      </c>
      <c r="J150" s="40">
        <v>617</v>
      </c>
      <c r="K150" s="41">
        <v>148129</v>
      </c>
      <c r="L150" s="56"/>
    </row>
    <row r="151" spans="2:12" x14ac:dyDescent="0.25">
      <c r="B151" s="354"/>
      <c r="C151" s="338"/>
      <c r="D151" s="338"/>
      <c r="E151" s="42">
        <v>1</v>
      </c>
      <c r="F151" s="43">
        <v>6317</v>
      </c>
      <c r="G151" s="44">
        <v>4955</v>
      </c>
      <c r="H151" s="44">
        <v>4411</v>
      </c>
      <c r="I151" s="44">
        <v>111</v>
      </c>
      <c r="J151" s="44">
        <v>259</v>
      </c>
      <c r="K151" s="45">
        <v>16053</v>
      </c>
      <c r="L151" s="56"/>
    </row>
    <row r="152" spans="2:12" x14ac:dyDescent="0.25">
      <c r="B152" s="354"/>
      <c r="C152" s="364"/>
      <c r="D152" s="357" t="s">
        <v>43</v>
      </c>
      <c r="E152" s="358"/>
      <c r="F152" s="46">
        <v>11493</v>
      </c>
      <c r="G152" s="47">
        <v>26179</v>
      </c>
      <c r="H152" s="47">
        <v>111872</v>
      </c>
      <c r="I152" s="47">
        <v>13762</v>
      </c>
      <c r="J152" s="47">
        <v>876</v>
      </c>
      <c r="K152" s="48">
        <v>164182</v>
      </c>
      <c r="L152" s="56"/>
    </row>
    <row r="153" spans="2:12" x14ac:dyDescent="0.25">
      <c r="B153" s="354"/>
      <c r="C153" s="363" t="s">
        <v>55</v>
      </c>
      <c r="D153" s="356" t="s">
        <v>61</v>
      </c>
      <c r="E153" s="49">
        <v>0</v>
      </c>
      <c r="F153" s="50">
        <v>2354</v>
      </c>
      <c r="G153" s="51">
        <v>1165</v>
      </c>
      <c r="H153" s="51">
        <v>550</v>
      </c>
      <c r="I153" s="51">
        <v>20</v>
      </c>
      <c r="J153" s="51">
        <v>106</v>
      </c>
      <c r="K153" s="52">
        <v>4195</v>
      </c>
      <c r="L153" s="56"/>
    </row>
    <row r="154" spans="2:12" x14ac:dyDescent="0.25">
      <c r="B154" s="354"/>
      <c r="C154" s="338"/>
      <c r="D154" s="338"/>
      <c r="E154" s="42">
        <v>1</v>
      </c>
      <c r="F154" s="43">
        <v>1293</v>
      </c>
      <c r="G154" s="44">
        <v>149</v>
      </c>
      <c r="H154" s="44">
        <v>20</v>
      </c>
      <c r="I154" s="44">
        <v>0</v>
      </c>
      <c r="J154" s="44">
        <v>39</v>
      </c>
      <c r="K154" s="45">
        <v>1501</v>
      </c>
      <c r="L154" s="56"/>
    </row>
    <row r="155" spans="2:12" x14ac:dyDescent="0.25">
      <c r="B155" s="354"/>
      <c r="C155" s="364"/>
      <c r="D155" s="357" t="s">
        <v>43</v>
      </c>
      <c r="E155" s="358"/>
      <c r="F155" s="46">
        <v>3647</v>
      </c>
      <c r="G155" s="47">
        <v>1314</v>
      </c>
      <c r="H155" s="47">
        <v>570</v>
      </c>
      <c r="I155" s="47">
        <v>20</v>
      </c>
      <c r="J155" s="47">
        <v>145</v>
      </c>
      <c r="K155" s="48">
        <v>5696</v>
      </c>
      <c r="L155" s="56"/>
    </row>
    <row r="156" spans="2:12" x14ac:dyDescent="0.25">
      <c r="B156" s="354"/>
      <c r="C156" s="363" t="s">
        <v>56</v>
      </c>
      <c r="D156" s="356" t="s">
        <v>61</v>
      </c>
      <c r="E156" s="49">
        <v>0</v>
      </c>
      <c r="F156" s="50">
        <v>3457</v>
      </c>
      <c r="G156" s="51">
        <v>9585</v>
      </c>
      <c r="H156" s="51">
        <v>9481</v>
      </c>
      <c r="I156" s="51">
        <v>171</v>
      </c>
      <c r="J156" s="51">
        <v>110</v>
      </c>
      <c r="K156" s="52">
        <v>22804</v>
      </c>
      <c r="L156" s="56"/>
    </row>
    <row r="157" spans="2:12" x14ac:dyDescent="0.25">
      <c r="B157" s="354"/>
      <c r="C157" s="338"/>
      <c r="D157" s="338"/>
      <c r="E157" s="42">
        <v>1</v>
      </c>
      <c r="F157" s="43">
        <v>981</v>
      </c>
      <c r="G157" s="44">
        <v>633</v>
      </c>
      <c r="H157" s="44">
        <v>207</v>
      </c>
      <c r="I157" s="44">
        <v>2</v>
      </c>
      <c r="J157" s="44">
        <v>15</v>
      </c>
      <c r="K157" s="45">
        <v>1838</v>
      </c>
      <c r="L157" s="56"/>
    </row>
    <row r="158" spans="2:12" x14ac:dyDescent="0.25">
      <c r="B158" s="354"/>
      <c r="C158" s="364"/>
      <c r="D158" s="357" t="s">
        <v>43</v>
      </c>
      <c r="E158" s="358"/>
      <c r="F158" s="46">
        <v>4438</v>
      </c>
      <c r="G158" s="47">
        <v>10218</v>
      </c>
      <c r="H158" s="47">
        <v>9688</v>
      </c>
      <c r="I158" s="47">
        <v>173</v>
      </c>
      <c r="J158" s="47">
        <v>125</v>
      </c>
      <c r="K158" s="48">
        <v>24642</v>
      </c>
      <c r="L158" s="56"/>
    </row>
    <row r="159" spans="2:12" x14ac:dyDescent="0.25">
      <c r="B159" s="354"/>
      <c r="C159" s="363" t="s">
        <v>57</v>
      </c>
      <c r="D159" s="356" t="s">
        <v>61</v>
      </c>
      <c r="E159" s="49">
        <v>0</v>
      </c>
      <c r="F159" s="50">
        <v>79</v>
      </c>
      <c r="G159" s="51">
        <v>854</v>
      </c>
      <c r="H159" s="51">
        <v>6780</v>
      </c>
      <c r="I159" s="51">
        <v>545</v>
      </c>
      <c r="J159" s="51">
        <v>40</v>
      </c>
      <c r="K159" s="52">
        <v>8298</v>
      </c>
      <c r="L159" s="56"/>
    </row>
    <row r="160" spans="2:12" x14ac:dyDescent="0.25">
      <c r="B160" s="354"/>
      <c r="C160" s="338"/>
      <c r="D160" s="338"/>
      <c r="E160" s="42">
        <v>1</v>
      </c>
      <c r="F160" s="43">
        <v>77</v>
      </c>
      <c r="G160" s="44">
        <v>37</v>
      </c>
      <c r="H160" s="44">
        <v>66</v>
      </c>
      <c r="I160" s="44">
        <v>2</v>
      </c>
      <c r="J160" s="44">
        <v>2</v>
      </c>
      <c r="K160" s="45">
        <v>184</v>
      </c>
      <c r="L160" s="56"/>
    </row>
    <row r="161" spans="2:12" x14ac:dyDescent="0.25">
      <c r="B161" s="355"/>
      <c r="C161" s="364"/>
      <c r="D161" s="357" t="s">
        <v>43</v>
      </c>
      <c r="E161" s="358"/>
      <c r="F161" s="46">
        <v>156</v>
      </c>
      <c r="G161" s="47">
        <v>891</v>
      </c>
      <c r="H161" s="47">
        <v>6846</v>
      </c>
      <c r="I161" s="47">
        <v>547</v>
      </c>
      <c r="J161" s="47">
        <v>42</v>
      </c>
      <c r="K161" s="48">
        <v>8482</v>
      </c>
      <c r="L161" s="56"/>
    </row>
    <row r="162" spans="2:12" x14ac:dyDescent="0.25">
      <c r="B162" s="353" t="s">
        <v>72</v>
      </c>
      <c r="C162" s="363" t="s">
        <v>54</v>
      </c>
      <c r="D162" s="356" t="s">
        <v>61</v>
      </c>
      <c r="E162" s="49">
        <v>0</v>
      </c>
      <c r="F162" s="50">
        <v>2661</v>
      </c>
      <c r="G162" s="51">
        <v>16405</v>
      </c>
      <c r="H162" s="51">
        <v>63172</v>
      </c>
      <c r="I162" s="51">
        <v>6590</v>
      </c>
      <c r="J162" s="51">
        <v>1827</v>
      </c>
      <c r="K162" s="52">
        <v>90655</v>
      </c>
      <c r="L162" s="56"/>
    </row>
    <row r="163" spans="2:12" x14ac:dyDescent="0.25">
      <c r="B163" s="354"/>
      <c r="C163" s="338"/>
      <c r="D163" s="338"/>
      <c r="E163" s="42">
        <v>1</v>
      </c>
      <c r="F163" s="43">
        <v>2349</v>
      </c>
      <c r="G163" s="44">
        <v>3581</v>
      </c>
      <c r="H163" s="44">
        <v>1665</v>
      </c>
      <c r="I163" s="44">
        <v>20</v>
      </c>
      <c r="J163" s="44">
        <v>391</v>
      </c>
      <c r="K163" s="45">
        <v>8006</v>
      </c>
      <c r="L163" s="56"/>
    </row>
    <row r="164" spans="2:12" x14ac:dyDescent="0.25">
      <c r="B164" s="354"/>
      <c r="C164" s="364"/>
      <c r="D164" s="357" t="s">
        <v>43</v>
      </c>
      <c r="E164" s="358"/>
      <c r="F164" s="46">
        <v>5010</v>
      </c>
      <c r="G164" s="47">
        <v>19986</v>
      </c>
      <c r="H164" s="47">
        <v>64837</v>
      </c>
      <c r="I164" s="47">
        <v>6610</v>
      </c>
      <c r="J164" s="47">
        <v>2218</v>
      </c>
      <c r="K164" s="48">
        <v>98661</v>
      </c>
      <c r="L164" s="56"/>
    </row>
    <row r="165" spans="2:12" x14ac:dyDescent="0.25">
      <c r="B165" s="354"/>
      <c r="C165" s="363" t="s">
        <v>55</v>
      </c>
      <c r="D165" s="356" t="s">
        <v>61</v>
      </c>
      <c r="E165" s="49">
        <v>0</v>
      </c>
      <c r="F165" s="50">
        <v>831</v>
      </c>
      <c r="G165" s="51">
        <v>268</v>
      </c>
      <c r="H165" s="51">
        <v>36</v>
      </c>
      <c r="I165" s="57"/>
      <c r="J165" s="51">
        <v>99</v>
      </c>
      <c r="K165" s="52">
        <v>1234</v>
      </c>
      <c r="L165" s="56"/>
    </row>
    <row r="166" spans="2:12" x14ac:dyDescent="0.25">
      <c r="B166" s="354"/>
      <c r="C166" s="338"/>
      <c r="D166" s="338"/>
      <c r="E166" s="42">
        <v>1</v>
      </c>
      <c r="F166" s="43">
        <v>184</v>
      </c>
      <c r="G166" s="44">
        <v>14</v>
      </c>
      <c r="H166" s="44">
        <v>2</v>
      </c>
      <c r="I166" s="58"/>
      <c r="J166" s="44">
        <v>4</v>
      </c>
      <c r="K166" s="45">
        <v>204</v>
      </c>
      <c r="L166" s="56"/>
    </row>
    <row r="167" spans="2:12" x14ac:dyDescent="0.25">
      <c r="B167" s="354"/>
      <c r="C167" s="364"/>
      <c r="D167" s="357" t="s">
        <v>43</v>
      </c>
      <c r="E167" s="358"/>
      <c r="F167" s="46">
        <v>1015</v>
      </c>
      <c r="G167" s="47">
        <v>282</v>
      </c>
      <c r="H167" s="47">
        <v>38</v>
      </c>
      <c r="I167" s="59"/>
      <c r="J167" s="47">
        <v>103</v>
      </c>
      <c r="K167" s="48">
        <v>1438</v>
      </c>
      <c r="L167" s="56"/>
    </row>
    <row r="168" spans="2:12" x14ac:dyDescent="0.25">
      <c r="B168" s="354"/>
      <c r="C168" s="363" t="s">
        <v>56</v>
      </c>
      <c r="D168" s="356" t="s">
        <v>61</v>
      </c>
      <c r="E168" s="49">
        <v>0</v>
      </c>
      <c r="F168" s="50">
        <v>1129</v>
      </c>
      <c r="G168" s="51">
        <v>3307</v>
      </c>
      <c r="H168" s="51">
        <v>914</v>
      </c>
      <c r="I168" s="51">
        <v>2</v>
      </c>
      <c r="J168" s="51">
        <v>126</v>
      </c>
      <c r="K168" s="52">
        <v>5478</v>
      </c>
      <c r="L168" s="56"/>
    </row>
    <row r="169" spans="2:12" x14ac:dyDescent="0.25">
      <c r="B169" s="354"/>
      <c r="C169" s="338"/>
      <c r="D169" s="338"/>
      <c r="E169" s="42">
        <v>1</v>
      </c>
      <c r="F169" s="43">
        <v>489</v>
      </c>
      <c r="G169" s="44">
        <v>429</v>
      </c>
      <c r="H169" s="44">
        <v>39</v>
      </c>
      <c r="I169" s="44">
        <v>0</v>
      </c>
      <c r="J169" s="44">
        <v>21</v>
      </c>
      <c r="K169" s="45">
        <v>978</v>
      </c>
      <c r="L169" s="56"/>
    </row>
    <row r="170" spans="2:12" x14ac:dyDescent="0.25">
      <c r="B170" s="354"/>
      <c r="C170" s="364"/>
      <c r="D170" s="357" t="s">
        <v>43</v>
      </c>
      <c r="E170" s="358"/>
      <c r="F170" s="46">
        <v>1618</v>
      </c>
      <c r="G170" s="47">
        <v>3736</v>
      </c>
      <c r="H170" s="47">
        <v>953</v>
      </c>
      <c r="I170" s="47">
        <v>2</v>
      </c>
      <c r="J170" s="47">
        <v>147</v>
      </c>
      <c r="K170" s="48">
        <v>6456</v>
      </c>
      <c r="L170" s="56"/>
    </row>
    <row r="171" spans="2:12" x14ac:dyDescent="0.25">
      <c r="B171" s="354"/>
      <c r="C171" s="363" t="s">
        <v>57</v>
      </c>
      <c r="D171" s="356" t="s">
        <v>61</v>
      </c>
      <c r="E171" s="49">
        <v>0</v>
      </c>
      <c r="F171" s="50">
        <v>271</v>
      </c>
      <c r="G171" s="51">
        <v>2946</v>
      </c>
      <c r="H171" s="51">
        <v>6411</v>
      </c>
      <c r="I171" s="51">
        <v>193</v>
      </c>
      <c r="J171" s="51">
        <v>102</v>
      </c>
      <c r="K171" s="52">
        <v>9923</v>
      </c>
      <c r="L171" s="56"/>
    </row>
    <row r="172" spans="2:12" x14ac:dyDescent="0.25">
      <c r="B172" s="354"/>
      <c r="C172" s="338"/>
      <c r="D172" s="338"/>
      <c r="E172" s="42">
        <v>1</v>
      </c>
      <c r="F172" s="43">
        <v>111</v>
      </c>
      <c r="G172" s="44">
        <v>156</v>
      </c>
      <c r="H172" s="44">
        <v>83</v>
      </c>
      <c r="I172" s="44">
        <v>0</v>
      </c>
      <c r="J172" s="44">
        <v>16</v>
      </c>
      <c r="K172" s="45">
        <v>366</v>
      </c>
      <c r="L172" s="56"/>
    </row>
    <row r="173" spans="2:12" x14ac:dyDescent="0.25">
      <c r="B173" s="355"/>
      <c r="C173" s="364"/>
      <c r="D173" s="357" t="s">
        <v>43</v>
      </c>
      <c r="E173" s="358"/>
      <c r="F173" s="46">
        <v>382</v>
      </c>
      <c r="G173" s="47">
        <v>3102</v>
      </c>
      <c r="H173" s="47">
        <v>6494</v>
      </c>
      <c r="I173" s="47">
        <v>193</v>
      </c>
      <c r="J173" s="47">
        <v>118</v>
      </c>
      <c r="K173" s="48">
        <v>10289</v>
      </c>
      <c r="L173" s="56"/>
    </row>
    <row r="174" spans="2:12" ht="15.75" thickBot="1" x14ac:dyDescent="0.3">
      <c r="B174" s="359" t="s">
        <v>73</v>
      </c>
      <c r="C174" s="363" t="s">
        <v>54</v>
      </c>
      <c r="D174" s="356" t="s">
        <v>61</v>
      </c>
      <c r="E174" s="49">
        <v>0</v>
      </c>
      <c r="F174" s="50">
        <v>5066</v>
      </c>
      <c r="G174" s="51">
        <v>20230</v>
      </c>
      <c r="H174" s="51">
        <v>86854</v>
      </c>
      <c r="I174" s="51">
        <v>14925</v>
      </c>
      <c r="J174" s="51">
        <v>715</v>
      </c>
      <c r="K174" s="52">
        <v>127790</v>
      </c>
      <c r="L174" s="56"/>
    </row>
    <row r="175" spans="2:12" x14ac:dyDescent="0.25">
      <c r="B175" s="354"/>
      <c r="C175" s="338"/>
      <c r="D175" s="338"/>
      <c r="E175" s="42">
        <v>1</v>
      </c>
      <c r="F175" s="43">
        <v>5540</v>
      </c>
      <c r="G175" s="44">
        <v>4277</v>
      </c>
      <c r="H175" s="44">
        <v>2939</v>
      </c>
      <c r="I175" s="44">
        <v>89</v>
      </c>
      <c r="J175" s="44">
        <v>344</v>
      </c>
      <c r="K175" s="45">
        <v>13189</v>
      </c>
      <c r="L175" s="56"/>
    </row>
    <row r="176" spans="2:12" x14ac:dyDescent="0.25">
      <c r="B176" s="354"/>
      <c r="C176" s="364"/>
      <c r="D176" s="357" t="s">
        <v>43</v>
      </c>
      <c r="E176" s="358"/>
      <c r="F176" s="46">
        <v>10606</v>
      </c>
      <c r="G176" s="47">
        <v>24507</v>
      </c>
      <c r="H176" s="47">
        <v>89793</v>
      </c>
      <c r="I176" s="47">
        <v>15014</v>
      </c>
      <c r="J176" s="47">
        <v>1059</v>
      </c>
      <c r="K176" s="48">
        <v>140979</v>
      </c>
      <c r="L176" s="56"/>
    </row>
    <row r="177" spans="2:12" x14ac:dyDescent="0.25">
      <c r="B177" s="354"/>
      <c r="C177" s="363" t="s">
        <v>55</v>
      </c>
      <c r="D177" s="356" t="s">
        <v>61</v>
      </c>
      <c r="E177" s="49">
        <v>0</v>
      </c>
      <c r="F177" s="50">
        <v>1165</v>
      </c>
      <c r="G177" s="51">
        <v>255</v>
      </c>
      <c r="H177" s="51">
        <v>104</v>
      </c>
      <c r="I177" s="51">
        <v>2</v>
      </c>
      <c r="J177" s="51">
        <v>53</v>
      </c>
      <c r="K177" s="52">
        <v>1579</v>
      </c>
      <c r="L177" s="56"/>
    </row>
    <row r="178" spans="2:12" x14ac:dyDescent="0.25">
      <c r="B178" s="354"/>
      <c r="C178" s="338"/>
      <c r="D178" s="338"/>
      <c r="E178" s="42">
        <v>1</v>
      </c>
      <c r="F178" s="43">
        <v>463</v>
      </c>
      <c r="G178" s="44">
        <v>11</v>
      </c>
      <c r="H178" s="44">
        <v>3</v>
      </c>
      <c r="I178" s="44">
        <v>0</v>
      </c>
      <c r="J178" s="44">
        <v>15</v>
      </c>
      <c r="K178" s="45">
        <v>492</v>
      </c>
      <c r="L178" s="56"/>
    </row>
    <row r="179" spans="2:12" x14ac:dyDescent="0.25">
      <c r="B179" s="354"/>
      <c r="C179" s="364"/>
      <c r="D179" s="357" t="s">
        <v>43</v>
      </c>
      <c r="E179" s="358"/>
      <c r="F179" s="46">
        <v>1628</v>
      </c>
      <c r="G179" s="47">
        <v>266</v>
      </c>
      <c r="H179" s="47">
        <v>107</v>
      </c>
      <c r="I179" s="47">
        <v>2</v>
      </c>
      <c r="J179" s="47">
        <v>68</v>
      </c>
      <c r="K179" s="48">
        <v>2071</v>
      </c>
      <c r="L179" s="56"/>
    </row>
    <row r="180" spans="2:12" x14ac:dyDescent="0.25">
      <c r="B180" s="354"/>
      <c r="C180" s="363" t="s">
        <v>56</v>
      </c>
      <c r="D180" s="356" t="s">
        <v>61</v>
      </c>
      <c r="E180" s="49">
        <v>0</v>
      </c>
      <c r="F180" s="50">
        <v>3759</v>
      </c>
      <c r="G180" s="51">
        <v>6116</v>
      </c>
      <c r="H180" s="51">
        <v>2613</v>
      </c>
      <c r="I180" s="51">
        <v>12</v>
      </c>
      <c r="J180" s="51">
        <v>50</v>
      </c>
      <c r="K180" s="52">
        <v>12550</v>
      </c>
      <c r="L180" s="56"/>
    </row>
    <row r="181" spans="2:12" x14ac:dyDescent="0.25">
      <c r="B181" s="354"/>
      <c r="C181" s="338"/>
      <c r="D181" s="338"/>
      <c r="E181" s="42">
        <v>1</v>
      </c>
      <c r="F181" s="43">
        <v>1454</v>
      </c>
      <c r="G181" s="44">
        <v>547</v>
      </c>
      <c r="H181" s="44">
        <v>75</v>
      </c>
      <c r="I181" s="44">
        <v>0</v>
      </c>
      <c r="J181" s="44">
        <v>19</v>
      </c>
      <c r="K181" s="45">
        <v>2095</v>
      </c>
      <c r="L181" s="56"/>
    </row>
    <row r="182" spans="2:12" x14ac:dyDescent="0.25">
      <c r="B182" s="354"/>
      <c r="C182" s="364"/>
      <c r="D182" s="357" t="s">
        <v>43</v>
      </c>
      <c r="E182" s="358"/>
      <c r="F182" s="46">
        <v>5213</v>
      </c>
      <c r="G182" s="47">
        <v>6663</v>
      </c>
      <c r="H182" s="47">
        <v>2688</v>
      </c>
      <c r="I182" s="47">
        <v>12</v>
      </c>
      <c r="J182" s="47">
        <v>69</v>
      </c>
      <c r="K182" s="48">
        <v>14645</v>
      </c>
      <c r="L182" s="56"/>
    </row>
    <row r="183" spans="2:12" ht="15.75" thickBot="1" x14ac:dyDescent="0.3">
      <c r="B183" s="354"/>
      <c r="C183" s="366" t="s">
        <v>57</v>
      </c>
      <c r="D183" s="356" t="s">
        <v>61</v>
      </c>
      <c r="E183" s="49">
        <v>0</v>
      </c>
      <c r="F183" s="50">
        <v>410</v>
      </c>
      <c r="G183" s="51">
        <v>3438</v>
      </c>
      <c r="H183" s="51">
        <v>9399</v>
      </c>
      <c r="I183" s="51">
        <v>587</v>
      </c>
      <c r="J183" s="51">
        <v>28</v>
      </c>
      <c r="K183" s="52">
        <v>13862</v>
      </c>
      <c r="L183" s="56"/>
    </row>
    <row r="184" spans="2:12" x14ac:dyDescent="0.25">
      <c r="B184" s="354"/>
      <c r="C184" s="338"/>
      <c r="D184" s="338"/>
      <c r="E184" s="42">
        <v>1</v>
      </c>
      <c r="F184" s="43">
        <v>137</v>
      </c>
      <c r="G184" s="44">
        <v>122</v>
      </c>
      <c r="H184" s="44">
        <v>76</v>
      </c>
      <c r="I184" s="44">
        <v>3</v>
      </c>
      <c r="J184" s="44">
        <v>8</v>
      </c>
      <c r="K184" s="45">
        <v>346</v>
      </c>
      <c r="L184" s="56"/>
    </row>
    <row r="185" spans="2:12" ht="15.75" thickBot="1" x14ac:dyDescent="0.3">
      <c r="B185" s="341"/>
      <c r="C185" s="345"/>
      <c r="D185" s="360" t="s">
        <v>43</v>
      </c>
      <c r="E185" s="346"/>
      <c r="F185" s="53">
        <v>547</v>
      </c>
      <c r="G185" s="54">
        <v>3560</v>
      </c>
      <c r="H185" s="54">
        <v>9475</v>
      </c>
      <c r="I185" s="54">
        <v>590</v>
      </c>
      <c r="J185" s="54">
        <v>36</v>
      </c>
      <c r="K185" s="55">
        <v>14208</v>
      </c>
      <c r="L185" s="56"/>
    </row>
    <row r="187" spans="2:12" x14ac:dyDescent="0.25">
      <c r="B187" s="337" t="s">
        <v>81</v>
      </c>
      <c r="C187" s="338"/>
      <c r="D187" s="338"/>
      <c r="E187" s="338"/>
      <c r="F187" s="338"/>
      <c r="G187" s="338"/>
      <c r="H187" s="338"/>
      <c r="I187" s="338"/>
      <c r="J187" s="338"/>
      <c r="K187" s="338"/>
      <c r="L187" s="56"/>
    </row>
    <row r="188" spans="2:12" ht="15.75" thickBot="1" x14ac:dyDescent="0.3">
      <c r="B188" s="339" t="s">
        <v>45</v>
      </c>
      <c r="C188" s="338"/>
      <c r="D188" s="338"/>
      <c r="E188" s="338"/>
      <c r="F188" s="338"/>
      <c r="G188" s="338"/>
      <c r="H188" s="338"/>
      <c r="I188" s="338"/>
      <c r="J188" s="338"/>
      <c r="K188" s="338"/>
      <c r="L188" s="56"/>
    </row>
    <row r="189" spans="2:12" ht="15.75" thickBot="1" x14ac:dyDescent="0.3">
      <c r="B189" s="340" t="s">
        <v>68</v>
      </c>
      <c r="C189" s="342" t="s">
        <v>78</v>
      </c>
      <c r="D189" s="343"/>
      <c r="E189" s="344"/>
      <c r="F189" s="347" t="s">
        <v>69</v>
      </c>
      <c r="G189" s="348"/>
      <c r="H189" s="348"/>
      <c r="I189" s="348"/>
      <c r="J189" s="349"/>
      <c r="K189" s="350" t="s">
        <v>43</v>
      </c>
      <c r="L189" s="56"/>
    </row>
    <row r="190" spans="2:12" ht="25.5" thickBot="1" x14ac:dyDescent="0.3">
      <c r="B190" s="341"/>
      <c r="C190" s="345"/>
      <c r="D190" s="345"/>
      <c r="E190" s="346"/>
      <c r="F190" s="36" t="s">
        <v>38</v>
      </c>
      <c r="G190" s="37" t="s">
        <v>39</v>
      </c>
      <c r="H190" s="37" t="s">
        <v>40</v>
      </c>
      <c r="I190" s="37" t="s">
        <v>41</v>
      </c>
      <c r="J190" s="37" t="s">
        <v>70</v>
      </c>
      <c r="K190" s="351"/>
      <c r="L190" s="56"/>
    </row>
    <row r="191" spans="2:12" x14ac:dyDescent="0.25">
      <c r="B191" s="361" t="s">
        <v>71</v>
      </c>
      <c r="C191" s="365" t="s">
        <v>54</v>
      </c>
      <c r="D191" s="362" t="s">
        <v>63</v>
      </c>
      <c r="E191" s="38">
        <v>0</v>
      </c>
      <c r="F191" s="39">
        <v>5990</v>
      </c>
      <c r="G191" s="40">
        <v>15813</v>
      </c>
      <c r="H191" s="40">
        <v>87423</v>
      </c>
      <c r="I191" s="40">
        <v>12214</v>
      </c>
      <c r="J191" s="40">
        <v>521</v>
      </c>
      <c r="K191" s="41">
        <v>121961</v>
      </c>
      <c r="L191" s="56"/>
    </row>
    <row r="192" spans="2:12" x14ac:dyDescent="0.25">
      <c r="B192" s="354"/>
      <c r="C192" s="338"/>
      <c r="D192" s="338"/>
      <c r="E192" s="42">
        <v>1</v>
      </c>
      <c r="F192" s="43">
        <v>5500</v>
      </c>
      <c r="G192" s="44">
        <v>10363</v>
      </c>
      <c r="H192" s="44">
        <v>24449</v>
      </c>
      <c r="I192" s="44">
        <v>1548</v>
      </c>
      <c r="J192" s="44">
        <v>355</v>
      </c>
      <c r="K192" s="45">
        <v>42215</v>
      </c>
      <c r="L192" s="56"/>
    </row>
    <row r="193" spans="2:12" x14ac:dyDescent="0.25">
      <c r="B193" s="354"/>
      <c r="C193" s="364"/>
      <c r="D193" s="357" t="s">
        <v>43</v>
      </c>
      <c r="E193" s="358"/>
      <c r="F193" s="46">
        <v>11490</v>
      </c>
      <c r="G193" s="47">
        <v>26176</v>
      </c>
      <c r="H193" s="47">
        <v>111872</v>
      </c>
      <c r="I193" s="47">
        <v>13762</v>
      </c>
      <c r="J193" s="47">
        <v>876</v>
      </c>
      <c r="K193" s="48">
        <v>164176</v>
      </c>
      <c r="L193" s="56"/>
    </row>
    <row r="194" spans="2:12" x14ac:dyDescent="0.25">
      <c r="B194" s="354"/>
      <c r="C194" s="363" t="s">
        <v>55</v>
      </c>
      <c r="D194" s="356" t="s">
        <v>63</v>
      </c>
      <c r="E194" s="49">
        <v>0</v>
      </c>
      <c r="F194" s="50">
        <v>745</v>
      </c>
      <c r="G194" s="51">
        <v>309</v>
      </c>
      <c r="H194" s="51">
        <v>156</v>
      </c>
      <c r="I194" s="51">
        <v>8</v>
      </c>
      <c r="J194" s="51">
        <v>55</v>
      </c>
      <c r="K194" s="52">
        <v>1273</v>
      </c>
      <c r="L194" s="56"/>
    </row>
    <row r="195" spans="2:12" x14ac:dyDescent="0.25">
      <c r="B195" s="354"/>
      <c r="C195" s="338"/>
      <c r="D195" s="338"/>
      <c r="E195" s="42">
        <v>1</v>
      </c>
      <c r="F195" s="43">
        <v>2902</v>
      </c>
      <c r="G195" s="44">
        <v>1005</v>
      </c>
      <c r="H195" s="44">
        <v>414</v>
      </c>
      <c r="I195" s="44">
        <v>12</v>
      </c>
      <c r="J195" s="44">
        <v>90</v>
      </c>
      <c r="K195" s="45">
        <v>4423</v>
      </c>
      <c r="L195" s="56"/>
    </row>
    <row r="196" spans="2:12" x14ac:dyDescent="0.25">
      <c r="B196" s="354"/>
      <c r="C196" s="364"/>
      <c r="D196" s="357" t="s">
        <v>43</v>
      </c>
      <c r="E196" s="358"/>
      <c r="F196" s="46">
        <v>3647</v>
      </c>
      <c r="G196" s="47">
        <v>1314</v>
      </c>
      <c r="H196" s="47">
        <v>570</v>
      </c>
      <c r="I196" s="47">
        <v>20</v>
      </c>
      <c r="J196" s="47">
        <v>145</v>
      </c>
      <c r="K196" s="48">
        <v>5696</v>
      </c>
      <c r="L196" s="56"/>
    </row>
    <row r="197" spans="2:12" x14ac:dyDescent="0.25">
      <c r="B197" s="354"/>
      <c r="C197" s="363" t="s">
        <v>56</v>
      </c>
      <c r="D197" s="356" t="s">
        <v>63</v>
      </c>
      <c r="E197" s="49">
        <v>0</v>
      </c>
      <c r="F197" s="50">
        <v>1201</v>
      </c>
      <c r="G197" s="51">
        <v>2945</v>
      </c>
      <c r="H197" s="51">
        <v>3245</v>
      </c>
      <c r="I197" s="51">
        <v>80</v>
      </c>
      <c r="J197" s="51">
        <v>20</v>
      </c>
      <c r="K197" s="52">
        <v>7491</v>
      </c>
      <c r="L197" s="56"/>
    </row>
    <row r="198" spans="2:12" x14ac:dyDescent="0.25">
      <c r="B198" s="354"/>
      <c r="C198" s="338"/>
      <c r="D198" s="338"/>
      <c r="E198" s="42">
        <v>1</v>
      </c>
      <c r="F198" s="43">
        <v>3237</v>
      </c>
      <c r="G198" s="44">
        <v>7273</v>
      </c>
      <c r="H198" s="44">
        <v>6443</v>
      </c>
      <c r="I198" s="44">
        <v>93</v>
      </c>
      <c r="J198" s="44">
        <v>105</v>
      </c>
      <c r="K198" s="45">
        <v>17151</v>
      </c>
      <c r="L198" s="56"/>
    </row>
    <row r="199" spans="2:12" x14ac:dyDescent="0.25">
      <c r="B199" s="354"/>
      <c r="C199" s="364"/>
      <c r="D199" s="357" t="s">
        <v>43</v>
      </c>
      <c r="E199" s="358"/>
      <c r="F199" s="46">
        <v>4438</v>
      </c>
      <c r="G199" s="47">
        <v>10218</v>
      </c>
      <c r="H199" s="47">
        <v>9688</v>
      </c>
      <c r="I199" s="47">
        <v>173</v>
      </c>
      <c r="J199" s="47">
        <v>125</v>
      </c>
      <c r="K199" s="48">
        <v>24642</v>
      </c>
      <c r="L199" s="56"/>
    </row>
    <row r="200" spans="2:12" x14ac:dyDescent="0.25">
      <c r="B200" s="354"/>
      <c r="C200" s="363" t="s">
        <v>57</v>
      </c>
      <c r="D200" s="356" t="s">
        <v>63</v>
      </c>
      <c r="E200" s="49">
        <v>0</v>
      </c>
      <c r="F200" s="50">
        <v>77</v>
      </c>
      <c r="G200" s="51">
        <v>419</v>
      </c>
      <c r="H200" s="51">
        <v>3584</v>
      </c>
      <c r="I200" s="51">
        <v>404</v>
      </c>
      <c r="J200" s="51">
        <v>8</v>
      </c>
      <c r="K200" s="52">
        <v>4492</v>
      </c>
      <c r="L200" s="56"/>
    </row>
    <row r="201" spans="2:12" x14ac:dyDescent="0.25">
      <c r="B201" s="354"/>
      <c r="C201" s="338"/>
      <c r="D201" s="338"/>
      <c r="E201" s="42">
        <v>1</v>
      </c>
      <c r="F201" s="43">
        <v>79</v>
      </c>
      <c r="G201" s="44">
        <v>472</v>
      </c>
      <c r="H201" s="44">
        <v>3262</v>
      </c>
      <c r="I201" s="44">
        <v>143</v>
      </c>
      <c r="J201" s="44">
        <v>34</v>
      </c>
      <c r="K201" s="45">
        <v>3990</v>
      </c>
      <c r="L201" s="56"/>
    </row>
    <row r="202" spans="2:12" x14ac:dyDescent="0.25">
      <c r="B202" s="355"/>
      <c r="C202" s="364"/>
      <c r="D202" s="357" t="s">
        <v>43</v>
      </c>
      <c r="E202" s="358"/>
      <c r="F202" s="46">
        <v>156</v>
      </c>
      <c r="G202" s="47">
        <v>891</v>
      </c>
      <c r="H202" s="47">
        <v>6846</v>
      </c>
      <c r="I202" s="47">
        <v>547</v>
      </c>
      <c r="J202" s="47">
        <v>42</v>
      </c>
      <c r="K202" s="48">
        <v>8482</v>
      </c>
      <c r="L202" s="56"/>
    </row>
    <row r="203" spans="2:12" x14ac:dyDescent="0.25">
      <c r="B203" s="353" t="s">
        <v>72</v>
      </c>
      <c r="C203" s="363" t="s">
        <v>54</v>
      </c>
      <c r="D203" s="356" t="s">
        <v>63</v>
      </c>
      <c r="E203" s="49">
        <v>0</v>
      </c>
      <c r="F203" s="50">
        <v>4463</v>
      </c>
      <c r="G203" s="51">
        <v>18552</v>
      </c>
      <c r="H203" s="51">
        <v>63007</v>
      </c>
      <c r="I203" s="51">
        <v>6547</v>
      </c>
      <c r="J203" s="51">
        <v>2075</v>
      </c>
      <c r="K203" s="52">
        <v>94644</v>
      </c>
      <c r="L203" s="56"/>
    </row>
    <row r="204" spans="2:12" x14ac:dyDescent="0.25">
      <c r="B204" s="354"/>
      <c r="C204" s="338"/>
      <c r="D204" s="338"/>
      <c r="E204" s="42">
        <v>1</v>
      </c>
      <c r="F204" s="43">
        <v>545</v>
      </c>
      <c r="G204" s="44">
        <v>1431</v>
      </c>
      <c r="H204" s="44">
        <v>1828</v>
      </c>
      <c r="I204" s="44">
        <v>63</v>
      </c>
      <c r="J204" s="44">
        <v>143</v>
      </c>
      <c r="K204" s="45">
        <v>4010</v>
      </c>
      <c r="L204" s="56"/>
    </row>
    <row r="205" spans="2:12" x14ac:dyDescent="0.25">
      <c r="B205" s="354"/>
      <c r="C205" s="364"/>
      <c r="D205" s="357" t="s">
        <v>43</v>
      </c>
      <c r="E205" s="358"/>
      <c r="F205" s="46">
        <v>5008</v>
      </c>
      <c r="G205" s="47">
        <v>19983</v>
      </c>
      <c r="H205" s="47">
        <v>64835</v>
      </c>
      <c r="I205" s="47">
        <v>6610</v>
      </c>
      <c r="J205" s="47">
        <v>2218</v>
      </c>
      <c r="K205" s="48">
        <v>98654</v>
      </c>
      <c r="L205" s="56"/>
    </row>
    <row r="206" spans="2:12" x14ac:dyDescent="0.25">
      <c r="B206" s="354"/>
      <c r="C206" s="363" t="s">
        <v>55</v>
      </c>
      <c r="D206" s="356" t="s">
        <v>63</v>
      </c>
      <c r="E206" s="49">
        <v>0</v>
      </c>
      <c r="F206" s="50">
        <v>697</v>
      </c>
      <c r="G206" s="51">
        <v>239</v>
      </c>
      <c r="H206" s="51">
        <v>27</v>
      </c>
      <c r="I206" s="57"/>
      <c r="J206" s="51">
        <v>89</v>
      </c>
      <c r="K206" s="52">
        <v>1052</v>
      </c>
      <c r="L206" s="56"/>
    </row>
    <row r="207" spans="2:12" x14ac:dyDescent="0.25">
      <c r="B207" s="354"/>
      <c r="C207" s="338"/>
      <c r="D207" s="338"/>
      <c r="E207" s="42">
        <v>1</v>
      </c>
      <c r="F207" s="43">
        <v>318</v>
      </c>
      <c r="G207" s="44">
        <v>43</v>
      </c>
      <c r="H207" s="44">
        <v>11</v>
      </c>
      <c r="I207" s="58"/>
      <c r="J207" s="44">
        <v>14</v>
      </c>
      <c r="K207" s="45">
        <v>386</v>
      </c>
      <c r="L207" s="56"/>
    </row>
    <row r="208" spans="2:12" x14ac:dyDescent="0.25">
      <c r="B208" s="354"/>
      <c r="C208" s="364"/>
      <c r="D208" s="357" t="s">
        <v>43</v>
      </c>
      <c r="E208" s="358"/>
      <c r="F208" s="46">
        <v>1015</v>
      </c>
      <c r="G208" s="47">
        <v>282</v>
      </c>
      <c r="H208" s="47">
        <v>38</v>
      </c>
      <c r="I208" s="59"/>
      <c r="J208" s="47">
        <v>103</v>
      </c>
      <c r="K208" s="48">
        <v>1438</v>
      </c>
      <c r="L208" s="56"/>
    </row>
    <row r="209" spans="2:12" x14ac:dyDescent="0.25">
      <c r="B209" s="354"/>
      <c r="C209" s="363" t="s">
        <v>56</v>
      </c>
      <c r="D209" s="356" t="s">
        <v>63</v>
      </c>
      <c r="E209" s="49">
        <v>0</v>
      </c>
      <c r="F209" s="50">
        <v>1239</v>
      </c>
      <c r="G209" s="51">
        <v>2890</v>
      </c>
      <c r="H209" s="51">
        <v>747</v>
      </c>
      <c r="I209" s="51">
        <v>1</v>
      </c>
      <c r="J209" s="51">
        <v>128</v>
      </c>
      <c r="K209" s="52">
        <v>5005</v>
      </c>
      <c r="L209" s="56"/>
    </row>
    <row r="210" spans="2:12" x14ac:dyDescent="0.25">
      <c r="B210" s="354"/>
      <c r="C210" s="338"/>
      <c r="D210" s="338"/>
      <c r="E210" s="42">
        <v>1</v>
      </c>
      <c r="F210" s="43">
        <v>379</v>
      </c>
      <c r="G210" s="44">
        <v>846</v>
      </c>
      <c r="H210" s="44">
        <v>206</v>
      </c>
      <c r="I210" s="44">
        <v>1</v>
      </c>
      <c r="J210" s="44">
        <v>19</v>
      </c>
      <c r="K210" s="45">
        <v>1451</v>
      </c>
      <c r="L210" s="56"/>
    </row>
    <row r="211" spans="2:12" x14ac:dyDescent="0.25">
      <c r="B211" s="354"/>
      <c r="C211" s="364"/>
      <c r="D211" s="357" t="s">
        <v>43</v>
      </c>
      <c r="E211" s="358"/>
      <c r="F211" s="46">
        <v>1618</v>
      </c>
      <c r="G211" s="47">
        <v>3736</v>
      </c>
      <c r="H211" s="47">
        <v>953</v>
      </c>
      <c r="I211" s="47">
        <v>2</v>
      </c>
      <c r="J211" s="47">
        <v>147</v>
      </c>
      <c r="K211" s="48">
        <v>6456</v>
      </c>
      <c r="L211" s="56"/>
    </row>
    <row r="212" spans="2:12" x14ac:dyDescent="0.25">
      <c r="B212" s="354"/>
      <c r="C212" s="363" t="s">
        <v>57</v>
      </c>
      <c r="D212" s="356" t="s">
        <v>63</v>
      </c>
      <c r="E212" s="49">
        <v>0</v>
      </c>
      <c r="F212" s="50">
        <v>313</v>
      </c>
      <c r="G212" s="51">
        <v>2586</v>
      </c>
      <c r="H212" s="51">
        <v>5446</v>
      </c>
      <c r="I212" s="51">
        <v>182</v>
      </c>
      <c r="J212" s="51">
        <v>95</v>
      </c>
      <c r="K212" s="52">
        <v>8622</v>
      </c>
      <c r="L212" s="56"/>
    </row>
    <row r="213" spans="2:12" x14ac:dyDescent="0.25">
      <c r="B213" s="354"/>
      <c r="C213" s="338"/>
      <c r="D213" s="338"/>
      <c r="E213" s="42">
        <v>1</v>
      </c>
      <c r="F213" s="43">
        <v>69</v>
      </c>
      <c r="G213" s="44">
        <v>516</v>
      </c>
      <c r="H213" s="44">
        <v>1048</v>
      </c>
      <c r="I213" s="44">
        <v>11</v>
      </c>
      <c r="J213" s="44">
        <v>23</v>
      </c>
      <c r="K213" s="45">
        <v>1667</v>
      </c>
      <c r="L213" s="56"/>
    </row>
    <row r="214" spans="2:12" x14ac:dyDescent="0.25">
      <c r="B214" s="355"/>
      <c r="C214" s="364"/>
      <c r="D214" s="357" t="s">
        <v>43</v>
      </c>
      <c r="E214" s="358"/>
      <c r="F214" s="46">
        <v>382</v>
      </c>
      <c r="G214" s="47">
        <v>3102</v>
      </c>
      <c r="H214" s="47">
        <v>6494</v>
      </c>
      <c r="I214" s="47">
        <v>193</v>
      </c>
      <c r="J214" s="47">
        <v>118</v>
      </c>
      <c r="K214" s="48">
        <v>10289</v>
      </c>
      <c r="L214" s="56"/>
    </row>
    <row r="215" spans="2:12" ht="15.75" thickBot="1" x14ac:dyDescent="0.3">
      <c r="B215" s="359" t="s">
        <v>73</v>
      </c>
      <c r="C215" s="363" t="s">
        <v>54</v>
      </c>
      <c r="D215" s="356" t="s">
        <v>63</v>
      </c>
      <c r="E215" s="49">
        <v>0</v>
      </c>
      <c r="F215" s="50">
        <v>7992</v>
      </c>
      <c r="G215" s="51">
        <v>20088</v>
      </c>
      <c r="H215" s="51">
        <v>82506</v>
      </c>
      <c r="I215" s="51">
        <v>14585</v>
      </c>
      <c r="J215" s="51">
        <v>911</v>
      </c>
      <c r="K215" s="52">
        <v>126082</v>
      </c>
      <c r="L215" s="56"/>
    </row>
    <row r="216" spans="2:12" x14ac:dyDescent="0.25">
      <c r="B216" s="354"/>
      <c r="C216" s="338"/>
      <c r="D216" s="338"/>
      <c r="E216" s="42">
        <v>1</v>
      </c>
      <c r="F216" s="43">
        <v>2615</v>
      </c>
      <c r="G216" s="44">
        <v>4420</v>
      </c>
      <c r="H216" s="44">
        <v>7287</v>
      </c>
      <c r="I216" s="44">
        <v>429</v>
      </c>
      <c r="J216" s="44">
        <v>151</v>
      </c>
      <c r="K216" s="45">
        <v>14902</v>
      </c>
      <c r="L216" s="56"/>
    </row>
    <row r="217" spans="2:12" x14ac:dyDescent="0.25">
      <c r="B217" s="354"/>
      <c r="C217" s="364"/>
      <c r="D217" s="357" t="s">
        <v>43</v>
      </c>
      <c r="E217" s="358"/>
      <c r="F217" s="46">
        <v>10607</v>
      </c>
      <c r="G217" s="47">
        <v>24508</v>
      </c>
      <c r="H217" s="47">
        <v>89793</v>
      </c>
      <c r="I217" s="47">
        <v>15014</v>
      </c>
      <c r="J217" s="47">
        <v>1062</v>
      </c>
      <c r="K217" s="48">
        <v>140984</v>
      </c>
      <c r="L217" s="56"/>
    </row>
    <row r="218" spans="2:12" x14ac:dyDescent="0.25">
      <c r="B218" s="354"/>
      <c r="C218" s="363" t="s">
        <v>55</v>
      </c>
      <c r="D218" s="356" t="s">
        <v>63</v>
      </c>
      <c r="E218" s="49">
        <v>0</v>
      </c>
      <c r="F218" s="50">
        <v>809</v>
      </c>
      <c r="G218" s="51">
        <v>144</v>
      </c>
      <c r="H218" s="51">
        <v>71</v>
      </c>
      <c r="I218" s="51">
        <v>1</v>
      </c>
      <c r="J218" s="51">
        <v>40</v>
      </c>
      <c r="K218" s="52">
        <v>1065</v>
      </c>
      <c r="L218" s="56"/>
    </row>
    <row r="219" spans="2:12" x14ac:dyDescent="0.25">
      <c r="B219" s="354"/>
      <c r="C219" s="338"/>
      <c r="D219" s="338"/>
      <c r="E219" s="42">
        <v>1</v>
      </c>
      <c r="F219" s="43">
        <v>819</v>
      </c>
      <c r="G219" s="44">
        <v>122</v>
      </c>
      <c r="H219" s="44">
        <v>36</v>
      </c>
      <c r="I219" s="44">
        <v>1</v>
      </c>
      <c r="J219" s="44">
        <v>28</v>
      </c>
      <c r="K219" s="45">
        <v>1006</v>
      </c>
      <c r="L219" s="56"/>
    </row>
    <row r="220" spans="2:12" x14ac:dyDescent="0.25">
      <c r="B220" s="354"/>
      <c r="C220" s="364"/>
      <c r="D220" s="357" t="s">
        <v>43</v>
      </c>
      <c r="E220" s="358"/>
      <c r="F220" s="46">
        <v>1628</v>
      </c>
      <c r="G220" s="47">
        <v>266</v>
      </c>
      <c r="H220" s="47">
        <v>107</v>
      </c>
      <c r="I220" s="47">
        <v>2</v>
      </c>
      <c r="J220" s="47">
        <v>68</v>
      </c>
      <c r="K220" s="48">
        <v>2071</v>
      </c>
      <c r="L220" s="56"/>
    </row>
    <row r="221" spans="2:12" x14ac:dyDescent="0.25">
      <c r="B221" s="354"/>
      <c r="C221" s="363" t="s">
        <v>56</v>
      </c>
      <c r="D221" s="356" t="s">
        <v>63</v>
      </c>
      <c r="E221" s="49">
        <v>0</v>
      </c>
      <c r="F221" s="50">
        <v>2543</v>
      </c>
      <c r="G221" s="51">
        <v>3505</v>
      </c>
      <c r="H221" s="51">
        <v>1557</v>
      </c>
      <c r="I221" s="51">
        <v>10</v>
      </c>
      <c r="J221" s="51">
        <v>43</v>
      </c>
      <c r="K221" s="52">
        <v>7658</v>
      </c>
      <c r="L221" s="56"/>
    </row>
    <row r="222" spans="2:12" x14ac:dyDescent="0.25">
      <c r="B222" s="354"/>
      <c r="C222" s="338"/>
      <c r="D222" s="338"/>
      <c r="E222" s="42">
        <v>1</v>
      </c>
      <c r="F222" s="43">
        <v>2670</v>
      </c>
      <c r="G222" s="44">
        <v>3158</v>
      </c>
      <c r="H222" s="44">
        <v>1131</v>
      </c>
      <c r="I222" s="44">
        <v>2</v>
      </c>
      <c r="J222" s="44">
        <v>26</v>
      </c>
      <c r="K222" s="45">
        <v>6987</v>
      </c>
      <c r="L222" s="56"/>
    </row>
    <row r="223" spans="2:12" x14ac:dyDescent="0.25">
      <c r="B223" s="354"/>
      <c r="C223" s="364"/>
      <c r="D223" s="357" t="s">
        <v>43</v>
      </c>
      <c r="E223" s="358"/>
      <c r="F223" s="46">
        <v>5213</v>
      </c>
      <c r="G223" s="47">
        <v>6663</v>
      </c>
      <c r="H223" s="47">
        <v>2688</v>
      </c>
      <c r="I223" s="47">
        <v>12</v>
      </c>
      <c r="J223" s="47">
        <v>69</v>
      </c>
      <c r="K223" s="48">
        <v>14645</v>
      </c>
      <c r="L223" s="56"/>
    </row>
    <row r="224" spans="2:12" ht="15.75" thickBot="1" x14ac:dyDescent="0.3">
      <c r="B224" s="354"/>
      <c r="C224" s="366" t="s">
        <v>57</v>
      </c>
      <c r="D224" s="356" t="s">
        <v>63</v>
      </c>
      <c r="E224" s="49">
        <v>0</v>
      </c>
      <c r="F224" s="50">
        <v>354</v>
      </c>
      <c r="G224" s="51">
        <v>2197</v>
      </c>
      <c r="H224" s="51">
        <v>6409</v>
      </c>
      <c r="I224" s="51">
        <v>508</v>
      </c>
      <c r="J224" s="51">
        <v>25</v>
      </c>
      <c r="K224" s="52">
        <v>9493</v>
      </c>
      <c r="L224" s="56"/>
    </row>
    <row r="225" spans="2:12" x14ac:dyDescent="0.25">
      <c r="B225" s="354"/>
      <c r="C225" s="338"/>
      <c r="D225" s="338"/>
      <c r="E225" s="42">
        <v>1</v>
      </c>
      <c r="F225" s="43">
        <v>193</v>
      </c>
      <c r="G225" s="44">
        <v>1363</v>
      </c>
      <c r="H225" s="44">
        <v>3066</v>
      </c>
      <c r="I225" s="44">
        <v>82</v>
      </c>
      <c r="J225" s="44">
        <v>11</v>
      </c>
      <c r="K225" s="45">
        <v>4715</v>
      </c>
      <c r="L225" s="56"/>
    </row>
    <row r="226" spans="2:12" ht="15.75" thickBot="1" x14ac:dyDescent="0.3">
      <c r="B226" s="341"/>
      <c r="C226" s="345"/>
      <c r="D226" s="360" t="s">
        <v>43</v>
      </c>
      <c r="E226" s="346"/>
      <c r="F226" s="53">
        <v>547</v>
      </c>
      <c r="G226" s="54">
        <v>3560</v>
      </c>
      <c r="H226" s="54">
        <v>9475</v>
      </c>
      <c r="I226" s="54">
        <v>590</v>
      </c>
      <c r="J226" s="54">
        <v>36</v>
      </c>
      <c r="K226" s="55">
        <v>14208</v>
      </c>
      <c r="L226" s="56"/>
    </row>
  </sheetData>
  <mergeCells count="172">
    <mergeCell ref="B203:B214"/>
    <mergeCell ref="C203:C205"/>
    <mergeCell ref="D203:D204"/>
    <mergeCell ref="D205:E205"/>
    <mergeCell ref="C206:C208"/>
    <mergeCell ref="D206:D207"/>
    <mergeCell ref="D208:E208"/>
    <mergeCell ref="B191:B202"/>
    <mergeCell ref="C191:C193"/>
    <mergeCell ref="C197:C199"/>
    <mergeCell ref="D197:D198"/>
    <mergeCell ref="D199:E199"/>
    <mergeCell ref="C209:C211"/>
    <mergeCell ref="D209:D210"/>
    <mergeCell ref="D211:E211"/>
    <mergeCell ref="D200:D201"/>
    <mergeCell ref="D202:E202"/>
    <mergeCell ref="B215:B226"/>
    <mergeCell ref="C215:C217"/>
    <mergeCell ref="D215:D216"/>
    <mergeCell ref="D217:E217"/>
    <mergeCell ref="C218:C220"/>
    <mergeCell ref="D218:D219"/>
    <mergeCell ref="D220:E220"/>
    <mergeCell ref="C221:C223"/>
    <mergeCell ref="D221:D222"/>
    <mergeCell ref="D223:E223"/>
    <mergeCell ref="C224:C226"/>
    <mergeCell ref="D224:D225"/>
    <mergeCell ref="D226:E226"/>
    <mergeCell ref="D177:D178"/>
    <mergeCell ref="D179:E179"/>
    <mergeCell ref="C180:C182"/>
    <mergeCell ref="D180:D181"/>
    <mergeCell ref="D191:D192"/>
    <mergeCell ref="D193:E193"/>
    <mergeCell ref="C194:C196"/>
    <mergeCell ref="D194:D195"/>
    <mergeCell ref="D196:E196"/>
    <mergeCell ref="D170:E170"/>
    <mergeCell ref="C171:C173"/>
    <mergeCell ref="D171:D172"/>
    <mergeCell ref="D173:E173"/>
    <mergeCell ref="C212:C214"/>
    <mergeCell ref="D212:D213"/>
    <mergeCell ref="D214:E214"/>
    <mergeCell ref="C200:C202"/>
    <mergeCell ref="D159:D160"/>
    <mergeCell ref="D161:E161"/>
    <mergeCell ref="C183:C185"/>
    <mergeCell ref="D183:D184"/>
    <mergeCell ref="D185:E185"/>
    <mergeCell ref="B187:K187"/>
    <mergeCell ref="B188:K188"/>
    <mergeCell ref="B189:B190"/>
    <mergeCell ref="C189:E190"/>
    <mergeCell ref="F189:J189"/>
    <mergeCell ref="K189:K190"/>
    <mergeCell ref="B174:B185"/>
    <mergeCell ref="C174:C176"/>
    <mergeCell ref="D174:D175"/>
    <mergeCell ref="D176:E176"/>
    <mergeCell ref="C177:C179"/>
    <mergeCell ref="D139:D140"/>
    <mergeCell ref="D141:E141"/>
    <mergeCell ref="B121:B132"/>
    <mergeCell ref="C121:C123"/>
    <mergeCell ref="D182:E182"/>
    <mergeCell ref="B162:B173"/>
    <mergeCell ref="C162:C164"/>
    <mergeCell ref="D162:D163"/>
    <mergeCell ref="D164:E164"/>
    <mergeCell ref="C165:C167"/>
    <mergeCell ref="D165:D166"/>
    <mergeCell ref="D167:E167"/>
    <mergeCell ref="B150:B161"/>
    <mergeCell ref="C150:C152"/>
    <mergeCell ref="D150:D151"/>
    <mergeCell ref="D152:E152"/>
    <mergeCell ref="C153:C155"/>
    <mergeCell ref="D153:D154"/>
    <mergeCell ref="D155:E155"/>
    <mergeCell ref="C156:C158"/>
    <mergeCell ref="D156:D157"/>
    <mergeCell ref="D158:E158"/>
    <mergeCell ref="C168:C170"/>
    <mergeCell ref="D168:D169"/>
    <mergeCell ref="D114:E114"/>
    <mergeCell ref="C115:C117"/>
    <mergeCell ref="D115:D116"/>
    <mergeCell ref="D117:E117"/>
    <mergeCell ref="C159:C161"/>
    <mergeCell ref="D118:D119"/>
    <mergeCell ref="D120:E120"/>
    <mergeCell ref="C142:C144"/>
    <mergeCell ref="D142:D143"/>
    <mergeCell ref="D144:E144"/>
    <mergeCell ref="B146:K146"/>
    <mergeCell ref="B147:K147"/>
    <mergeCell ref="B148:B149"/>
    <mergeCell ref="C148:E149"/>
    <mergeCell ref="F148:J148"/>
    <mergeCell ref="K148:K149"/>
    <mergeCell ref="B133:B144"/>
    <mergeCell ref="C133:C135"/>
    <mergeCell ref="D133:D134"/>
    <mergeCell ref="D135:E135"/>
    <mergeCell ref="C136:C138"/>
    <mergeCell ref="D136:D137"/>
    <mergeCell ref="D138:E138"/>
    <mergeCell ref="C139:C141"/>
    <mergeCell ref="C127:C129"/>
    <mergeCell ref="D127:D128"/>
    <mergeCell ref="D129:E129"/>
    <mergeCell ref="C130:C132"/>
    <mergeCell ref="D130:D131"/>
    <mergeCell ref="D132:E132"/>
    <mergeCell ref="C118:C120"/>
    <mergeCell ref="B105:K105"/>
    <mergeCell ref="B106:K106"/>
    <mergeCell ref="B107:B108"/>
    <mergeCell ref="C107:E108"/>
    <mergeCell ref="F107:J107"/>
    <mergeCell ref="K107:K108"/>
    <mergeCell ref="D121:D122"/>
    <mergeCell ref="D123:E123"/>
    <mergeCell ref="C124:C126"/>
    <mergeCell ref="D124:D125"/>
    <mergeCell ref="D126:E126"/>
    <mergeCell ref="B109:B120"/>
    <mergeCell ref="C109:C111"/>
    <mergeCell ref="D109:D110"/>
    <mergeCell ref="D111:E111"/>
    <mergeCell ref="C112:C114"/>
    <mergeCell ref="D112:D113"/>
    <mergeCell ref="B94:B98"/>
    <mergeCell ref="C94:C97"/>
    <mergeCell ref="C98:D98"/>
    <mergeCell ref="B99:B103"/>
    <mergeCell ref="C99:C102"/>
    <mergeCell ref="C103:D103"/>
    <mergeCell ref="B85:J85"/>
    <mergeCell ref="B86:J86"/>
    <mergeCell ref="B87:D88"/>
    <mergeCell ref="E87:I87"/>
    <mergeCell ref="J87:J88"/>
    <mergeCell ref="B89:B93"/>
    <mergeCell ref="C89:C92"/>
    <mergeCell ref="C93:D93"/>
    <mergeCell ref="B62:K62"/>
    <mergeCell ref="B63:K63"/>
    <mergeCell ref="B64:B65"/>
    <mergeCell ref="C64:E65"/>
    <mergeCell ref="F64:J64"/>
    <mergeCell ref="K64:K65"/>
    <mergeCell ref="B2:J2"/>
    <mergeCell ref="B3:J3"/>
    <mergeCell ref="B4:D5"/>
    <mergeCell ref="E4:I4"/>
    <mergeCell ref="J4:J5"/>
    <mergeCell ref="B39:K39"/>
    <mergeCell ref="B40:K40"/>
    <mergeCell ref="B41:B42"/>
    <mergeCell ref="C41:E42"/>
    <mergeCell ref="F41:J41"/>
    <mergeCell ref="K41:K42"/>
    <mergeCell ref="B16:K16"/>
    <mergeCell ref="B17:K17"/>
    <mergeCell ref="B18:B19"/>
    <mergeCell ref="C18:E19"/>
    <mergeCell ref="F18:J18"/>
    <mergeCell ref="K18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1"/>
  <sheetViews>
    <sheetView workbookViewId="0"/>
  </sheetViews>
  <sheetFormatPr defaultRowHeight="15" x14ac:dyDescent="0.25"/>
  <sheetData>
    <row r="2" spans="2:12" x14ac:dyDescent="0.25">
      <c r="B2" s="367" t="s">
        <v>44</v>
      </c>
      <c r="C2" s="368"/>
      <c r="D2" s="368"/>
      <c r="E2" s="368"/>
      <c r="F2" s="368"/>
      <c r="G2" s="368"/>
      <c r="H2" s="368"/>
      <c r="I2" s="368"/>
      <c r="J2" s="368"/>
    </row>
    <row r="3" spans="2:12" ht="15.75" thickBot="1" x14ac:dyDescent="0.3">
      <c r="B3" s="369" t="s">
        <v>45</v>
      </c>
      <c r="C3" s="368"/>
      <c r="D3" s="368"/>
      <c r="E3" s="368"/>
      <c r="F3" s="368"/>
      <c r="G3" s="368"/>
      <c r="H3" s="368"/>
      <c r="I3" s="368"/>
      <c r="J3" s="368"/>
    </row>
    <row r="4" spans="2:12" ht="15.75" thickBot="1" x14ac:dyDescent="0.3">
      <c r="B4" s="370" t="s">
        <v>46</v>
      </c>
      <c r="C4" s="371"/>
      <c r="D4" s="372"/>
      <c r="E4" s="376" t="s">
        <v>47</v>
      </c>
      <c r="F4" s="377"/>
      <c r="G4" s="377"/>
      <c r="H4" s="377"/>
      <c r="I4" s="378"/>
      <c r="J4" s="379" t="s">
        <v>43</v>
      </c>
    </row>
    <row r="5" spans="2:12" ht="25.5" thickBot="1" x14ac:dyDescent="0.3">
      <c r="B5" s="373"/>
      <c r="C5" s="374"/>
      <c r="D5" s="375"/>
      <c r="E5" s="12" t="s">
        <v>38</v>
      </c>
      <c r="F5" s="13" t="s">
        <v>39</v>
      </c>
      <c r="G5" s="13" t="s">
        <v>40</v>
      </c>
      <c r="H5" s="13" t="s">
        <v>41</v>
      </c>
      <c r="I5" s="13" t="s">
        <v>42</v>
      </c>
      <c r="J5" s="380"/>
    </row>
    <row r="6" spans="2:12" x14ac:dyDescent="0.25">
      <c r="B6" s="381" t="s">
        <v>48</v>
      </c>
      <c r="C6" s="384" t="s">
        <v>32</v>
      </c>
      <c r="D6" s="3">
        <v>0</v>
      </c>
      <c r="E6" s="4">
        <v>7585</v>
      </c>
      <c r="F6" s="14">
        <v>59427</v>
      </c>
      <c r="G6" s="14">
        <v>79913</v>
      </c>
      <c r="H6" s="14">
        <v>16474</v>
      </c>
      <c r="I6" s="14">
        <v>812</v>
      </c>
      <c r="J6" s="15">
        <v>164211</v>
      </c>
    </row>
    <row r="7" spans="2:12" x14ac:dyDescent="0.25">
      <c r="B7" s="382"/>
      <c r="C7" s="368"/>
      <c r="D7" s="5">
        <v>1</v>
      </c>
      <c r="E7" s="6">
        <v>4643</v>
      </c>
      <c r="F7" s="16">
        <v>20636</v>
      </c>
      <c r="G7" s="16">
        <v>12074</v>
      </c>
      <c r="H7" s="16">
        <v>1226</v>
      </c>
      <c r="I7" s="16">
        <v>259</v>
      </c>
      <c r="J7" s="17">
        <v>38838</v>
      </c>
    </row>
    <row r="8" spans="2:12" x14ac:dyDescent="0.25">
      <c r="B8" s="383"/>
      <c r="C8" s="385" t="s">
        <v>43</v>
      </c>
      <c r="D8" s="386"/>
      <c r="E8" s="7">
        <v>12228</v>
      </c>
      <c r="F8" s="18">
        <v>80063</v>
      </c>
      <c r="G8" s="18">
        <v>91987</v>
      </c>
      <c r="H8" s="18">
        <v>17700</v>
      </c>
      <c r="I8" s="18">
        <v>1071</v>
      </c>
      <c r="J8" s="19">
        <v>203049</v>
      </c>
    </row>
    <row r="9" spans="2:12" x14ac:dyDescent="0.25">
      <c r="B9" s="387" t="s">
        <v>49</v>
      </c>
      <c r="C9" s="388" t="s">
        <v>32</v>
      </c>
      <c r="D9" s="8">
        <v>0</v>
      </c>
      <c r="E9" s="9">
        <v>3870</v>
      </c>
      <c r="F9" s="20">
        <v>38807</v>
      </c>
      <c r="G9" s="20">
        <v>46600</v>
      </c>
      <c r="H9" s="20">
        <v>7114</v>
      </c>
      <c r="I9" s="20">
        <v>2293</v>
      </c>
      <c r="J9" s="21">
        <v>98684</v>
      </c>
    </row>
    <row r="10" spans="2:12" x14ac:dyDescent="0.25">
      <c r="B10" s="382"/>
      <c r="C10" s="368"/>
      <c r="D10" s="5">
        <v>1</v>
      </c>
      <c r="E10" s="6">
        <v>1942</v>
      </c>
      <c r="F10" s="16">
        <v>11571</v>
      </c>
      <c r="G10" s="16">
        <v>4109</v>
      </c>
      <c r="H10" s="16">
        <v>247</v>
      </c>
      <c r="I10" s="16">
        <v>314</v>
      </c>
      <c r="J10" s="17">
        <v>18183</v>
      </c>
    </row>
    <row r="11" spans="2:12" x14ac:dyDescent="0.25">
      <c r="B11" s="383"/>
      <c r="C11" s="385" t="s">
        <v>43</v>
      </c>
      <c r="D11" s="386"/>
      <c r="E11" s="7">
        <v>5812</v>
      </c>
      <c r="F11" s="18">
        <v>50378</v>
      </c>
      <c r="G11" s="18">
        <v>50709</v>
      </c>
      <c r="H11" s="18">
        <v>7361</v>
      </c>
      <c r="I11" s="18">
        <v>2607</v>
      </c>
      <c r="J11" s="19">
        <v>116867</v>
      </c>
    </row>
    <row r="12" spans="2:12" ht="15.75" thickBot="1" x14ac:dyDescent="0.3">
      <c r="B12" s="389" t="s">
        <v>50</v>
      </c>
      <c r="C12" s="388" t="s">
        <v>32</v>
      </c>
      <c r="D12" s="8">
        <v>0</v>
      </c>
      <c r="E12" s="9">
        <v>4243</v>
      </c>
      <c r="F12" s="20">
        <v>48604</v>
      </c>
      <c r="G12" s="20">
        <v>69137</v>
      </c>
      <c r="H12" s="20">
        <v>17798</v>
      </c>
      <c r="I12" s="20">
        <v>1222</v>
      </c>
      <c r="J12" s="21">
        <v>141004</v>
      </c>
    </row>
    <row r="13" spans="2:12" x14ac:dyDescent="0.25">
      <c r="B13" s="382"/>
      <c r="C13" s="368"/>
      <c r="D13" s="5">
        <v>1</v>
      </c>
      <c r="E13" s="6">
        <v>2398</v>
      </c>
      <c r="F13" s="16">
        <v>17522</v>
      </c>
      <c r="G13" s="16">
        <v>9865</v>
      </c>
      <c r="H13" s="16">
        <v>963</v>
      </c>
      <c r="I13" s="16">
        <v>176</v>
      </c>
      <c r="J13" s="17">
        <v>30924</v>
      </c>
    </row>
    <row r="14" spans="2:12" ht="15.75" thickBot="1" x14ac:dyDescent="0.3">
      <c r="B14" s="373"/>
      <c r="C14" s="390" t="s">
        <v>43</v>
      </c>
      <c r="D14" s="375"/>
      <c r="E14" s="10">
        <v>6641</v>
      </c>
      <c r="F14" s="22">
        <v>66126</v>
      </c>
      <c r="G14" s="22">
        <v>79002</v>
      </c>
      <c r="H14" s="22">
        <v>18761</v>
      </c>
      <c r="I14" s="22">
        <v>1398</v>
      </c>
      <c r="J14" s="23">
        <v>171928</v>
      </c>
    </row>
    <row r="15" spans="2:12" x14ac:dyDescent="0.25">
      <c r="B15" s="11"/>
      <c r="C15" s="24"/>
      <c r="D15" s="11"/>
      <c r="E15" s="25"/>
      <c r="F15" s="25"/>
      <c r="G15" s="25"/>
      <c r="H15" s="25"/>
      <c r="I15" s="25"/>
      <c r="J15" s="25"/>
    </row>
    <row r="16" spans="2:12" x14ac:dyDescent="0.25">
      <c r="B16" s="367" t="s">
        <v>58</v>
      </c>
      <c r="C16" s="368"/>
      <c r="D16" s="368"/>
      <c r="E16" s="368"/>
      <c r="F16" s="368"/>
      <c r="G16" s="368"/>
      <c r="H16" s="368"/>
      <c r="I16" s="368"/>
      <c r="J16" s="368"/>
      <c r="K16" s="368"/>
      <c r="L16" s="26"/>
    </row>
    <row r="17" spans="2:12" ht="15.75" thickBot="1" x14ac:dyDescent="0.3">
      <c r="B17" s="369" t="s">
        <v>45</v>
      </c>
      <c r="C17" s="368"/>
      <c r="D17" s="368"/>
      <c r="E17" s="368"/>
      <c r="F17" s="368"/>
      <c r="G17" s="368"/>
      <c r="H17" s="368"/>
      <c r="I17" s="368"/>
      <c r="J17" s="368"/>
      <c r="K17" s="368"/>
      <c r="L17" s="26"/>
    </row>
    <row r="18" spans="2:12" ht="15.75" thickBot="1" x14ac:dyDescent="0.3">
      <c r="B18" s="394" t="s">
        <v>46</v>
      </c>
      <c r="C18" s="395" t="s">
        <v>32</v>
      </c>
      <c r="D18" s="371"/>
      <c r="E18" s="372"/>
      <c r="F18" s="376" t="s">
        <v>47</v>
      </c>
      <c r="G18" s="377"/>
      <c r="H18" s="377"/>
      <c r="I18" s="377"/>
      <c r="J18" s="378"/>
      <c r="K18" s="379" t="s">
        <v>43</v>
      </c>
      <c r="L18" s="26"/>
    </row>
    <row r="19" spans="2:12" ht="25.5" thickBot="1" x14ac:dyDescent="0.3">
      <c r="B19" s="373"/>
      <c r="C19" s="374"/>
      <c r="D19" s="374"/>
      <c r="E19" s="375"/>
      <c r="F19" s="12" t="s">
        <v>38</v>
      </c>
      <c r="G19" s="13" t="s">
        <v>39</v>
      </c>
      <c r="H19" s="13" t="s">
        <v>40</v>
      </c>
      <c r="I19" s="13" t="s">
        <v>41</v>
      </c>
      <c r="J19" s="13" t="s">
        <v>42</v>
      </c>
      <c r="K19" s="380"/>
      <c r="L19" s="26"/>
    </row>
    <row r="20" spans="2:12" x14ac:dyDescent="0.25">
      <c r="B20" s="381" t="s">
        <v>48</v>
      </c>
      <c r="C20" s="391">
        <v>0</v>
      </c>
      <c r="D20" s="384" t="s">
        <v>59</v>
      </c>
      <c r="E20" s="3">
        <v>0</v>
      </c>
      <c r="F20" s="4">
        <v>7568</v>
      </c>
      <c r="G20" s="14">
        <v>58623</v>
      </c>
      <c r="H20" s="14">
        <v>71838</v>
      </c>
      <c r="I20" s="14">
        <v>10731</v>
      </c>
      <c r="J20" s="14">
        <v>769</v>
      </c>
      <c r="K20" s="15">
        <v>149529</v>
      </c>
      <c r="L20" s="26"/>
    </row>
    <row r="21" spans="2:12" x14ac:dyDescent="0.25">
      <c r="B21" s="382"/>
      <c r="C21" s="368"/>
      <c r="D21" s="368"/>
      <c r="E21" s="5">
        <v>1</v>
      </c>
      <c r="F21" s="6">
        <v>17</v>
      </c>
      <c r="G21" s="16">
        <v>803</v>
      </c>
      <c r="H21" s="16">
        <v>8073</v>
      </c>
      <c r="I21" s="16">
        <v>5743</v>
      </c>
      <c r="J21" s="16">
        <v>43</v>
      </c>
      <c r="K21" s="17">
        <v>14679</v>
      </c>
      <c r="L21" s="26"/>
    </row>
    <row r="22" spans="2:12" x14ac:dyDescent="0.25">
      <c r="B22" s="382"/>
      <c r="C22" s="392"/>
      <c r="D22" s="385" t="s">
        <v>43</v>
      </c>
      <c r="E22" s="386"/>
      <c r="F22" s="7">
        <v>7585</v>
      </c>
      <c r="G22" s="18">
        <v>59426</v>
      </c>
      <c r="H22" s="18">
        <v>79911</v>
      </c>
      <c r="I22" s="18">
        <v>16474</v>
      </c>
      <c r="J22" s="18">
        <v>812</v>
      </c>
      <c r="K22" s="19">
        <v>164208</v>
      </c>
      <c r="L22" s="26"/>
    </row>
    <row r="23" spans="2:12" x14ac:dyDescent="0.25">
      <c r="B23" s="382"/>
      <c r="C23" s="393">
        <v>1</v>
      </c>
      <c r="D23" s="388" t="s">
        <v>59</v>
      </c>
      <c r="E23" s="8">
        <v>0</v>
      </c>
      <c r="F23" s="9">
        <v>4640</v>
      </c>
      <c r="G23" s="20">
        <v>20336</v>
      </c>
      <c r="H23" s="20">
        <v>10789</v>
      </c>
      <c r="I23" s="20">
        <v>819</v>
      </c>
      <c r="J23" s="20">
        <v>256</v>
      </c>
      <c r="K23" s="21">
        <v>36840</v>
      </c>
      <c r="L23" s="26"/>
    </row>
    <row r="24" spans="2:12" x14ac:dyDescent="0.25">
      <c r="B24" s="382"/>
      <c r="C24" s="368"/>
      <c r="D24" s="368"/>
      <c r="E24" s="5">
        <v>1</v>
      </c>
      <c r="F24" s="6">
        <v>3</v>
      </c>
      <c r="G24" s="16">
        <v>300</v>
      </c>
      <c r="H24" s="16">
        <v>1285</v>
      </c>
      <c r="I24" s="16">
        <v>407</v>
      </c>
      <c r="J24" s="16">
        <v>3</v>
      </c>
      <c r="K24" s="17">
        <v>1998</v>
      </c>
      <c r="L24" s="26"/>
    </row>
    <row r="25" spans="2:12" x14ac:dyDescent="0.25">
      <c r="B25" s="383"/>
      <c r="C25" s="392"/>
      <c r="D25" s="385" t="s">
        <v>43</v>
      </c>
      <c r="E25" s="386"/>
      <c r="F25" s="7">
        <v>4643</v>
      </c>
      <c r="G25" s="18">
        <v>20636</v>
      </c>
      <c r="H25" s="18">
        <v>12074</v>
      </c>
      <c r="I25" s="18">
        <v>1226</v>
      </c>
      <c r="J25" s="18">
        <v>259</v>
      </c>
      <c r="K25" s="19">
        <v>38838</v>
      </c>
      <c r="L25" s="26"/>
    </row>
    <row r="26" spans="2:12" x14ac:dyDescent="0.25">
      <c r="B26" s="387" t="s">
        <v>49</v>
      </c>
      <c r="C26" s="393">
        <v>0</v>
      </c>
      <c r="D26" s="388" t="s">
        <v>59</v>
      </c>
      <c r="E26" s="8">
        <v>0</v>
      </c>
      <c r="F26" s="9">
        <v>3826</v>
      </c>
      <c r="G26" s="20">
        <v>37874</v>
      </c>
      <c r="H26" s="20">
        <v>38872</v>
      </c>
      <c r="I26" s="20">
        <v>3763</v>
      </c>
      <c r="J26" s="20">
        <v>2121</v>
      </c>
      <c r="K26" s="21">
        <v>86456</v>
      </c>
      <c r="L26" s="26"/>
    </row>
    <row r="27" spans="2:12" x14ac:dyDescent="0.25">
      <c r="B27" s="382"/>
      <c r="C27" s="368"/>
      <c r="D27" s="368"/>
      <c r="E27" s="5">
        <v>1</v>
      </c>
      <c r="F27" s="6">
        <v>43</v>
      </c>
      <c r="G27" s="16">
        <v>914</v>
      </c>
      <c r="H27" s="16">
        <v>7719</v>
      </c>
      <c r="I27" s="16">
        <v>3350</v>
      </c>
      <c r="J27" s="16">
        <v>172</v>
      </c>
      <c r="K27" s="17">
        <v>12198</v>
      </c>
      <c r="L27" s="26"/>
    </row>
    <row r="28" spans="2:12" x14ac:dyDescent="0.25">
      <c r="B28" s="382"/>
      <c r="C28" s="392"/>
      <c r="D28" s="385" t="s">
        <v>43</v>
      </c>
      <c r="E28" s="386"/>
      <c r="F28" s="7">
        <v>3869</v>
      </c>
      <c r="G28" s="18">
        <v>38788</v>
      </c>
      <c r="H28" s="18">
        <v>46591</v>
      </c>
      <c r="I28" s="18">
        <v>7113</v>
      </c>
      <c r="J28" s="18">
        <v>2293</v>
      </c>
      <c r="K28" s="19">
        <v>98654</v>
      </c>
      <c r="L28" s="26"/>
    </row>
    <row r="29" spans="2:12" x14ac:dyDescent="0.25">
      <c r="B29" s="382"/>
      <c r="C29" s="393">
        <v>1</v>
      </c>
      <c r="D29" s="388" t="s">
        <v>59</v>
      </c>
      <c r="E29" s="8">
        <v>0</v>
      </c>
      <c r="F29" s="9">
        <v>1928</v>
      </c>
      <c r="G29" s="20">
        <v>11231</v>
      </c>
      <c r="H29" s="20">
        <v>3384</v>
      </c>
      <c r="I29" s="20">
        <v>106</v>
      </c>
      <c r="J29" s="20">
        <v>299</v>
      </c>
      <c r="K29" s="21">
        <v>16948</v>
      </c>
      <c r="L29" s="26"/>
    </row>
    <row r="30" spans="2:12" x14ac:dyDescent="0.25">
      <c r="B30" s="382"/>
      <c r="C30" s="368"/>
      <c r="D30" s="368"/>
      <c r="E30" s="5">
        <v>1</v>
      </c>
      <c r="F30" s="6">
        <v>14</v>
      </c>
      <c r="G30" s="16">
        <v>340</v>
      </c>
      <c r="H30" s="16">
        <v>725</v>
      </c>
      <c r="I30" s="16">
        <v>141</v>
      </c>
      <c r="J30" s="16">
        <v>15</v>
      </c>
      <c r="K30" s="17">
        <v>1235</v>
      </c>
      <c r="L30" s="26"/>
    </row>
    <row r="31" spans="2:12" x14ac:dyDescent="0.25">
      <c r="B31" s="383"/>
      <c r="C31" s="392"/>
      <c r="D31" s="385" t="s">
        <v>43</v>
      </c>
      <c r="E31" s="386"/>
      <c r="F31" s="7">
        <v>1942</v>
      </c>
      <c r="G31" s="18">
        <v>11571</v>
      </c>
      <c r="H31" s="18">
        <v>4109</v>
      </c>
      <c r="I31" s="18">
        <v>247</v>
      </c>
      <c r="J31" s="18">
        <v>314</v>
      </c>
      <c r="K31" s="19">
        <v>18183</v>
      </c>
      <c r="L31" s="26"/>
    </row>
    <row r="32" spans="2:12" ht="15.75" thickBot="1" x14ac:dyDescent="0.3">
      <c r="B32" s="389" t="s">
        <v>50</v>
      </c>
      <c r="C32" s="393">
        <v>0</v>
      </c>
      <c r="D32" s="388" t="s">
        <v>59</v>
      </c>
      <c r="E32" s="8">
        <v>0</v>
      </c>
      <c r="F32" s="9">
        <v>4228</v>
      </c>
      <c r="G32" s="20">
        <v>47868</v>
      </c>
      <c r="H32" s="20">
        <v>59876</v>
      </c>
      <c r="I32" s="20">
        <v>9886</v>
      </c>
      <c r="J32" s="20">
        <v>1163</v>
      </c>
      <c r="K32" s="21">
        <v>123021</v>
      </c>
      <c r="L32" s="26"/>
    </row>
    <row r="33" spans="2:12" x14ac:dyDescent="0.25">
      <c r="B33" s="382"/>
      <c r="C33" s="368"/>
      <c r="D33" s="368"/>
      <c r="E33" s="5">
        <v>1</v>
      </c>
      <c r="F33" s="6">
        <v>15</v>
      </c>
      <c r="G33" s="16">
        <v>732</v>
      </c>
      <c r="H33" s="16">
        <v>9258</v>
      </c>
      <c r="I33" s="16">
        <v>7911</v>
      </c>
      <c r="J33" s="16">
        <v>59</v>
      </c>
      <c r="K33" s="17">
        <v>17975</v>
      </c>
      <c r="L33" s="26"/>
    </row>
    <row r="34" spans="2:12" x14ac:dyDescent="0.25">
      <c r="B34" s="382"/>
      <c r="C34" s="392"/>
      <c r="D34" s="385" t="s">
        <v>43</v>
      </c>
      <c r="E34" s="386"/>
      <c r="F34" s="7">
        <v>4243</v>
      </c>
      <c r="G34" s="18">
        <v>48600</v>
      </c>
      <c r="H34" s="18">
        <v>69134</v>
      </c>
      <c r="I34" s="18">
        <v>17797</v>
      </c>
      <c r="J34" s="18">
        <v>1222</v>
      </c>
      <c r="K34" s="19">
        <v>140996</v>
      </c>
      <c r="L34" s="26"/>
    </row>
    <row r="35" spans="2:12" ht="15.75" thickBot="1" x14ac:dyDescent="0.3">
      <c r="B35" s="382"/>
      <c r="C35" s="396">
        <v>1</v>
      </c>
      <c r="D35" s="388" t="s">
        <v>59</v>
      </c>
      <c r="E35" s="8">
        <v>0</v>
      </c>
      <c r="F35" s="9">
        <v>2390</v>
      </c>
      <c r="G35" s="20">
        <v>17168</v>
      </c>
      <c r="H35" s="20">
        <v>8294</v>
      </c>
      <c r="I35" s="20">
        <v>487</v>
      </c>
      <c r="J35" s="20">
        <v>171</v>
      </c>
      <c r="K35" s="21">
        <v>28510</v>
      </c>
      <c r="L35" s="26"/>
    </row>
    <row r="36" spans="2:12" x14ac:dyDescent="0.25">
      <c r="B36" s="382"/>
      <c r="C36" s="368"/>
      <c r="D36" s="368"/>
      <c r="E36" s="5">
        <v>1</v>
      </c>
      <c r="F36" s="6">
        <v>8</v>
      </c>
      <c r="G36" s="16">
        <v>354</v>
      </c>
      <c r="H36" s="16">
        <v>1571</v>
      </c>
      <c r="I36" s="16">
        <v>476</v>
      </c>
      <c r="J36" s="16">
        <v>5</v>
      </c>
      <c r="K36" s="17">
        <v>2414</v>
      </c>
      <c r="L36" s="26"/>
    </row>
    <row r="37" spans="2:12" ht="15.75" thickBot="1" x14ac:dyDescent="0.3">
      <c r="B37" s="373"/>
      <c r="C37" s="374"/>
      <c r="D37" s="390" t="s">
        <v>43</v>
      </c>
      <c r="E37" s="375"/>
      <c r="F37" s="10">
        <v>2398</v>
      </c>
      <c r="G37" s="22">
        <v>17522</v>
      </c>
      <c r="H37" s="22">
        <v>9865</v>
      </c>
      <c r="I37" s="22">
        <v>963</v>
      </c>
      <c r="J37" s="22">
        <v>176</v>
      </c>
      <c r="K37" s="23">
        <v>30924</v>
      </c>
      <c r="L37" s="26"/>
    </row>
    <row r="38" spans="2:12" x14ac:dyDescent="0.25">
      <c r="B38" s="11"/>
      <c r="C38" s="24"/>
      <c r="D38" s="11"/>
      <c r="E38" s="25"/>
      <c r="F38" s="25"/>
      <c r="G38" s="25"/>
      <c r="H38" s="25"/>
      <c r="I38" s="25"/>
      <c r="J38" s="25"/>
    </row>
    <row r="39" spans="2:12" x14ac:dyDescent="0.25">
      <c r="B39" s="367" t="s">
        <v>60</v>
      </c>
      <c r="C39" s="368"/>
      <c r="D39" s="368"/>
      <c r="E39" s="368"/>
      <c r="F39" s="368"/>
      <c r="G39" s="368"/>
      <c r="H39" s="368"/>
      <c r="I39" s="368"/>
      <c r="J39" s="368"/>
      <c r="K39" s="368"/>
      <c r="L39" s="26"/>
    </row>
    <row r="40" spans="2:12" ht="15.75" thickBot="1" x14ac:dyDescent="0.3">
      <c r="B40" s="369" t="s">
        <v>45</v>
      </c>
      <c r="C40" s="368"/>
      <c r="D40" s="368"/>
      <c r="E40" s="368"/>
      <c r="F40" s="368"/>
      <c r="G40" s="368"/>
      <c r="H40" s="368"/>
      <c r="I40" s="368"/>
      <c r="J40" s="368"/>
      <c r="K40" s="368"/>
      <c r="L40" s="26"/>
    </row>
    <row r="41" spans="2:12" ht="15.75" thickBot="1" x14ac:dyDescent="0.3">
      <c r="B41" s="394" t="s">
        <v>46</v>
      </c>
      <c r="C41" s="395" t="s">
        <v>32</v>
      </c>
      <c r="D41" s="371"/>
      <c r="E41" s="372"/>
      <c r="F41" s="376" t="s">
        <v>47</v>
      </c>
      <c r="G41" s="377"/>
      <c r="H41" s="377"/>
      <c r="I41" s="377"/>
      <c r="J41" s="378"/>
      <c r="K41" s="379" t="s">
        <v>43</v>
      </c>
      <c r="L41" s="26"/>
    </row>
    <row r="42" spans="2:12" ht="25.5" thickBot="1" x14ac:dyDescent="0.3">
      <c r="B42" s="373"/>
      <c r="C42" s="374"/>
      <c r="D42" s="374"/>
      <c r="E42" s="375"/>
      <c r="F42" s="12" t="s">
        <v>38</v>
      </c>
      <c r="G42" s="13" t="s">
        <v>39</v>
      </c>
      <c r="H42" s="13" t="s">
        <v>40</v>
      </c>
      <c r="I42" s="13" t="s">
        <v>41</v>
      </c>
      <c r="J42" s="13" t="s">
        <v>42</v>
      </c>
      <c r="K42" s="380"/>
      <c r="L42" s="26"/>
    </row>
    <row r="43" spans="2:12" x14ac:dyDescent="0.25">
      <c r="B43" s="381" t="s">
        <v>48</v>
      </c>
      <c r="C43" s="391">
        <v>0</v>
      </c>
      <c r="D43" s="384" t="s">
        <v>61</v>
      </c>
      <c r="E43" s="3">
        <v>0</v>
      </c>
      <c r="F43" s="4">
        <v>3459</v>
      </c>
      <c r="G43" s="14">
        <v>50049</v>
      </c>
      <c r="H43" s="14">
        <v>77725</v>
      </c>
      <c r="I43" s="14">
        <v>16328</v>
      </c>
      <c r="J43" s="14">
        <v>594</v>
      </c>
      <c r="K43" s="15">
        <v>148155</v>
      </c>
      <c r="L43" s="26"/>
    </row>
    <row r="44" spans="2:12" x14ac:dyDescent="0.25">
      <c r="B44" s="382"/>
      <c r="C44" s="368"/>
      <c r="D44" s="368"/>
      <c r="E44" s="5">
        <v>1</v>
      </c>
      <c r="F44" s="6">
        <v>4125</v>
      </c>
      <c r="G44" s="16">
        <v>9366</v>
      </c>
      <c r="H44" s="16">
        <v>2176</v>
      </c>
      <c r="I44" s="16">
        <v>146</v>
      </c>
      <c r="J44" s="16">
        <v>218</v>
      </c>
      <c r="K44" s="17">
        <v>16031</v>
      </c>
      <c r="L44" s="26"/>
    </row>
    <row r="45" spans="2:12" x14ac:dyDescent="0.25">
      <c r="B45" s="382"/>
      <c r="C45" s="392"/>
      <c r="D45" s="385" t="s">
        <v>43</v>
      </c>
      <c r="E45" s="386"/>
      <c r="F45" s="7">
        <v>7584</v>
      </c>
      <c r="G45" s="18">
        <v>59415</v>
      </c>
      <c r="H45" s="18">
        <v>79901</v>
      </c>
      <c r="I45" s="18">
        <v>16474</v>
      </c>
      <c r="J45" s="18">
        <v>812</v>
      </c>
      <c r="K45" s="19">
        <v>164186</v>
      </c>
      <c r="L45" s="26"/>
    </row>
    <row r="46" spans="2:12" x14ac:dyDescent="0.25">
      <c r="B46" s="382"/>
      <c r="C46" s="393">
        <v>1</v>
      </c>
      <c r="D46" s="388" t="s">
        <v>61</v>
      </c>
      <c r="E46" s="8">
        <v>0</v>
      </c>
      <c r="F46" s="9">
        <v>3003</v>
      </c>
      <c r="G46" s="20">
        <v>18981</v>
      </c>
      <c r="H46" s="20">
        <v>11896</v>
      </c>
      <c r="I46" s="20">
        <v>1223</v>
      </c>
      <c r="J46" s="20">
        <v>217</v>
      </c>
      <c r="K46" s="21">
        <v>35320</v>
      </c>
      <c r="L46" s="26"/>
    </row>
    <row r="47" spans="2:12" x14ac:dyDescent="0.25">
      <c r="B47" s="382"/>
      <c r="C47" s="368"/>
      <c r="D47" s="368"/>
      <c r="E47" s="5">
        <v>1</v>
      </c>
      <c r="F47" s="6">
        <v>1640</v>
      </c>
      <c r="G47" s="16">
        <v>1655</v>
      </c>
      <c r="H47" s="16">
        <v>178</v>
      </c>
      <c r="I47" s="16">
        <v>3</v>
      </c>
      <c r="J47" s="16">
        <v>42</v>
      </c>
      <c r="K47" s="17">
        <v>3518</v>
      </c>
      <c r="L47" s="26"/>
    </row>
    <row r="48" spans="2:12" x14ac:dyDescent="0.25">
      <c r="B48" s="383"/>
      <c r="C48" s="392"/>
      <c r="D48" s="385" t="s">
        <v>43</v>
      </c>
      <c r="E48" s="386"/>
      <c r="F48" s="7">
        <v>4643</v>
      </c>
      <c r="G48" s="18">
        <v>20636</v>
      </c>
      <c r="H48" s="18">
        <v>12074</v>
      </c>
      <c r="I48" s="18">
        <v>1226</v>
      </c>
      <c r="J48" s="18">
        <v>259</v>
      </c>
      <c r="K48" s="19">
        <v>38838</v>
      </c>
      <c r="L48" s="26"/>
    </row>
    <row r="49" spans="2:12" x14ac:dyDescent="0.25">
      <c r="B49" s="387" t="s">
        <v>49</v>
      </c>
      <c r="C49" s="393">
        <v>0</v>
      </c>
      <c r="D49" s="388" t="s">
        <v>61</v>
      </c>
      <c r="E49" s="8">
        <v>0</v>
      </c>
      <c r="F49" s="9">
        <v>2016</v>
      </c>
      <c r="G49" s="20">
        <v>33701</v>
      </c>
      <c r="H49" s="20">
        <v>45936</v>
      </c>
      <c r="I49" s="20">
        <v>7094</v>
      </c>
      <c r="J49" s="20">
        <v>1907</v>
      </c>
      <c r="K49" s="21">
        <v>90654</v>
      </c>
      <c r="L49" s="26"/>
    </row>
    <row r="50" spans="2:12" x14ac:dyDescent="0.25">
      <c r="B50" s="382"/>
      <c r="C50" s="368"/>
      <c r="D50" s="368"/>
      <c r="E50" s="5">
        <v>1</v>
      </c>
      <c r="F50" s="6">
        <v>1854</v>
      </c>
      <c r="G50" s="16">
        <v>5092</v>
      </c>
      <c r="H50" s="16">
        <v>656</v>
      </c>
      <c r="I50" s="16">
        <v>19</v>
      </c>
      <c r="J50" s="16">
        <v>386</v>
      </c>
      <c r="K50" s="17">
        <v>8007</v>
      </c>
      <c r="L50" s="26"/>
    </row>
    <row r="51" spans="2:12" x14ac:dyDescent="0.25">
      <c r="B51" s="382"/>
      <c r="C51" s="392"/>
      <c r="D51" s="385" t="s">
        <v>43</v>
      </c>
      <c r="E51" s="386"/>
      <c r="F51" s="7">
        <v>3870</v>
      </c>
      <c r="G51" s="18">
        <v>38793</v>
      </c>
      <c r="H51" s="18">
        <v>46592</v>
      </c>
      <c r="I51" s="18">
        <v>7113</v>
      </c>
      <c r="J51" s="18">
        <v>2293</v>
      </c>
      <c r="K51" s="19">
        <v>98661</v>
      </c>
      <c r="L51" s="26"/>
    </row>
    <row r="52" spans="2:12" x14ac:dyDescent="0.25">
      <c r="B52" s="382"/>
      <c r="C52" s="393">
        <v>1</v>
      </c>
      <c r="D52" s="388" t="s">
        <v>61</v>
      </c>
      <c r="E52" s="8">
        <v>0</v>
      </c>
      <c r="F52" s="9">
        <v>1432</v>
      </c>
      <c r="G52" s="20">
        <v>10600</v>
      </c>
      <c r="H52" s="20">
        <v>4078</v>
      </c>
      <c r="I52" s="20">
        <v>246</v>
      </c>
      <c r="J52" s="20">
        <v>280</v>
      </c>
      <c r="K52" s="21">
        <v>16636</v>
      </c>
      <c r="L52" s="26"/>
    </row>
    <row r="53" spans="2:12" x14ac:dyDescent="0.25">
      <c r="B53" s="382"/>
      <c r="C53" s="368"/>
      <c r="D53" s="368"/>
      <c r="E53" s="5">
        <v>1</v>
      </c>
      <c r="F53" s="6">
        <v>510</v>
      </c>
      <c r="G53" s="16">
        <v>971</v>
      </c>
      <c r="H53" s="16">
        <v>31</v>
      </c>
      <c r="I53" s="16">
        <v>1</v>
      </c>
      <c r="J53" s="16">
        <v>34</v>
      </c>
      <c r="K53" s="17">
        <v>1547</v>
      </c>
      <c r="L53" s="26"/>
    </row>
    <row r="54" spans="2:12" x14ac:dyDescent="0.25">
      <c r="B54" s="383"/>
      <c r="C54" s="392"/>
      <c r="D54" s="385" t="s">
        <v>43</v>
      </c>
      <c r="E54" s="386"/>
      <c r="F54" s="7">
        <v>1942</v>
      </c>
      <c r="G54" s="18">
        <v>11571</v>
      </c>
      <c r="H54" s="18">
        <v>4109</v>
      </c>
      <c r="I54" s="18">
        <v>247</v>
      </c>
      <c r="J54" s="18">
        <v>314</v>
      </c>
      <c r="K54" s="19">
        <v>18183</v>
      </c>
      <c r="L54" s="26"/>
    </row>
    <row r="55" spans="2:12" ht="15.75" thickBot="1" x14ac:dyDescent="0.3">
      <c r="B55" s="389" t="s">
        <v>50</v>
      </c>
      <c r="C55" s="393">
        <v>0</v>
      </c>
      <c r="D55" s="388" t="s">
        <v>61</v>
      </c>
      <c r="E55" s="8">
        <v>0</v>
      </c>
      <c r="F55" s="9">
        <v>1706</v>
      </c>
      <c r="G55" s="20">
        <v>40029</v>
      </c>
      <c r="H55" s="20">
        <v>67475</v>
      </c>
      <c r="I55" s="20">
        <v>17692</v>
      </c>
      <c r="J55" s="20">
        <v>888</v>
      </c>
      <c r="K55" s="21">
        <v>127790</v>
      </c>
      <c r="L55" s="26"/>
    </row>
    <row r="56" spans="2:12" x14ac:dyDescent="0.25">
      <c r="B56" s="382"/>
      <c r="C56" s="368"/>
      <c r="D56" s="368"/>
      <c r="E56" s="5">
        <v>1</v>
      </c>
      <c r="F56" s="6">
        <v>2537</v>
      </c>
      <c r="G56" s="16">
        <v>8562</v>
      </c>
      <c r="H56" s="16">
        <v>1653</v>
      </c>
      <c r="I56" s="16">
        <v>106</v>
      </c>
      <c r="J56" s="16">
        <v>331</v>
      </c>
      <c r="K56" s="17">
        <v>13189</v>
      </c>
      <c r="L56" s="26"/>
    </row>
    <row r="57" spans="2:12" x14ac:dyDescent="0.25">
      <c r="B57" s="382"/>
      <c r="C57" s="392"/>
      <c r="D57" s="385" t="s">
        <v>43</v>
      </c>
      <c r="E57" s="386"/>
      <c r="F57" s="7">
        <v>4243</v>
      </c>
      <c r="G57" s="18">
        <v>48591</v>
      </c>
      <c r="H57" s="18">
        <v>69128</v>
      </c>
      <c r="I57" s="18">
        <v>17798</v>
      </c>
      <c r="J57" s="18">
        <v>1219</v>
      </c>
      <c r="K57" s="19">
        <v>140979</v>
      </c>
      <c r="L57" s="26"/>
    </row>
    <row r="58" spans="2:12" ht="15.75" thickBot="1" x14ac:dyDescent="0.3">
      <c r="B58" s="382"/>
      <c r="C58" s="396">
        <v>1</v>
      </c>
      <c r="D58" s="388" t="s">
        <v>61</v>
      </c>
      <c r="E58" s="8">
        <v>0</v>
      </c>
      <c r="F58" s="9">
        <v>1566</v>
      </c>
      <c r="G58" s="20">
        <v>15573</v>
      </c>
      <c r="H58" s="20">
        <v>9749</v>
      </c>
      <c r="I58" s="20">
        <v>959</v>
      </c>
      <c r="J58" s="20">
        <v>144</v>
      </c>
      <c r="K58" s="21">
        <v>27991</v>
      </c>
      <c r="L58" s="26"/>
    </row>
    <row r="59" spans="2:12" x14ac:dyDescent="0.25">
      <c r="B59" s="382"/>
      <c r="C59" s="368"/>
      <c r="D59" s="368"/>
      <c r="E59" s="5">
        <v>1</v>
      </c>
      <c r="F59" s="6">
        <v>832</v>
      </c>
      <c r="G59" s="16">
        <v>1949</v>
      </c>
      <c r="H59" s="16">
        <v>116</v>
      </c>
      <c r="I59" s="16">
        <v>4</v>
      </c>
      <c r="J59" s="16">
        <v>32</v>
      </c>
      <c r="K59" s="17">
        <v>2933</v>
      </c>
      <c r="L59" s="26"/>
    </row>
    <row r="60" spans="2:12" ht="15.75" thickBot="1" x14ac:dyDescent="0.3">
      <c r="B60" s="373"/>
      <c r="C60" s="374"/>
      <c r="D60" s="390" t="s">
        <v>43</v>
      </c>
      <c r="E60" s="375"/>
      <c r="F60" s="10">
        <v>2398</v>
      </c>
      <c r="G60" s="22">
        <v>17522</v>
      </c>
      <c r="H60" s="22">
        <v>9865</v>
      </c>
      <c r="I60" s="22">
        <v>963</v>
      </c>
      <c r="J60" s="22">
        <v>176</v>
      </c>
      <c r="K60" s="23">
        <v>30924</v>
      </c>
      <c r="L60" s="26"/>
    </row>
    <row r="61" spans="2:12" x14ac:dyDescent="0.25">
      <c r="B61" s="11"/>
      <c r="C61" s="24"/>
      <c r="D61" s="11"/>
      <c r="E61" s="25"/>
      <c r="F61" s="25"/>
      <c r="G61" s="25"/>
      <c r="H61" s="25"/>
      <c r="I61" s="25"/>
      <c r="J61" s="25"/>
    </row>
    <row r="62" spans="2:12" x14ac:dyDescent="0.25">
      <c r="B62" s="367" t="s">
        <v>62</v>
      </c>
      <c r="C62" s="368"/>
      <c r="D62" s="368"/>
      <c r="E62" s="368"/>
      <c r="F62" s="368"/>
      <c r="G62" s="368"/>
      <c r="H62" s="368"/>
      <c r="I62" s="368"/>
      <c r="J62" s="368"/>
      <c r="K62" s="368"/>
      <c r="L62" s="26"/>
    </row>
    <row r="63" spans="2:12" ht="15.75" thickBot="1" x14ac:dyDescent="0.3">
      <c r="B63" s="369" t="s">
        <v>45</v>
      </c>
      <c r="C63" s="368"/>
      <c r="D63" s="368"/>
      <c r="E63" s="368"/>
      <c r="F63" s="368"/>
      <c r="G63" s="368"/>
      <c r="H63" s="368"/>
      <c r="I63" s="368"/>
      <c r="J63" s="368"/>
      <c r="K63" s="368"/>
      <c r="L63" s="26"/>
    </row>
    <row r="64" spans="2:12" ht="15.75" thickBot="1" x14ac:dyDescent="0.3">
      <c r="B64" s="394" t="s">
        <v>46</v>
      </c>
      <c r="C64" s="395" t="s">
        <v>32</v>
      </c>
      <c r="D64" s="371"/>
      <c r="E64" s="372"/>
      <c r="F64" s="376" t="s">
        <v>47</v>
      </c>
      <c r="G64" s="377"/>
      <c r="H64" s="377"/>
      <c r="I64" s="377"/>
      <c r="J64" s="378"/>
      <c r="K64" s="379" t="s">
        <v>43</v>
      </c>
      <c r="L64" s="26"/>
    </row>
    <row r="65" spans="2:12" ht="25.5" thickBot="1" x14ac:dyDescent="0.3">
      <c r="B65" s="373"/>
      <c r="C65" s="374"/>
      <c r="D65" s="374"/>
      <c r="E65" s="375"/>
      <c r="F65" s="12" t="s">
        <v>38</v>
      </c>
      <c r="G65" s="13" t="s">
        <v>39</v>
      </c>
      <c r="H65" s="13" t="s">
        <v>40</v>
      </c>
      <c r="I65" s="13" t="s">
        <v>41</v>
      </c>
      <c r="J65" s="13" t="s">
        <v>42</v>
      </c>
      <c r="K65" s="380"/>
      <c r="L65" s="26"/>
    </row>
    <row r="66" spans="2:12" x14ac:dyDescent="0.25">
      <c r="B66" s="381" t="s">
        <v>48</v>
      </c>
      <c r="C66" s="391">
        <v>0</v>
      </c>
      <c r="D66" s="384" t="s">
        <v>63</v>
      </c>
      <c r="E66" s="3">
        <v>0</v>
      </c>
      <c r="F66" s="4">
        <v>3864</v>
      </c>
      <c r="G66" s="14">
        <v>38683</v>
      </c>
      <c r="H66" s="14">
        <v>64251</v>
      </c>
      <c r="I66" s="14">
        <v>14665</v>
      </c>
      <c r="J66" s="14">
        <v>550</v>
      </c>
      <c r="K66" s="15">
        <v>122013</v>
      </c>
      <c r="L66" s="26"/>
    </row>
    <row r="67" spans="2:12" x14ac:dyDescent="0.25">
      <c r="B67" s="382"/>
      <c r="C67" s="368"/>
      <c r="D67" s="368"/>
      <c r="E67" s="5">
        <v>1</v>
      </c>
      <c r="F67" s="6">
        <v>3721</v>
      </c>
      <c r="G67" s="16">
        <v>20728</v>
      </c>
      <c r="H67" s="16">
        <v>15651</v>
      </c>
      <c r="I67" s="16">
        <v>1809</v>
      </c>
      <c r="J67" s="16">
        <v>262</v>
      </c>
      <c r="K67" s="17">
        <v>42171</v>
      </c>
      <c r="L67" s="26"/>
    </row>
    <row r="68" spans="2:12" x14ac:dyDescent="0.25">
      <c r="B68" s="382"/>
      <c r="C68" s="392"/>
      <c r="D68" s="385" t="s">
        <v>43</v>
      </c>
      <c r="E68" s="386"/>
      <c r="F68" s="7">
        <v>7585</v>
      </c>
      <c r="G68" s="18">
        <v>59411</v>
      </c>
      <c r="H68" s="18">
        <v>79902</v>
      </c>
      <c r="I68" s="18">
        <v>16474</v>
      </c>
      <c r="J68" s="18">
        <v>812</v>
      </c>
      <c r="K68" s="19">
        <v>164184</v>
      </c>
      <c r="L68" s="26"/>
    </row>
    <row r="69" spans="2:12" x14ac:dyDescent="0.25">
      <c r="B69" s="382"/>
      <c r="C69" s="393">
        <v>1</v>
      </c>
      <c r="D69" s="388" t="s">
        <v>63</v>
      </c>
      <c r="E69" s="8">
        <v>0</v>
      </c>
      <c r="F69" s="9">
        <v>1034</v>
      </c>
      <c r="G69" s="20">
        <v>6357</v>
      </c>
      <c r="H69" s="20">
        <v>5040</v>
      </c>
      <c r="I69" s="20">
        <v>738</v>
      </c>
      <c r="J69" s="20">
        <v>96</v>
      </c>
      <c r="K69" s="21">
        <v>13265</v>
      </c>
      <c r="L69" s="26"/>
    </row>
    <row r="70" spans="2:12" x14ac:dyDescent="0.25">
      <c r="B70" s="382"/>
      <c r="C70" s="368"/>
      <c r="D70" s="368"/>
      <c r="E70" s="5">
        <v>1</v>
      </c>
      <c r="F70" s="6">
        <v>3609</v>
      </c>
      <c r="G70" s="16">
        <v>14279</v>
      </c>
      <c r="H70" s="16">
        <v>7034</v>
      </c>
      <c r="I70" s="16">
        <v>488</v>
      </c>
      <c r="J70" s="16">
        <v>163</v>
      </c>
      <c r="K70" s="17">
        <v>25573</v>
      </c>
      <c r="L70" s="26"/>
    </row>
    <row r="71" spans="2:12" x14ac:dyDescent="0.25">
      <c r="B71" s="383"/>
      <c r="C71" s="392"/>
      <c r="D71" s="385" t="s">
        <v>43</v>
      </c>
      <c r="E71" s="386"/>
      <c r="F71" s="7">
        <v>4643</v>
      </c>
      <c r="G71" s="18">
        <v>20636</v>
      </c>
      <c r="H71" s="18">
        <v>12074</v>
      </c>
      <c r="I71" s="18">
        <v>1226</v>
      </c>
      <c r="J71" s="18">
        <v>259</v>
      </c>
      <c r="K71" s="19">
        <v>38838</v>
      </c>
      <c r="L71" s="26"/>
    </row>
    <row r="72" spans="2:12" x14ac:dyDescent="0.25">
      <c r="B72" s="387" t="s">
        <v>49</v>
      </c>
      <c r="C72" s="393">
        <v>0</v>
      </c>
      <c r="D72" s="388" t="s">
        <v>63</v>
      </c>
      <c r="E72" s="8">
        <v>0</v>
      </c>
      <c r="F72" s="9">
        <v>3422</v>
      </c>
      <c r="G72" s="20">
        <v>36473</v>
      </c>
      <c r="H72" s="20">
        <v>45533</v>
      </c>
      <c r="I72" s="20">
        <v>7051</v>
      </c>
      <c r="J72" s="20">
        <v>2165</v>
      </c>
      <c r="K72" s="21">
        <v>94644</v>
      </c>
      <c r="L72" s="26"/>
    </row>
    <row r="73" spans="2:12" x14ac:dyDescent="0.25">
      <c r="B73" s="382"/>
      <c r="C73" s="368"/>
      <c r="D73" s="368"/>
      <c r="E73" s="5">
        <v>1</v>
      </c>
      <c r="F73" s="6">
        <v>447</v>
      </c>
      <c r="G73" s="16">
        <v>2315</v>
      </c>
      <c r="H73" s="16">
        <v>1058</v>
      </c>
      <c r="I73" s="16">
        <v>62</v>
      </c>
      <c r="J73" s="16">
        <v>128</v>
      </c>
      <c r="K73" s="17">
        <v>4010</v>
      </c>
      <c r="L73" s="26"/>
    </row>
    <row r="74" spans="2:12" x14ac:dyDescent="0.25">
      <c r="B74" s="382"/>
      <c r="C74" s="392"/>
      <c r="D74" s="385" t="s">
        <v>43</v>
      </c>
      <c r="E74" s="386"/>
      <c r="F74" s="7">
        <v>3869</v>
      </c>
      <c r="G74" s="18">
        <v>38788</v>
      </c>
      <c r="H74" s="18">
        <v>46591</v>
      </c>
      <c r="I74" s="18">
        <v>7113</v>
      </c>
      <c r="J74" s="18">
        <v>2293</v>
      </c>
      <c r="K74" s="19">
        <v>98654</v>
      </c>
      <c r="L74" s="26"/>
    </row>
    <row r="75" spans="2:12" x14ac:dyDescent="0.25">
      <c r="B75" s="382"/>
      <c r="C75" s="393">
        <v>1</v>
      </c>
      <c r="D75" s="388" t="s">
        <v>63</v>
      </c>
      <c r="E75" s="8">
        <v>0</v>
      </c>
      <c r="F75" s="9">
        <v>1445</v>
      </c>
      <c r="G75" s="20">
        <v>9323</v>
      </c>
      <c r="H75" s="20">
        <v>3432</v>
      </c>
      <c r="I75" s="20">
        <v>221</v>
      </c>
      <c r="J75" s="20">
        <v>258</v>
      </c>
      <c r="K75" s="21">
        <v>14679</v>
      </c>
      <c r="L75" s="26"/>
    </row>
    <row r="76" spans="2:12" x14ac:dyDescent="0.25">
      <c r="B76" s="382"/>
      <c r="C76" s="368"/>
      <c r="D76" s="368"/>
      <c r="E76" s="5">
        <v>1</v>
      </c>
      <c r="F76" s="6">
        <v>497</v>
      </c>
      <c r="G76" s="16">
        <v>2248</v>
      </c>
      <c r="H76" s="16">
        <v>677</v>
      </c>
      <c r="I76" s="16">
        <v>26</v>
      </c>
      <c r="J76" s="16">
        <v>56</v>
      </c>
      <c r="K76" s="17">
        <v>3504</v>
      </c>
      <c r="L76" s="26"/>
    </row>
    <row r="77" spans="2:12" x14ac:dyDescent="0.25">
      <c r="B77" s="383"/>
      <c r="C77" s="392"/>
      <c r="D77" s="385" t="s">
        <v>43</v>
      </c>
      <c r="E77" s="386"/>
      <c r="F77" s="7">
        <v>1942</v>
      </c>
      <c r="G77" s="18">
        <v>11571</v>
      </c>
      <c r="H77" s="18">
        <v>4109</v>
      </c>
      <c r="I77" s="18">
        <v>247</v>
      </c>
      <c r="J77" s="18">
        <v>314</v>
      </c>
      <c r="K77" s="19">
        <v>18183</v>
      </c>
      <c r="L77" s="26"/>
    </row>
    <row r="78" spans="2:12" ht="15.75" thickBot="1" x14ac:dyDescent="0.3">
      <c r="B78" s="389" t="s">
        <v>50</v>
      </c>
      <c r="C78" s="393">
        <v>0</v>
      </c>
      <c r="D78" s="388" t="s">
        <v>63</v>
      </c>
      <c r="E78" s="8">
        <v>0</v>
      </c>
      <c r="F78" s="9">
        <v>3145</v>
      </c>
      <c r="G78" s="20">
        <v>40529</v>
      </c>
      <c r="H78" s="20">
        <v>64095</v>
      </c>
      <c r="I78" s="20">
        <v>17239</v>
      </c>
      <c r="J78" s="20">
        <v>1074</v>
      </c>
      <c r="K78" s="21">
        <v>126082</v>
      </c>
      <c r="L78" s="26"/>
    </row>
    <row r="79" spans="2:12" x14ac:dyDescent="0.25">
      <c r="B79" s="382"/>
      <c r="C79" s="368"/>
      <c r="D79" s="368"/>
      <c r="E79" s="5">
        <v>1</v>
      </c>
      <c r="F79" s="6">
        <v>1098</v>
      </c>
      <c r="G79" s="16">
        <v>8065</v>
      </c>
      <c r="H79" s="16">
        <v>5032</v>
      </c>
      <c r="I79" s="16">
        <v>559</v>
      </c>
      <c r="J79" s="16">
        <v>148</v>
      </c>
      <c r="K79" s="17">
        <v>14902</v>
      </c>
      <c r="L79" s="26"/>
    </row>
    <row r="80" spans="2:12" x14ac:dyDescent="0.25">
      <c r="B80" s="382"/>
      <c r="C80" s="392"/>
      <c r="D80" s="385" t="s">
        <v>43</v>
      </c>
      <c r="E80" s="386"/>
      <c r="F80" s="7">
        <v>4243</v>
      </c>
      <c r="G80" s="18">
        <v>48594</v>
      </c>
      <c r="H80" s="18">
        <v>69127</v>
      </c>
      <c r="I80" s="18">
        <v>17798</v>
      </c>
      <c r="J80" s="18">
        <v>1222</v>
      </c>
      <c r="K80" s="19">
        <v>140984</v>
      </c>
      <c r="L80" s="26"/>
    </row>
    <row r="81" spans="2:12" ht="15.75" thickBot="1" x14ac:dyDescent="0.3">
      <c r="B81" s="382"/>
      <c r="C81" s="396">
        <v>1</v>
      </c>
      <c r="D81" s="388" t="s">
        <v>63</v>
      </c>
      <c r="E81" s="8">
        <v>0</v>
      </c>
      <c r="F81" s="9">
        <v>1161</v>
      </c>
      <c r="G81" s="20">
        <v>9866</v>
      </c>
      <c r="H81" s="20">
        <v>6347</v>
      </c>
      <c r="I81" s="20">
        <v>732</v>
      </c>
      <c r="J81" s="20">
        <v>110</v>
      </c>
      <c r="K81" s="21">
        <v>18216</v>
      </c>
      <c r="L81" s="26"/>
    </row>
    <row r="82" spans="2:12" x14ac:dyDescent="0.25">
      <c r="B82" s="382"/>
      <c r="C82" s="368"/>
      <c r="D82" s="368"/>
      <c r="E82" s="5">
        <v>1</v>
      </c>
      <c r="F82" s="6">
        <v>1237</v>
      </c>
      <c r="G82" s="16">
        <v>7656</v>
      </c>
      <c r="H82" s="16">
        <v>3518</v>
      </c>
      <c r="I82" s="16">
        <v>231</v>
      </c>
      <c r="J82" s="16">
        <v>66</v>
      </c>
      <c r="K82" s="17">
        <v>12708</v>
      </c>
      <c r="L82" s="26"/>
    </row>
    <row r="83" spans="2:12" ht="15.75" thickBot="1" x14ac:dyDescent="0.3">
      <c r="B83" s="373"/>
      <c r="C83" s="374"/>
      <c r="D83" s="390" t="s">
        <v>43</v>
      </c>
      <c r="E83" s="375"/>
      <c r="F83" s="10">
        <v>2398</v>
      </c>
      <c r="G83" s="22">
        <v>17522</v>
      </c>
      <c r="H83" s="22">
        <v>9865</v>
      </c>
      <c r="I83" s="22">
        <v>963</v>
      </c>
      <c r="J83" s="22">
        <v>176</v>
      </c>
      <c r="K83" s="23">
        <v>30924</v>
      </c>
      <c r="L83" s="26"/>
    </row>
    <row r="84" spans="2:12" x14ac:dyDescent="0.25">
      <c r="B84" s="11"/>
      <c r="C84" s="24"/>
      <c r="D84" s="11"/>
      <c r="E84" s="25"/>
      <c r="F84" s="25"/>
      <c r="G84" s="25"/>
      <c r="H84" s="25"/>
      <c r="I84" s="25"/>
      <c r="J84" s="25"/>
    </row>
    <row r="85" spans="2:12" x14ac:dyDescent="0.25">
      <c r="B85" s="367" t="s">
        <v>51</v>
      </c>
      <c r="C85" s="368"/>
      <c r="D85" s="368"/>
      <c r="E85" s="368"/>
      <c r="F85" s="368"/>
      <c r="G85" s="368"/>
      <c r="H85" s="368"/>
      <c r="I85" s="368"/>
      <c r="J85" s="368"/>
    </row>
    <row r="86" spans="2:12" ht="15.75" thickBot="1" x14ac:dyDescent="0.3">
      <c r="B86" s="369" t="s">
        <v>45</v>
      </c>
      <c r="C86" s="368"/>
      <c r="D86" s="368"/>
      <c r="E86" s="368"/>
      <c r="F86" s="368"/>
      <c r="G86" s="368"/>
      <c r="H86" s="368"/>
      <c r="I86" s="368"/>
      <c r="J86" s="368"/>
    </row>
    <row r="87" spans="2:12" ht="15.75" thickBot="1" x14ac:dyDescent="0.3">
      <c r="B87" s="370" t="s">
        <v>46</v>
      </c>
      <c r="C87" s="371"/>
      <c r="D87" s="372"/>
      <c r="E87" s="376" t="s">
        <v>47</v>
      </c>
      <c r="F87" s="377"/>
      <c r="G87" s="377"/>
      <c r="H87" s="377"/>
      <c r="I87" s="378"/>
      <c r="J87" s="379" t="s">
        <v>43</v>
      </c>
    </row>
    <row r="88" spans="2:12" ht="25.5" thickBot="1" x14ac:dyDescent="0.3">
      <c r="B88" s="373"/>
      <c r="C88" s="374"/>
      <c r="D88" s="375"/>
      <c r="E88" s="12" t="s">
        <v>38</v>
      </c>
      <c r="F88" s="13" t="s">
        <v>39</v>
      </c>
      <c r="G88" s="13" t="s">
        <v>40</v>
      </c>
      <c r="H88" s="13" t="s">
        <v>41</v>
      </c>
      <c r="I88" s="13" t="s">
        <v>42</v>
      </c>
      <c r="J88" s="380"/>
    </row>
    <row r="89" spans="2:12" x14ac:dyDescent="0.25">
      <c r="B89" s="381" t="s">
        <v>48</v>
      </c>
      <c r="C89" s="384" t="s">
        <v>52</v>
      </c>
      <c r="D89" s="3" t="s">
        <v>53</v>
      </c>
      <c r="E89" s="4">
        <v>0</v>
      </c>
      <c r="F89" s="14">
        <v>2</v>
      </c>
      <c r="G89" s="14">
        <v>1</v>
      </c>
      <c r="H89" s="14">
        <v>0</v>
      </c>
      <c r="I89" s="14">
        <v>0</v>
      </c>
      <c r="J89" s="15">
        <v>3</v>
      </c>
    </row>
    <row r="90" spans="2:12" x14ac:dyDescent="0.25">
      <c r="B90" s="382"/>
      <c r="C90" s="368"/>
      <c r="D90" s="5" t="s">
        <v>54</v>
      </c>
      <c r="E90" s="6">
        <v>7585</v>
      </c>
      <c r="F90" s="16">
        <v>59427</v>
      </c>
      <c r="G90" s="16">
        <v>79913</v>
      </c>
      <c r="H90" s="16">
        <v>16474</v>
      </c>
      <c r="I90" s="16">
        <v>812</v>
      </c>
      <c r="J90" s="17">
        <v>164211</v>
      </c>
    </row>
    <row r="91" spans="2:12" x14ac:dyDescent="0.25">
      <c r="B91" s="382"/>
      <c r="C91" s="368"/>
      <c r="D91" s="5" t="s">
        <v>55</v>
      </c>
      <c r="E91" s="6">
        <v>2772</v>
      </c>
      <c r="F91" s="16">
        <v>2381</v>
      </c>
      <c r="G91" s="16">
        <v>381</v>
      </c>
      <c r="H91" s="16">
        <v>43</v>
      </c>
      <c r="I91" s="16">
        <v>134</v>
      </c>
      <c r="J91" s="17">
        <v>5711</v>
      </c>
    </row>
    <row r="92" spans="2:12" x14ac:dyDescent="0.25">
      <c r="B92" s="382"/>
      <c r="C92" s="368"/>
      <c r="D92" s="5" t="s">
        <v>56</v>
      </c>
      <c r="E92" s="6">
        <v>1784</v>
      </c>
      <c r="F92" s="16">
        <v>16132</v>
      </c>
      <c r="G92" s="16">
        <v>6279</v>
      </c>
      <c r="H92" s="16">
        <v>348</v>
      </c>
      <c r="I92" s="16">
        <v>102</v>
      </c>
      <c r="J92" s="17">
        <v>24645</v>
      </c>
    </row>
    <row r="93" spans="2:12" x14ac:dyDescent="0.25">
      <c r="B93" s="382"/>
      <c r="C93" s="368"/>
      <c r="D93" s="5" t="s">
        <v>57</v>
      </c>
      <c r="E93" s="6">
        <v>87</v>
      </c>
      <c r="F93" s="16">
        <v>2123</v>
      </c>
      <c r="G93" s="16">
        <v>5414</v>
      </c>
      <c r="H93" s="16">
        <v>835</v>
      </c>
      <c r="I93" s="16">
        <v>23</v>
      </c>
      <c r="J93" s="17">
        <v>8482</v>
      </c>
    </row>
    <row r="94" spans="2:12" x14ac:dyDescent="0.25">
      <c r="B94" s="383"/>
      <c r="C94" s="385" t="s">
        <v>43</v>
      </c>
      <c r="D94" s="386"/>
      <c r="E94" s="7">
        <v>12228</v>
      </c>
      <c r="F94" s="18">
        <v>80065</v>
      </c>
      <c r="G94" s="18">
        <v>91988</v>
      </c>
      <c r="H94" s="18">
        <v>17700</v>
      </c>
      <c r="I94" s="18">
        <v>1071</v>
      </c>
      <c r="J94" s="19">
        <v>203052</v>
      </c>
    </row>
    <row r="95" spans="2:12" x14ac:dyDescent="0.25">
      <c r="B95" s="387" t="s">
        <v>49</v>
      </c>
      <c r="C95" s="388" t="s">
        <v>52</v>
      </c>
      <c r="D95" s="8" t="s">
        <v>53</v>
      </c>
      <c r="E95" s="9">
        <v>0</v>
      </c>
      <c r="F95" s="20">
        <v>1</v>
      </c>
      <c r="G95" s="20">
        <v>1</v>
      </c>
      <c r="H95" s="20">
        <v>0</v>
      </c>
      <c r="I95" s="20">
        <v>1</v>
      </c>
      <c r="J95" s="21">
        <v>3</v>
      </c>
    </row>
    <row r="96" spans="2:12" x14ac:dyDescent="0.25">
      <c r="B96" s="382"/>
      <c r="C96" s="368"/>
      <c r="D96" s="5" t="s">
        <v>54</v>
      </c>
      <c r="E96" s="6">
        <v>3870</v>
      </c>
      <c r="F96" s="16">
        <v>38807</v>
      </c>
      <c r="G96" s="16">
        <v>46600</v>
      </c>
      <c r="H96" s="16">
        <v>7114</v>
      </c>
      <c r="I96" s="16">
        <v>2293</v>
      </c>
      <c r="J96" s="17">
        <v>98684</v>
      </c>
    </row>
    <row r="97" spans="2:12" x14ac:dyDescent="0.25">
      <c r="B97" s="382"/>
      <c r="C97" s="368"/>
      <c r="D97" s="5" t="s">
        <v>55</v>
      </c>
      <c r="E97" s="6">
        <v>821</v>
      </c>
      <c r="F97" s="16">
        <v>514</v>
      </c>
      <c r="G97" s="16">
        <v>15</v>
      </c>
      <c r="H97" s="16">
        <v>0</v>
      </c>
      <c r="I97" s="16">
        <v>88</v>
      </c>
      <c r="J97" s="17">
        <v>1438</v>
      </c>
    </row>
    <row r="98" spans="2:12" x14ac:dyDescent="0.25">
      <c r="B98" s="382"/>
      <c r="C98" s="368"/>
      <c r="D98" s="5" t="s">
        <v>56</v>
      </c>
      <c r="E98" s="6">
        <v>852</v>
      </c>
      <c r="F98" s="16">
        <v>5173</v>
      </c>
      <c r="G98" s="16">
        <v>311</v>
      </c>
      <c r="H98" s="16">
        <v>1</v>
      </c>
      <c r="I98" s="16">
        <v>120</v>
      </c>
      <c r="J98" s="17">
        <v>6457</v>
      </c>
    </row>
    <row r="99" spans="2:12" x14ac:dyDescent="0.25">
      <c r="B99" s="382"/>
      <c r="C99" s="368"/>
      <c r="D99" s="5" t="s">
        <v>57</v>
      </c>
      <c r="E99" s="6">
        <v>269</v>
      </c>
      <c r="F99" s="16">
        <v>5884</v>
      </c>
      <c r="G99" s="16">
        <v>3783</v>
      </c>
      <c r="H99" s="16">
        <v>246</v>
      </c>
      <c r="I99" s="16">
        <v>106</v>
      </c>
      <c r="J99" s="17">
        <v>10288</v>
      </c>
    </row>
    <row r="100" spans="2:12" x14ac:dyDescent="0.25">
      <c r="B100" s="383"/>
      <c r="C100" s="385" t="s">
        <v>43</v>
      </c>
      <c r="D100" s="386"/>
      <c r="E100" s="7">
        <v>5812</v>
      </c>
      <c r="F100" s="18">
        <v>50379</v>
      </c>
      <c r="G100" s="18">
        <v>50710</v>
      </c>
      <c r="H100" s="18">
        <v>7361</v>
      </c>
      <c r="I100" s="18">
        <v>2608</v>
      </c>
      <c r="J100" s="19">
        <v>116870</v>
      </c>
    </row>
    <row r="101" spans="2:12" ht="15.75" thickBot="1" x14ac:dyDescent="0.3">
      <c r="B101" s="389" t="s">
        <v>50</v>
      </c>
      <c r="C101" s="388" t="s">
        <v>52</v>
      </c>
      <c r="D101" s="8" t="s">
        <v>53</v>
      </c>
      <c r="E101" s="9">
        <v>0</v>
      </c>
      <c r="F101" s="20">
        <v>1</v>
      </c>
      <c r="G101" s="20">
        <v>0</v>
      </c>
      <c r="H101" s="20">
        <v>0</v>
      </c>
      <c r="I101" s="20">
        <v>0</v>
      </c>
      <c r="J101" s="21">
        <v>1</v>
      </c>
    </row>
    <row r="102" spans="2:12" x14ac:dyDescent="0.25">
      <c r="B102" s="382"/>
      <c r="C102" s="368"/>
      <c r="D102" s="5" t="s">
        <v>54</v>
      </c>
      <c r="E102" s="6">
        <v>4243</v>
      </c>
      <c r="F102" s="16">
        <v>48604</v>
      </c>
      <c r="G102" s="16">
        <v>69137</v>
      </c>
      <c r="H102" s="16">
        <v>17798</v>
      </c>
      <c r="I102" s="16">
        <v>1222</v>
      </c>
      <c r="J102" s="17">
        <v>141004</v>
      </c>
    </row>
    <row r="103" spans="2:12" x14ac:dyDescent="0.25">
      <c r="B103" s="382"/>
      <c r="C103" s="368"/>
      <c r="D103" s="5" t="s">
        <v>55</v>
      </c>
      <c r="E103" s="6">
        <v>1088</v>
      </c>
      <c r="F103" s="16">
        <v>822</v>
      </c>
      <c r="G103" s="16">
        <v>85</v>
      </c>
      <c r="H103" s="16">
        <v>3</v>
      </c>
      <c r="I103" s="16">
        <v>73</v>
      </c>
      <c r="J103" s="17">
        <v>2071</v>
      </c>
    </row>
    <row r="104" spans="2:12" x14ac:dyDescent="0.25">
      <c r="B104" s="382"/>
      <c r="C104" s="368"/>
      <c r="D104" s="5" t="s">
        <v>56</v>
      </c>
      <c r="E104" s="6">
        <v>1208</v>
      </c>
      <c r="F104" s="16">
        <v>11258</v>
      </c>
      <c r="G104" s="16">
        <v>2086</v>
      </c>
      <c r="H104" s="16">
        <v>32</v>
      </c>
      <c r="I104" s="16">
        <v>61</v>
      </c>
      <c r="J104" s="17">
        <v>14645</v>
      </c>
    </row>
    <row r="105" spans="2:12" x14ac:dyDescent="0.25">
      <c r="B105" s="382"/>
      <c r="C105" s="368"/>
      <c r="D105" s="5" t="s">
        <v>57</v>
      </c>
      <c r="E105" s="6">
        <v>102</v>
      </c>
      <c r="F105" s="16">
        <v>5442</v>
      </c>
      <c r="G105" s="16">
        <v>7694</v>
      </c>
      <c r="H105" s="16">
        <v>928</v>
      </c>
      <c r="I105" s="16">
        <v>42</v>
      </c>
      <c r="J105" s="17">
        <v>14208</v>
      </c>
    </row>
    <row r="106" spans="2:12" ht="15.75" thickBot="1" x14ac:dyDescent="0.3">
      <c r="B106" s="373"/>
      <c r="C106" s="390" t="s">
        <v>43</v>
      </c>
      <c r="D106" s="375"/>
      <c r="E106" s="10">
        <v>6641</v>
      </c>
      <c r="F106" s="22">
        <v>66127</v>
      </c>
      <c r="G106" s="22">
        <v>79002</v>
      </c>
      <c r="H106" s="22">
        <v>18761</v>
      </c>
      <c r="I106" s="22">
        <v>1398</v>
      </c>
      <c r="J106" s="23">
        <v>171929</v>
      </c>
    </row>
    <row r="108" spans="2:12" x14ac:dyDescent="0.25">
      <c r="B108" s="367" t="s">
        <v>64</v>
      </c>
      <c r="C108" s="368"/>
      <c r="D108" s="368"/>
      <c r="E108" s="368"/>
      <c r="F108" s="368"/>
      <c r="G108" s="368"/>
      <c r="H108" s="368"/>
      <c r="I108" s="368"/>
      <c r="J108" s="368"/>
      <c r="K108" s="368"/>
      <c r="L108" s="26"/>
    </row>
    <row r="109" spans="2:12" ht="15.75" thickBot="1" x14ac:dyDescent="0.3">
      <c r="B109" s="369" t="s">
        <v>45</v>
      </c>
      <c r="C109" s="368"/>
      <c r="D109" s="368"/>
      <c r="E109" s="368"/>
      <c r="F109" s="368"/>
      <c r="G109" s="368"/>
      <c r="H109" s="368"/>
      <c r="I109" s="368"/>
      <c r="J109" s="368"/>
      <c r="K109" s="368"/>
      <c r="L109" s="26"/>
    </row>
    <row r="110" spans="2:12" ht="15.75" thickBot="1" x14ac:dyDescent="0.3">
      <c r="B110" s="394" t="s">
        <v>46</v>
      </c>
      <c r="C110" s="395" t="s">
        <v>52</v>
      </c>
      <c r="D110" s="371"/>
      <c r="E110" s="372"/>
      <c r="F110" s="376" t="s">
        <v>47</v>
      </c>
      <c r="G110" s="377"/>
      <c r="H110" s="377"/>
      <c r="I110" s="377"/>
      <c r="J110" s="378"/>
      <c r="K110" s="379" t="s">
        <v>43</v>
      </c>
      <c r="L110" s="26"/>
    </row>
    <row r="111" spans="2:12" ht="25.5" thickBot="1" x14ac:dyDescent="0.3">
      <c r="B111" s="373"/>
      <c r="C111" s="374"/>
      <c r="D111" s="374"/>
      <c r="E111" s="375"/>
      <c r="F111" s="12" t="s">
        <v>38</v>
      </c>
      <c r="G111" s="13" t="s">
        <v>39</v>
      </c>
      <c r="H111" s="13" t="s">
        <v>40</v>
      </c>
      <c r="I111" s="13" t="s">
        <v>41</v>
      </c>
      <c r="J111" s="13" t="s">
        <v>42</v>
      </c>
      <c r="K111" s="380"/>
      <c r="L111" s="26"/>
    </row>
    <row r="112" spans="2:12" x14ac:dyDescent="0.25">
      <c r="B112" s="381" t="s">
        <v>48</v>
      </c>
      <c r="C112" s="391" t="s">
        <v>53</v>
      </c>
      <c r="D112" s="27" t="s">
        <v>59</v>
      </c>
      <c r="E112" s="3">
        <v>0</v>
      </c>
      <c r="F112" s="28"/>
      <c r="G112" s="14">
        <v>1</v>
      </c>
      <c r="H112" s="14">
        <v>1</v>
      </c>
      <c r="I112" s="29"/>
      <c r="J112" s="29"/>
      <c r="K112" s="15">
        <v>2</v>
      </c>
      <c r="L112" s="26"/>
    </row>
    <row r="113" spans="2:12" x14ac:dyDescent="0.25">
      <c r="B113" s="382"/>
      <c r="C113" s="392"/>
      <c r="D113" s="385" t="s">
        <v>43</v>
      </c>
      <c r="E113" s="386"/>
      <c r="F113" s="30"/>
      <c r="G113" s="18">
        <v>1</v>
      </c>
      <c r="H113" s="18">
        <v>1</v>
      </c>
      <c r="I113" s="31"/>
      <c r="J113" s="31"/>
      <c r="K113" s="19">
        <v>2</v>
      </c>
      <c r="L113" s="26"/>
    </row>
    <row r="114" spans="2:12" x14ac:dyDescent="0.25">
      <c r="B114" s="382"/>
      <c r="C114" s="393" t="s">
        <v>54</v>
      </c>
      <c r="D114" s="388" t="s">
        <v>59</v>
      </c>
      <c r="E114" s="8">
        <v>0</v>
      </c>
      <c r="F114" s="9">
        <v>7568</v>
      </c>
      <c r="G114" s="20">
        <v>58623</v>
      </c>
      <c r="H114" s="20">
        <v>71838</v>
      </c>
      <c r="I114" s="20">
        <v>10731</v>
      </c>
      <c r="J114" s="20">
        <v>769</v>
      </c>
      <c r="K114" s="21">
        <v>149529</v>
      </c>
      <c r="L114" s="26"/>
    </row>
    <row r="115" spans="2:12" x14ac:dyDescent="0.25">
      <c r="B115" s="382"/>
      <c r="C115" s="368"/>
      <c r="D115" s="368"/>
      <c r="E115" s="5">
        <v>1</v>
      </c>
      <c r="F115" s="6">
        <v>17</v>
      </c>
      <c r="G115" s="16">
        <v>803</v>
      </c>
      <c r="H115" s="16">
        <v>8073</v>
      </c>
      <c r="I115" s="16">
        <v>5743</v>
      </c>
      <c r="J115" s="16">
        <v>43</v>
      </c>
      <c r="K115" s="17">
        <v>14679</v>
      </c>
      <c r="L115" s="26"/>
    </row>
    <row r="116" spans="2:12" x14ac:dyDescent="0.25">
      <c r="B116" s="382"/>
      <c r="C116" s="392"/>
      <c r="D116" s="385" t="s">
        <v>43</v>
      </c>
      <c r="E116" s="386"/>
      <c r="F116" s="7">
        <v>7585</v>
      </c>
      <c r="G116" s="18">
        <v>59426</v>
      </c>
      <c r="H116" s="18">
        <v>79911</v>
      </c>
      <c r="I116" s="18">
        <v>16474</v>
      </c>
      <c r="J116" s="18">
        <v>812</v>
      </c>
      <c r="K116" s="19">
        <v>164208</v>
      </c>
      <c r="L116" s="26"/>
    </row>
    <row r="117" spans="2:12" x14ac:dyDescent="0.25">
      <c r="B117" s="382"/>
      <c r="C117" s="393" t="s">
        <v>55</v>
      </c>
      <c r="D117" s="388" t="s">
        <v>59</v>
      </c>
      <c r="E117" s="8">
        <v>0</v>
      </c>
      <c r="F117" s="9">
        <v>2770</v>
      </c>
      <c r="G117" s="20">
        <v>2375</v>
      </c>
      <c r="H117" s="20">
        <v>372</v>
      </c>
      <c r="I117" s="20">
        <v>42</v>
      </c>
      <c r="J117" s="20">
        <v>134</v>
      </c>
      <c r="K117" s="21">
        <v>5693</v>
      </c>
      <c r="L117" s="26"/>
    </row>
    <row r="118" spans="2:12" x14ac:dyDescent="0.25">
      <c r="B118" s="382"/>
      <c r="C118" s="368"/>
      <c r="D118" s="368"/>
      <c r="E118" s="5">
        <v>1</v>
      </c>
      <c r="F118" s="6">
        <v>2</v>
      </c>
      <c r="G118" s="16">
        <v>6</v>
      </c>
      <c r="H118" s="16">
        <v>9</v>
      </c>
      <c r="I118" s="16">
        <v>1</v>
      </c>
      <c r="J118" s="16">
        <v>0</v>
      </c>
      <c r="K118" s="17">
        <v>18</v>
      </c>
      <c r="L118" s="26"/>
    </row>
    <row r="119" spans="2:12" x14ac:dyDescent="0.25">
      <c r="B119" s="382"/>
      <c r="C119" s="392"/>
      <c r="D119" s="385" t="s">
        <v>43</v>
      </c>
      <c r="E119" s="386"/>
      <c r="F119" s="7">
        <v>2772</v>
      </c>
      <c r="G119" s="18">
        <v>2381</v>
      </c>
      <c r="H119" s="18">
        <v>381</v>
      </c>
      <c r="I119" s="18">
        <v>43</v>
      </c>
      <c r="J119" s="18">
        <v>134</v>
      </c>
      <c r="K119" s="19">
        <v>5711</v>
      </c>
      <c r="L119" s="26"/>
    </row>
    <row r="120" spans="2:12" x14ac:dyDescent="0.25">
      <c r="B120" s="382"/>
      <c r="C120" s="393" t="s">
        <v>56</v>
      </c>
      <c r="D120" s="388" t="s">
        <v>59</v>
      </c>
      <c r="E120" s="8">
        <v>0</v>
      </c>
      <c r="F120" s="9">
        <v>1783</v>
      </c>
      <c r="G120" s="20">
        <v>15914</v>
      </c>
      <c r="H120" s="20">
        <v>5872</v>
      </c>
      <c r="I120" s="20">
        <v>294</v>
      </c>
      <c r="J120" s="20">
        <v>102</v>
      </c>
      <c r="K120" s="21">
        <v>23965</v>
      </c>
      <c r="L120" s="26"/>
    </row>
    <row r="121" spans="2:12" x14ac:dyDescent="0.25">
      <c r="B121" s="382"/>
      <c r="C121" s="368"/>
      <c r="D121" s="368"/>
      <c r="E121" s="5">
        <v>1</v>
      </c>
      <c r="F121" s="6">
        <v>1</v>
      </c>
      <c r="G121" s="16">
        <v>218</v>
      </c>
      <c r="H121" s="16">
        <v>407</v>
      </c>
      <c r="I121" s="16">
        <v>54</v>
      </c>
      <c r="J121" s="16">
        <v>0</v>
      </c>
      <c r="K121" s="17">
        <v>680</v>
      </c>
      <c r="L121" s="26"/>
    </row>
    <row r="122" spans="2:12" x14ac:dyDescent="0.25">
      <c r="B122" s="382"/>
      <c r="C122" s="392"/>
      <c r="D122" s="385" t="s">
        <v>43</v>
      </c>
      <c r="E122" s="386"/>
      <c r="F122" s="7">
        <v>1784</v>
      </c>
      <c r="G122" s="18">
        <v>16132</v>
      </c>
      <c r="H122" s="18">
        <v>6279</v>
      </c>
      <c r="I122" s="18">
        <v>348</v>
      </c>
      <c r="J122" s="18">
        <v>102</v>
      </c>
      <c r="K122" s="19">
        <v>24645</v>
      </c>
      <c r="L122" s="26"/>
    </row>
    <row r="123" spans="2:12" x14ac:dyDescent="0.25">
      <c r="B123" s="382"/>
      <c r="C123" s="393" t="s">
        <v>57</v>
      </c>
      <c r="D123" s="388" t="s">
        <v>59</v>
      </c>
      <c r="E123" s="8">
        <v>0</v>
      </c>
      <c r="F123" s="9">
        <v>87</v>
      </c>
      <c r="G123" s="20">
        <v>2047</v>
      </c>
      <c r="H123" s="20">
        <v>4545</v>
      </c>
      <c r="I123" s="20">
        <v>483</v>
      </c>
      <c r="J123" s="20">
        <v>20</v>
      </c>
      <c r="K123" s="21">
        <v>7182</v>
      </c>
      <c r="L123" s="26"/>
    </row>
    <row r="124" spans="2:12" x14ac:dyDescent="0.25">
      <c r="B124" s="382"/>
      <c r="C124" s="368"/>
      <c r="D124" s="368"/>
      <c r="E124" s="5">
        <v>1</v>
      </c>
      <c r="F124" s="6">
        <v>0</v>
      </c>
      <c r="G124" s="16">
        <v>76</v>
      </c>
      <c r="H124" s="16">
        <v>869</v>
      </c>
      <c r="I124" s="16">
        <v>352</v>
      </c>
      <c r="J124" s="16">
        <v>3</v>
      </c>
      <c r="K124" s="17">
        <v>1300</v>
      </c>
      <c r="L124" s="26"/>
    </row>
    <row r="125" spans="2:12" x14ac:dyDescent="0.25">
      <c r="B125" s="383"/>
      <c r="C125" s="392"/>
      <c r="D125" s="385" t="s">
        <v>43</v>
      </c>
      <c r="E125" s="386"/>
      <c r="F125" s="7">
        <v>87</v>
      </c>
      <c r="G125" s="18">
        <v>2123</v>
      </c>
      <c r="H125" s="18">
        <v>5414</v>
      </c>
      <c r="I125" s="18">
        <v>835</v>
      </c>
      <c r="J125" s="18">
        <v>23</v>
      </c>
      <c r="K125" s="19">
        <v>8482</v>
      </c>
      <c r="L125" s="26"/>
    </row>
    <row r="126" spans="2:12" x14ac:dyDescent="0.25">
      <c r="B126" s="387" t="s">
        <v>49</v>
      </c>
      <c r="C126" s="393" t="s">
        <v>53</v>
      </c>
      <c r="D126" s="32" t="s">
        <v>59</v>
      </c>
      <c r="E126" s="8">
        <v>0</v>
      </c>
      <c r="F126" s="33"/>
      <c r="G126" s="20">
        <v>1</v>
      </c>
      <c r="H126" s="34"/>
      <c r="I126" s="34"/>
      <c r="J126" s="20">
        <v>1</v>
      </c>
      <c r="K126" s="21">
        <v>2</v>
      </c>
      <c r="L126" s="26"/>
    </row>
    <row r="127" spans="2:12" x14ac:dyDescent="0.25">
      <c r="B127" s="382"/>
      <c r="C127" s="392"/>
      <c r="D127" s="385" t="s">
        <v>43</v>
      </c>
      <c r="E127" s="386"/>
      <c r="F127" s="30"/>
      <c r="G127" s="18">
        <v>1</v>
      </c>
      <c r="H127" s="31"/>
      <c r="I127" s="31"/>
      <c r="J127" s="18">
        <v>1</v>
      </c>
      <c r="K127" s="19">
        <v>2</v>
      </c>
      <c r="L127" s="26"/>
    </row>
    <row r="128" spans="2:12" x14ac:dyDescent="0.25">
      <c r="B128" s="382"/>
      <c r="C128" s="393" t="s">
        <v>54</v>
      </c>
      <c r="D128" s="388" t="s">
        <v>59</v>
      </c>
      <c r="E128" s="8">
        <v>0</v>
      </c>
      <c r="F128" s="9">
        <v>3826</v>
      </c>
      <c r="G128" s="20">
        <v>37874</v>
      </c>
      <c r="H128" s="20">
        <v>38872</v>
      </c>
      <c r="I128" s="20">
        <v>3763</v>
      </c>
      <c r="J128" s="20">
        <v>2121</v>
      </c>
      <c r="K128" s="21">
        <v>86456</v>
      </c>
      <c r="L128" s="26"/>
    </row>
    <row r="129" spans="2:12" x14ac:dyDescent="0.25">
      <c r="B129" s="382"/>
      <c r="C129" s="368"/>
      <c r="D129" s="368"/>
      <c r="E129" s="5">
        <v>1</v>
      </c>
      <c r="F129" s="6">
        <v>43</v>
      </c>
      <c r="G129" s="16">
        <v>914</v>
      </c>
      <c r="H129" s="16">
        <v>7719</v>
      </c>
      <c r="I129" s="16">
        <v>3350</v>
      </c>
      <c r="J129" s="16">
        <v>172</v>
      </c>
      <c r="K129" s="17">
        <v>12198</v>
      </c>
      <c r="L129" s="26"/>
    </row>
    <row r="130" spans="2:12" x14ac:dyDescent="0.25">
      <c r="B130" s="382"/>
      <c r="C130" s="392"/>
      <c r="D130" s="385" t="s">
        <v>43</v>
      </c>
      <c r="E130" s="386"/>
      <c r="F130" s="7">
        <v>3869</v>
      </c>
      <c r="G130" s="18">
        <v>38788</v>
      </c>
      <c r="H130" s="18">
        <v>46591</v>
      </c>
      <c r="I130" s="18">
        <v>7113</v>
      </c>
      <c r="J130" s="18">
        <v>2293</v>
      </c>
      <c r="K130" s="19">
        <v>98654</v>
      </c>
      <c r="L130" s="26"/>
    </row>
    <row r="131" spans="2:12" x14ac:dyDescent="0.25">
      <c r="B131" s="382"/>
      <c r="C131" s="393" t="s">
        <v>55</v>
      </c>
      <c r="D131" s="388" t="s">
        <v>59</v>
      </c>
      <c r="E131" s="8">
        <v>0</v>
      </c>
      <c r="F131" s="9">
        <v>820</v>
      </c>
      <c r="G131" s="20">
        <v>512</v>
      </c>
      <c r="H131" s="20">
        <v>15</v>
      </c>
      <c r="I131" s="34"/>
      <c r="J131" s="20">
        <v>88</v>
      </c>
      <c r="K131" s="21">
        <v>1435</v>
      </c>
      <c r="L131" s="26"/>
    </row>
    <row r="132" spans="2:12" x14ac:dyDescent="0.25">
      <c r="B132" s="382"/>
      <c r="C132" s="368"/>
      <c r="D132" s="368"/>
      <c r="E132" s="5">
        <v>1</v>
      </c>
      <c r="F132" s="6">
        <v>1</v>
      </c>
      <c r="G132" s="16">
        <v>2</v>
      </c>
      <c r="H132" s="16">
        <v>0</v>
      </c>
      <c r="I132" s="35"/>
      <c r="J132" s="16">
        <v>0</v>
      </c>
      <c r="K132" s="17">
        <v>3</v>
      </c>
      <c r="L132" s="26"/>
    </row>
    <row r="133" spans="2:12" x14ac:dyDescent="0.25">
      <c r="B133" s="382"/>
      <c r="C133" s="392"/>
      <c r="D133" s="385" t="s">
        <v>43</v>
      </c>
      <c r="E133" s="386"/>
      <c r="F133" s="7">
        <v>821</v>
      </c>
      <c r="G133" s="18">
        <v>514</v>
      </c>
      <c r="H133" s="18">
        <v>15</v>
      </c>
      <c r="I133" s="31"/>
      <c r="J133" s="18">
        <v>88</v>
      </c>
      <c r="K133" s="19">
        <v>1438</v>
      </c>
      <c r="L133" s="26"/>
    </row>
    <row r="134" spans="2:12" x14ac:dyDescent="0.25">
      <c r="B134" s="382"/>
      <c r="C134" s="393" t="s">
        <v>56</v>
      </c>
      <c r="D134" s="388" t="s">
        <v>59</v>
      </c>
      <c r="E134" s="8">
        <v>0</v>
      </c>
      <c r="F134" s="9">
        <v>847</v>
      </c>
      <c r="G134" s="20">
        <v>5130</v>
      </c>
      <c r="H134" s="20">
        <v>301</v>
      </c>
      <c r="I134" s="20">
        <v>1</v>
      </c>
      <c r="J134" s="20">
        <v>119</v>
      </c>
      <c r="K134" s="21">
        <v>6398</v>
      </c>
      <c r="L134" s="26"/>
    </row>
    <row r="135" spans="2:12" x14ac:dyDescent="0.25">
      <c r="B135" s="382"/>
      <c r="C135" s="368"/>
      <c r="D135" s="368"/>
      <c r="E135" s="5">
        <v>1</v>
      </c>
      <c r="F135" s="6">
        <v>5</v>
      </c>
      <c r="G135" s="16">
        <v>43</v>
      </c>
      <c r="H135" s="16">
        <v>10</v>
      </c>
      <c r="I135" s="16">
        <v>0</v>
      </c>
      <c r="J135" s="16">
        <v>1</v>
      </c>
      <c r="K135" s="17">
        <v>59</v>
      </c>
      <c r="L135" s="26"/>
    </row>
    <row r="136" spans="2:12" x14ac:dyDescent="0.25">
      <c r="B136" s="382"/>
      <c r="C136" s="392"/>
      <c r="D136" s="385" t="s">
        <v>43</v>
      </c>
      <c r="E136" s="386"/>
      <c r="F136" s="7">
        <v>852</v>
      </c>
      <c r="G136" s="18">
        <v>5173</v>
      </c>
      <c r="H136" s="18">
        <v>311</v>
      </c>
      <c r="I136" s="18">
        <v>1</v>
      </c>
      <c r="J136" s="18">
        <v>120</v>
      </c>
      <c r="K136" s="19">
        <v>6457</v>
      </c>
      <c r="L136" s="26"/>
    </row>
    <row r="137" spans="2:12" x14ac:dyDescent="0.25">
      <c r="B137" s="382"/>
      <c r="C137" s="393" t="s">
        <v>57</v>
      </c>
      <c r="D137" s="388" t="s">
        <v>59</v>
      </c>
      <c r="E137" s="8">
        <v>0</v>
      </c>
      <c r="F137" s="9">
        <v>261</v>
      </c>
      <c r="G137" s="20">
        <v>5589</v>
      </c>
      <c r="H137" s="20">
        <v>3068</v>
      </c>
      <c r="I137" s="20">
        <v>105</v>
      </c>
      <c r="J137" s="20">
        <v>92</v>
      </c>
      <c r="K137" s="21">
        <v>9115</v>
      </c>
      <c r="L137" s="26"/>
    </row>
    <row r="138" spans="2:12" x14ac:dyDescent="0.25">
      <c r="B138" s="382"/>
      <c r="C138" s="368"/>
      <c r="D138" s="368"/>
      <c r="E138" s="5">
        <v>1</v>
      </c>
      <c r="F138" s="6">
        <v>8</v>
      </c>
      <c r="G138" s="16">
        <v>295</v>
      </c>
      <c r="H138" s="16">
        <v>715</v>
      </c>
      <c r="I138" s="16">
        <v>141</v>
      </c>
      <c r="J138" s="16">
        <v>14</v>
      </c>
      <c r="K138" s="17">
        <v>1173</v>
      </c>
      <c r="L138" s="26"/>
    </row>
    <row r="139" spans="2:12" x14ac:dyDescent="0.25">
      <c r="B139" s="383"/>
      <c r="C139" s="392"/>
      <c r="D139" s="385" t="s">
        <v>43</v>
      </c>
      <c r="E139" s="386"/>
      <c r="F139" s="7">
        <v>269</v>
      </c>
      <c r="G139" s="18">
        <v>5884</v>
      </c>
      <c r="H139" s="18">
        <v>3783</v>
      </c>
      <c r="I139" s="18">
        <v>246</v>
      </c>
      <c r="J139" s="18">
        <v>106</v>
      </c>
      <c r="K139" s="19">
        <v>10288</v>
      </c>
      <c r="L139" s="26"/>
    </row>
    <row r="140" spans="2:12" ht="15.75" thickBot="1" x14ac:dyDescent="0.3">
      <c r="B140" s="389" t="s">
        <v>50</v>
      </c>
      <c r="C140" s="393" t="s">
        <v>53</v>
      </c>
      <c r="D140" s="32" t="s">
        <v>59</v>
      </c>
      <c r="E140" s="8">
        <v>0</v>
      </c>
      <c r="F140" s="33"/>
      <c r="G140" s="20">
        <v>1</v>
      </c>
      <c r="H140" s="34"/>
      <c r="I140" s="34"/>
      <c r="J140" s="34"/>
      <c r="K140" s="21">
        <v>1</v>
      </c>
      <c r="L140" s="26"/>
    </row>
    <row r="141" spans="2:12" x14ac:dyDescent="0.25">
      <c r="B141" s="382"/>
      <c r="C141" s="392"/>
      <c r="D141" s="385" t="s">
        <v>43</v>
      </c>
      <c r="E141" s="386"/>
      <c r="F141" s="30"/>
      <c r="G141" s="18">
        <v>1</v>
      </c>
      <c r="H141" s="31"/>
      <c r="I141" s="31"/>
      <c r="J141" s="31"/>
      <c r="K141" s="19">
        <v>1</v>
      </c>
      <c r="L141" s="26"/>
    </row>
    <row r="142" spans="2:12" x14ac:dyDescent="0.25">
      <c r="B142" s="382"/>
      <c r="C142" s="393" t="s">
        <v>54</v>
      </c>
      <c r="D142" s="388" t="s">
        <v>59</v>
      </c>
      <c r="E142" s="8">
        <v>0</v>
      </c>
      <c r="F142" s="9">
        <v>4228</v>
      </c>
      <c r="G142" s="20">
        <v>47868</v>
      </c>
      <c r="H142" s="20">
        <v>59876</v>
      </c>
      <c r="I142" s="20">
        <v>9886</v>
      </c>
      <c r="J142" s="20">
        <v>1163</v>
      </c>
      <c r="K142" s="21">
        <v>123021</v>
      </c>
      <c r="L142" s="26"/>
    </row>
    <row r="143" spans="2:12" x14ac:dyDescent="0.25">
      <c r="B143" s="382"/>
      <c r="C143" s="368"/>
      <c r="D143" s="368"/>
      <c r="E143" s="5">
        <v>1</v>
      </c>
      <c r="F143" s="6">
        <v>15</v>
      </c>
      <c r="G143" s="16">
        <v>732</v>
      </c>
      <c r="H143" s="16">
        <v>9258</v>
      </c>
      <c r="I143" s="16">
        <v>7911</v>
      </c>
      <c r="J143" s="16">
        <v>59</v>
      </c>
      <c r="K143" s="17">
        <v>17975</v>
      </c>
      <c r="L143" s="26"/>
    </row>
    <row r="144" spans="2:12" x14ac:dyDescent="0.25">
      <c r="B144" s="382"/>
      <c r="C144" s="392"/>
      <c r="D144" s="385" t="s">
        <v>43</v>
      </c>
      <c r="E144" s="386"/>
      <c r="F144" s="7">
        <v>4243</v>
      </c>
      <c r="G144" s="18">
        <v>48600</v>
      </c>
      <c r="H144" s="18">
        <v>69134</v>
      </c>
      <c r="I144" s="18">
        <v>17797</v>
      </c>
      <c r="J144" s="18">
        <v>1222</v>
      </c>
      <c r="K144" s="19">
        <v>140996</v>
      </c>
      <c r="L144" s="26"/>
    </row>
    <row r="145" spans="2:12" x14ac:dyDescent="0.25">
      <c r="B145" s="382"/>
      <c r="C145" s="393" t="s">
        <v>55</v>
      </c>
      <c r="D145" s="388" t="s">
        <v>59</v>
      </c>
      <c r="E145" s="8">
        <v>0</v>
      </c>
      <c r="F145" s="9">
        <v>1086</v>
      </c>
      <c r="G145" s="20">
        <v>818</v>
      </c>
      <c r="H145" s="20">
        <v>82</v>
      </c>
      <c r="I145" s="20">
        <v>2</v>
      </c>
      <c r="J145" s="20">
        <v>73</v>
      </c>
      <c r="K145" s="21">
        <v>2061</v>
      </c>
      <c r="L145" s="26"/>
    </row>
    <row r="146" spans="2:12" x14ac:dyDescent="0.25">
      <c r="B146" s="382"/>
      <c r="C146" s="368"/>
      <c r="D146" s="368"/>
      <c r="E146" s="5">
        <v>1</v>
      </c>
      <c r="F146" s="6">
        <v>2</v>
      </c>
      <c r="G146" s="16">
        <v>4</v>
      </c>
      <c r="H146" s="16">
        <v>3</v>
      </c>
      <c r="I146" s="16">
        <v>1</v>
      </c>
      <c r="J146" s="16">
        <v>0</v>
      </c>
      <c r="K146" s="17">
        <v>10</v>
      </c>
      <c r="L146" s="26"/>
    </row>
    <row r="147" spans="2:12" x14ac:dyDescent="0.25">
      <c r="B147" s="382"/>
      <c r="C147" s="392"/>
      <c r="D147" s="385" t="s">
        <v>43</v>
      </c>
      <c r="E147" s="386"/>
      <c r="F147" s="7">
        <v>1088</v>
      </c>
      <c r="G147" s="18">
        <v>822</v>
      </c>
      <c r="H147" s="18">
        <v>85</v>
      </c>
      <c r="I147" s="18">
        <v>3</v>
      </c>
      <c r="J147" s="18">
        <v>73</v>
      </c>
      <c r="K147" s="19">
        <v>2071</v>
      </c>
      <c r="L147" s="26"/>
    </row>
    <row r="148" spans="2:12" x14ac:dyDescent="0.25">
      <c r="B148" s="382"/>
      <c r="C148" s="393" t="s">
        <v>56</v>
      </c>
      <c r="D148" s="388" t="s">
        <v>59</v>
      </c>
      <c r="E148" s="8">
        <v>0</v>
      </c>
      <c r="F148" s="9">
        <v>1205</v>
      </c>
      <c r="G148" s="20">
        <v>11128</v>
      </c>
      <c r="H148" s="20">
        <v>1938</v>
      </c>
      <c r="I148" s="20">
        <v>29</v>
      </c>
      <c r="J148" s="20">
        <v>60</v>
      </c>
      <c r="K148" s="21">
        <v>14360</v>
      </c>
      <c r="L148" s="26"/>
    </row>
    <row r="149" spans="2:12" x14ac:dyDescent="0.25">
      <c r="B149" s="382"/>
      <c r="C149" s="368"/>
      <c r="D149" s="368"/>
      <c r="E149" s="5">
        <v>1</v>
      </c>
      <c r="F149" s="6">
        <v>3</v>
      </c>
      <c r="G149" s="16">
        <v>130</v>
      </c>
      <c r="H149" s="16">
        <v>148</v>
      </c>
      <c r="I149" s="16">
        <v>3</v>
      </c>
      <c r="J149" s="16">
        <v>1</v>
      </c>
      <c r="K149" s="17">
        <v>285</v>
      </c>
      <c r="L149" s="26"/>
    </row>
    <row r="150" spans="2:12" x14ac:dyDescent="0.25">
      <c r="B150" s="382"/>
      <c r="C150" s="392"/>
      <c r="D150" s="385" t="s">
        <v>43</v>
      </c>
      <c r="E150" s="386"/>
      <c r="F150" s="7">
        <v>1208</v>
      </c>
      <c r="G150" s="18">
        <v>11258</v>
      </c>
      <c r="H150" s="18">
        <v>2086</v>
      </c>
      <c r="I150" s="18">
        <v>32</v>
      </c>
      <c r="J150" s="18">
        <v>61</v>
      </c>
      <c r="K150" s="19">
        <v>14645</v>
      </c>
      <c r="L150" s="26"/>
    </row>
    <row r="151" spans="2:12" ht="15.75" thickBot="1" x14ac:dyDescent="0.3">
      <c r="B151" s="382"/>
      <c r="C151" s="396" t="s">
        <v>57</v>
      </c>
      <c r="D151" s="388" t="s">
        <v>59</v>
      </c>
      <c r="E151" s="8">
        <v>0</v>
      </c>
      <c r="F151" s="9">
        <v>99</v>
      </c>
      <c r="G151" s="20">
        <v>5222</v>
      </c>
      <c r="H151" s="20">
        <v>6274</v>
      </c>
      <c r="I151" s="20">
        <v>456</v>
      </c>
      <c r="J151" s="20">
        <v>38</v>
      </c>
      <c r="K151" s="21">
        <v>12089</v>
      </c>
      <c r="L151" s="26"/>
    </row>
    <row r="152" spans="2:12" x14ac:dyDescent="0.25">
      <c r="B152" s="382"/>
      <c r="C152" s="368"/>
      <c r="D152" s="368"/>
      <c r="E152" s="5">
        <v>1</v>
      </c>
      <c r="F152" s="6">
        <v>3</v>
      </c>
      <c r="G152" s="16">
        <v>220</v>
      </c>
      <c r="H152" s="16">
        <v>1420</v>
      </c>
      <c r="I152" s="16">
        <v>472</v>
      </c>
      <c r="J152" s="16">
        <v>4</v>
      </c>
      <c r="K152" s="17">
        <v>2119</v>
      </c>
      <c r="L152" s="26"/>
    </row>
    <row r="153" spans="2:12" ht="15.75" thickBot="1" x14ac:dyDescent="0.3">
      <c r="B153" s="373"/>
      <c r="C153" s="374"/>
      <c r="D153" s="390" t="s">
        <v>43</v>
      </c>
      <c r="E153" s="375"/>
      <c r="F153" s="10">
        <v>102</v>
      </c>
      <c r="G153" s="22">
        <v>5442</v>
      </c>
      <c r="H153" s="22">
        <v>7694</v>
      </c>
      <c r="I153" s="22">
        <v>928</v>
      </c>
      <c r="J153" s="22">
        <v>42</v>
      </c>
      <c r="K153" s="23">
        <v>14208</v>
      </c>
      <c r="L153" s="26"/>
    </row>
    <row r="155" spans="2:12" x14ac:dyDescent="0.25">
      <c r="B155" s="367" t="s">
        <v>65</v>
      </c>
      <c r="C155" s="368"/>
      <c r="D155" s="368"/>
      <c r="E155" s="368"/>
      <c r="F155" s="368"/>
      <c r="G155" s="368"/>
      <c r="H155" s="368"/>
      <c r="I155" s="368"/>
      <c r="J155" s="368"/>
      <c r="K155" s="368"/>
      <c r="L155" s="26"/>
    </row>
    <row r="156" spans="2:12" ht="15.75" thickBot="1" x14ac:dyDescent="0.3">
      <c r="B156" s="369" t="s">
        <v>45</v>
      </c>
      <c r="C156" s="368"/>
      <c r="D156" s="368"/>
      <c r="E156" s="368"/>
      <c r="F156" s="368"/>
      <c r="G156" s="368"/>
      <c r="H156" s="368"/>
      <c r="I156" s="368"/>
      <c r="J156" s="368"/>
      <c r="K156" s="368"/>
      <c r="L156" s="26"/>
    </row>
    <row r="157" spans="2:12" ht="15.75" thickBot="1" x14ac:dyDescent="0.3">
      <c r="B157" s="394" t="s">
        <v>46</v>
      </c>
      <c r="C157" s="395" t="s">
        <v>52</v>
      </c>
      <c r="D157" s="371"/>
      <c r="E157" s="372"/>
      <c r="F157" s="376" t="s">
        <v>47</v>
      </c>
      <c r="G157" s="377"/>
      <c r="H157" s="377"/>
      <c r="I157" s="377"/>
      <c r="J157" s="378"/>
      <c r="K157" s="379" t="s">
        <v>43</v>
      </c>
      <c r="L157" s="26"/>
    </row>
    <row r="158" spans="2:12" ht="25.5" thickBot="1" x14ac:dyDescent="0.3">
      <c r="B158" s="373"/>
      <c r="C158" s="374"/>
      <c r="D158" s="374"/>
      <c r="E158" s="375"/>
      <c r="F158" s="12" t="s">
        <v>38</v>
      </c>
      <c r="G158" s="13" t="s">
        <v>39</v>
      </c>
      <c r="H158" s="13" t="s">
        <v>40</v>
      </c>
      <c r="I158" s="13" t="s">
        <v>41</v>
      </c>
      <c r="J158" s="13" t="s">
        <v>42</v>
      </c>
      <c r="K158" s="380"/>
      <c r="L158" s="26"/>
    </row>
    <row r="159" spans="2:12" x14ac:dyDescent="0.25">
      <c r="B159" s="381" t="s">
        <v>48</v>
      </c>
      <c r="C159" s="391" t="s">
        <v>53</v>
      </c>
      <c r="D159" s="27" t="s">
        <v>61</v>
      </c>
      <c r="E159" s="3">
        <v>0</v>
      </c>
      <c r="F159" s="28"/>
      <c r="G159" s="14">
        <v>1</v>
      </c>
      <c r="H159" s="29"/>
      <c r="I159" s="29"/>
      <c r="J159" s="29"/>
      <c r="K159" s="15">
        <v>1</v>
      </c>
      <c r="L159" s="26"/>
    </row>
    <row r="160" spans="2:12" x14ac:dyDescent="0.25">
      <c r="B160" s="382"/>
      <c r="C160" s="392"/>
      <c r="D160" s="385" t="s">
        <v>43</v>
      </c>
      <c r="E160" s="386"/>
      <c r="F160" s="30"/>
      <c r="G160" s="18">
        <v>1</v>
      </c>
      <c r="H160" s="31"/>
      <c r="I160" s="31"/>
      <c r="J160" s="31"/>
      <c r="K160" s="19">
        <v>1</v>
      </c>
      <c r="L160" s="26"/>
    </row>
    <row r="161" spans="2:12" x14ac:dyDescent="0.25">
      <c r="B161" s="382"/>
      <c r="C161" s="393" t="s">
        <v>54</v>
      </c>
      <c r="D161" s="388" t="s">
        <v>61</v>
      </c>
      <c r="E161" s="8">
        <v>0</v>
      </c>
      <c r="F161" s="9">
        <v>3459</v>
      </c>
      <c r="G161" s="20">
        <v>50049</v>
      </c>
      <c r="H161" s="20">
        <v>77725</v>
      </c>
      <c r="I161" s="20">
        <v>16328</v>
      </c>
      <c r="J161" s="20">
        <v>594</v>
      </c>
      <c r="K161" s="21">
        <v>148155</v>
      </c>
      <c r="L161" s="26"/>
    </row>
    <row r="162" spans="2:12" x14ac:dyDescent="0.25">
      <c r="B162" s="382"/>
      <c r="C162" s="368"/>
      <c r="D162" s="368"/>
      <c r="E162" s="5">
        <v>1</v>
      </c>
      <c r="F162" s="6">
        <v>4125</v>
      </c>
      <c r="G162" s="16">
        <v>9366</v>
      </c>
      <c r="H162" s="16">
        <v>2176</v>
      </c>
      <c r="I162" s="16">
        <v>146</v>
      </c>
      <c r="J162" s="16">
        <v>218</v>
      </c>
      <c r="K162" s="17">
        <v>16031</v>
      </c>
      <c r="L162" s="26"/>
    </row>
    <row r="163" spans="2:12" x14ac:dyDescent="0.25">
      <c r="B163" s="382"/>
      <c r="C163" s="392"/>
      <c r="D163" s="385" t="s">
        <v>43</v>
      </c>
      <c r="E163" s="386"/>
      <c r="F163" s="7">
        <v>7584</v>
      </c>
      <c r="G163" s="18">
        <v>59415</v>
      </c>
      <c r="H163" s="18">
        <v>79901</v>
      </c>
      <c r="I163" s="18">
        <v>16474</v>
      </c>
      <c r="J163" s="18">
        <v>812</v>
      </c>
      <c r="K163" s="19">
        <v>164186</v>
      </c>
      <c r="L163" s="26"/>
    </row>
    <row r="164" spans="2:12" x14ac:dyDescent="0.25">
      <c r="B164" s="382"/>
      <c r="C164" s="393" t="s">
        <v>55</v>
      </c>
      <c r="D164" s="388" t="s">
        <v>61</v>
      </c>
      <c r="E164" s="8">
        <v>0</v>
      </c>
      <c r="F164" s="9">
        <v>1699</v>
      </c>
      <c r="G164" s="20">
        <v>1993</v>
      </c>
      <c r="H164" s="20">
        <v>371</v>
      </c>
      <c r="I164" s="20">
        <v>43</v>
      </c>
      <c r="J164" s="20">
        <v>105</v>
      </c>
      <c r="K164" s="21">
        <v>4211</v>
      </c>
      <c r="L164" s="26"/>
    </row>
    <row r="165" spans="2:12" x14ac:dyDescent="0.25">
      <c r="B165" s="382"/>
      <c r="C165" s="368"/>
      <c r="D165" s="368"/>
      <c r="E165" s="5">
        <v>1</v>
      </c>
      <c r="F165" s="6">
        <v>1073</v>
      </c>
      <c r="G165" s="16">
        <v>388</v>
      </c>
      <c r="H165" s="16">
        <v>10</v>
      </c>
      <c r="I165" s="16">
        <v>0</v>
      </c>
      <c r="J165" s="16">
        <v>29</v>
      </c>
      <c r="K165" s="17">
        <v>1500</v>
      </c>
      <c r="L165" s="26"/>
    </row>
    <row r="166" spans="2:12" x14ac:dyDescent="0.25">
      <c r="B166" s="382"/>
      <c r="C166" s="392"/>
      <c r="D166" s="385" t="s">
        <v>43</v>
      </c>
      <c r="E166" s="386"/>
      <c r="F166" s="7">
        <v>2772</v>
      </c>
      <c r="G166" s="18">
        <v>2381</v>
      </c>
      <c r="H166" s="18">
        <v>381</v>
      </c>
      <c r="I166" s="18">
        <v>43</v>
      </c>
      <c r="J166" s="18">
        <v>134</v>
      </c>
      <c r="K166" s="19">
        <v>5711</v>
      </c>
      <c r="L166" s="26"/>
    </row>
    <row r="167" spans="2:12" x14ac:dyDescent="0.25">
      <c r="B167" s="382"/>
      <c r="C167" s="393" t="s">
        <v>56</v>
      </c>
      <c r="D167" s="388" t="s">
        <v>61</v>
      </c>
      <c r="E167" s="8">
        <v>0</v>
      </c>
      <c r="F167" s="9">
        <v>1272</v>
      </c>
      <c r="G167" s="20">
        <v>14939</v>
      </c>
      <c r="H167" s="20">
        <v>6163</v>
      </c>
      <c r="I167" s="20">
        <v>346</v>
      </c>
      <c r="J167" s="20">
        <v>90</v>
      </c>
      <c r="K167" s="21">
        <v>22810</v>
      </c>
      <c r="L167" s="26"/>
    </row>
    <row r="168" spans="2:12" x14ac:dyDescent="0.25">
      <c r="B168" s="382"/>
      <c r="C168" s="368"/>
      <c r="D168" s="368"/>
      <c r="E168" s="5">
        <v>1</v>
      </c>
      <c r="F168" s="6">
        <v>512</v>
      </c>
      <c r="G168" s="16">
        <v>1193</v>
      </c>
      <c r="H168" s="16">
        <v>116</v>
      </c>
      <c r="I168" s="16">
        <v>2</v>
      </c>
      <c r="J168" s="16">
        <v>12</v>
      </c>
      <c r="K168" s="17">
        <v>1835</v>
      </c>
      <c r="L168" s="26"/>
    </row>
    <row r="169" spans="2:12" x14ac:dyDescent="0.25">
      <c r="B169" s="382"/>
      <c r="C169" s="392"/>
      <c r="D169" s="385" t="s">
        <v>43</v>
      </c>
      <c r="E169" s="386"/>
      <c r="F169" s="7">
        <v>1784</v>
      </c>
      <c r="G169" s="18">
        <v>16132</v>
      </c>
      <c r="H169" s="18">
        <v>6279</v>
      </c>
      <c r="I169" s="18">
        <v>348</v>
      </c>
      <c r="J169" s="18">
        <v>102</v>
      </c>
      <c r="K169" s="19">
        <v>24645</v>
      </c>
      <c r="L169" s="26"/>
    </row>
    <row r="170" spans="2:12" x14ac:dyDescent="0.25">
      <c r="B170" s="382"/>
      <c r="C170" s="393" t="s">
        <v>57</v>
      </c>
      <c r="D170" s="388" t="s">
        <v>61</v>
      </c>
      <c r="E170" s="8">
        <v>0</v>
      </c>
      <c r="F170" s="9">
        <v>32</v>
      </c>
      <c r="G170" s="20">
        <v>2049</v>
      </c>
      <c r="H170" s="20">
        <v>5362</v>
      </c>
      <c r="I170" s="20">
        <v>834</v>
      </c>
      <c r="J170" s="20">
        <v>22</v>
      </c>
      <c r="K170" s="21">
        <v>8299</v>
      </c>
      <c r="L170" s="26"/>
    </row>
    <row r="171" spans="2:12" x14ac:dyDescent="0.25">
      <c r="B171" s="382"/>
      <c r="C171" s="368"/>
      <c r="D171" s="368"/>
      <c r="E171" s="5">
        <v>1</v>
      </c>
      <c r="F171" s="6">
        <v>55</v>
      </c>
      <c r="G171" s="16">
        <v>74</v>
      </c>
      <c r="H171" s="16">
        <v>52</v>
      </c>
      <c r="I171" s="16">
        <v>1</v>
      </c>
      <c r="J171" s="16">
        <v>1</v>
      </c>
      <c r="K171" s="17">
        <v>183</v>
      </c>
      <c r="L171" s="26"/>
    </row>
    <row r="172" spans="2:12" x14ac:dyDescent="0.25">
      <c r="B172" s="383"/>
      <c r="C172" s="392"/>
      <c r="D172" s="385" t="s">
        <v>43</v>
      </c>
      <c r="E172" s="386"/>
      <c r="F172" s="7">
        <v>87</v>
      </c>
      <c r="G172" s="18">
        <v>2123</v>
      </c>
      <c r="H172" s="18">
        <v>5414</v>
      </c>
      <c r="I172" s="18">
        <v>835</v>
      </c>
      <c r="J172" s="18">
        <v>23</v>
      </c>
      <c r="K172" s="19">
        <v>8482</v>
      </c>
      <c r="L172" s="26"/>
    </row>
    <row r="173" spans="2:12" x14ac:dyDescent="0.25">
      <c r="B173" s="387" t="s">
        <v>49</v>
      </c>
      <c r="C173" s="393" t="s">
        <v>53</v>
      </c>
      <c r="D173" s="32" t="s">
        <v>61</v>
      </c>
      <c r="E173" s="8">
        <v>1</v>
      </c>
      <c r="F173" s="33"/>
      <c r="G173" s="20">
        <v>1</v>
      </c>
      <c r="H173" s="34"/>
      <c r="I173" s="34"/>
      <c r="J173" s="34"/>
      <c r="K173" s="21">
        <v>1</v>
      </c>
      <c r="L173" s="26"/>
    </row>
    <row r="174" spans="2:12" x14ac:dyDescent="0.25">
      <c r="B174" s="382"/>
      <c r="C174" s="392"/>
      <c r="D174" s="385" t="s">
        <v>43</v>
      </c>
      <c r="E174" s="386"/>
      <c r="F174" s="30"/>
      <c r="G174" s="18">
        <v>1</v>
      </c>
      <c r="H174" s="31"/>
      <c r="I174" s="31"/>
      <c r="J174" s="31"/>
      <c r="K174" s="19">
        <v>1</v>
      </c>
      <c r="L174" s="26"/>
    </row>
    <row r="175" spans="2:12" x14ac:dyDescent="0.25">
      <c r="B175" s="382"/>
      <c r="C175" s="393" t="s">
        <v>54</v>
      </c>
      <c r="D175" s="388" t="s">
        <v>61</v>
      </c>
      <c r="E175" s="8">
        <v>0</v>
      </c>
      <c r="F175" s="9">
        <v>2016</v>
      </c>
      <c r="G175" s="20">
        <v>33701</v>
      </c>
      <c r="H175" s="20">
        <v>45936</v>
      </c>
      <c r="I175" s="20">
        <v>7094</v>
      </c>
      <c r="J175" s="20">
        <v>1907</v>
      </c>
      <c r="K175" s="21">
        <v>90654</v>
      </c>
      <c r="L175" s="26"/>
    </row>
    <row r="176" spans="2:12" x14ac:dyDescent="0.25">
      <c r="B176" s="382"/>
      <c r="C176" s="368"/>
      <c r="D176" s="368"/>
      <c r="E176" s="5">
        <v>1</v>
      </c>
      <c r="F176" s="6">
        <v>1854</v>
      </c>
      <c r="G176" s="16">
        <v>5092</v>
      </c>
      <c r="H176" s="16">
        <v>656</v>
      </c>
      <c r="I176" s="16">
        <v>19</v>
      </c>
      <c r="J176" s="16">
        <v>386</v>
      </c>
      <c r="K176" s="17">
        <v>8007</v>
      </c>
      <c r="L176" s="26"/>
    </row>
    <row r="177" spans="2:12" x14ac:dyDescent="0.25">
      <c r="B177" s="382"/>
      <c r="C177" s="392"/>
      <c r="D177" s="385" t="s">
        <v>43</v>
      </c>
      <c r="E177" s="386"/>
      <c r="F177" s="7">
        <v>3870</v>
      </c>
      <c r="G177" s="18">
        <v>38793</v>
      </c>
      <c r="H177" s="18">
        <v>46592</v>
      </c>
      <c r="I177" s="18">
        <v>7113</v>
      </c>
      <c r="J177" s="18">
        <v>2293</v>
      </c>
      <c r="K177" s="19">
        <v>98661</v>
      </c>
      <c r="L177" s="26"/>
    </row>
    <row r="178" spans="2:12" x14ac:dyDescent="0.25">
      <c r="B178" s="382"/>
      <c r="C178" s="393" t="s">
        <v>55</v>
      </c>
      <c r="D178" s="388" t="s">
        <v>61</v>
      </c>
      <c r="E178" s="8">
        <v>0</v>
      </c>
      <c r="F178" s="9">
        <v>672</v>
      </c>
      <c r="G178" s="20">
        <v>466</v>
      </c>
      <c r="H178" s="20">
        <v>14</v>
      </c>
      <c r="I178" s="34"/>
      <c r="J178" s="20">
        <v>82</v>
      </c>
      <c r="K178" s="21">
        <v>1234</v>
      </c>
      <c r="L178" s="26"/>
    </row>
    <row r="179" spans="2:12" x14ac:dyDescent="0.25">
      <c r="B179" s="382"/>
      <c r="C179" s="368"/>
      <c r="D179" s="368"/>
      <c r="E179" s="5">
        <v>1</v>
      </c>
      <c r="F179" s="6">
        <v>149</v>
      </c>
      <c r="G179" s="16">
        <v>48</v>
      </c>
      <c r="H179" s="16">
        <v>1</v>
      </c>
      <c r="I179" s="35"/>
      <c r="J179" s="16">
        <v>6</v>
      </c>
      <c r="K179" s="17">
        <v>204</v>
      </c>
      <c r="L179" s="26"/>
    </row>
    <row r="180" spans="2:12" x14ac:dyDescent="0.25">
      <c r="B180" s="382"/>
      <c r="C180" s="392"/>
      <c r="D180" s="385" t="s">
        <v>43</v>
      </c>
      <c r="E180" s="386"/>
      <c r="F180" s="7">
        <v>821</v>
      </c>
      <c r="G180" s="18">
        <v>514</v>
      </c>
      <c r="H180" s="18">
        <v>15</v>
      </c>
      <c r="I180" s="31"/>
      <c r="J180" s="18">
        <v>88</v>
      </c>
      <c r="K180" s="19">
        <v>1438</v>
      </c>
      <c r="L180" s="26"/>
    </row>
    <row r="181" spans="2:12" x14ac:dyDescent="0.25">
      <c r="B181" s="382"/>
      <c r="C181" s="393" t="s">
        <v>56</v>
      </c>
      <c r="D181" s="388" t="s">
        <v>61</v>
      </c>
      <c r="E181" s="8">
        <v>0</v>
      </c>
      <c r="F181" s="9">
        <v>573</v>
      </c>
      <c r="G181" s="20">
        <v>4497</v>
      </c>
      <c r="H181" s="20">
        <v>305</v>
      </c>
      <c r="I181" s="20">
        <v>1</v>
      </c>
      <c r="J181" s="20">
        <v>103</v>
      </c>
      <c r="K181" s="21">
        <v>5479</v>
      </c>
      <c r="L181" s="26"/>
    </row>
    <row r="182" spans="2:12" x14ac:dyDescent="0.25">
      <c r="B182" s="382"/>
      <c r="C182" s="368"/>
      <c r="D182" s="368"/>
      <c r="E182" s="5">
        <v>1</v>
      </c>
      <c r="F182" s="6">
        <v>279</v>
      </c>
      <c r="G182" s="16">
        <v>676</v>
      </c>
      <c r="H182" s="16">
        <v>6</v>
      </c>
      <c r="I182" s="16">
        <v>0</v>
      </c>
      <c r="J182" s="16">
        <v>17</v>
      </c>
      <c r="K182" s="17">
        <v>978</v>
      </c>
      <c r="L182" s="26"/>
    </row>
    <row r="183" spans="2:12" x14ac:dyDescent="0.25">
      <c r="B183" s="382"/>
      <c r="C183" s="392"/>
      <c r="D183" s="385" t="s">
        <v>43</v>
      </c>
      <c r="E183" s="386"/>
      <c r="F183" s="7">
        <v>852</v>
      </c>
      <c r="G183" s="18">
        <v>5173</v>
      </c>
      <c r="H183" s="18">
        <v>311</v>
      </c>
      <c r="I183" s="18">
        <v>1</v>
      </c>
      <c r="J183" s="18">
        <v>120</v>
      </c>
      <c r="K183" s="19">
        <v>6457</v>
      </c>
      <c r="L183" s="26"/>
    </row>
    <row r="184" spans="2:12" x14ac:dyDescent="0.25">
      <c r="B184" s="382"/>
      <c r="C184" s="393" t="s">
        <v>57</v>
      </c>
      <c r="D184" s="388" t="s">
        <v>61</v>
      </c>
      <c r="E184" s="8">
        <v>0</v>
      </c>
      <c r="F184" s="9">
        <v>187</v>
      </c>
      <c r="G184" s="20">
        <v>5637</v>
      </c>
      <c r="H184" s="20">
        <v>3759</v>
      </c>
      <c r="I184" s="20">
        <v>245</v>
      </c>
      <c r="J184" s="20">
        <v>95</v>
      </c>
      <c r="K184" s="21">
        <v>9923</v>
      </c>
      <c r="L184" s="26"/>
    </row>
    <row r="185" spans="2:12" x14ac:dyDescent="0.25">
      <c r="B185" s="382"/>
      <c r="C185" s="368"/>
      <c r="D185" s="368"/>
      <c r="E185" s="5">
        <v>1</v>
      </c>
      <c r="F185" s="6">
        <v>82</v>
      </c>
      <c r="G185" s="16">
        <v>247</v>
      </c>
      <c r="H185" s="16">
        <v>24</v>
      </c>
      <c r="I185" s="16">
        <v>1</v>
      </c>
      <c r="J185" s="16">
        <v>11</v>
      </c>
      <c r="K185" s="17">
        <v>365</v>
      </c>
      <c r="L185" s="26"/>
    </row>
    <row r="186" spans="2:12" x14ac:dyDescent="0.25">
      <c r="B186" s="383"/>
      <c r="C186" s="392"/>
      <c r="D186" s="385" t="s">
        <v>43</v>
      </c>
      <c r="E186" s="386"/>
      <c r="F186" s="7">
        <v>269</v>
      </c>
      <c r="G186" s="18">
        <v>5884</v>
      </c>
      <c r="H186" s="18">
        <v>3783</v>
      </c>
      <c r="I186" s="18">
        <v>246</v>
      </c>
      <c r="J186" s="18">
        <v>106</v>
      </c>
      <c r="K186" s="19">
        <v>10288</v>
      </c>
      <c r="L186" s="26"/>
    </row>
    <row r="187" spans="2:12" ht="15.75" thickBot="1" x14ac:dyDescent="0.3">
      <c r="B187" s="389" t="s">
        <v>50</v>
      </c>
      <c r="C187" s="393" t="s">
        <v>54</v>
      </c>
      <c r="D187" s="388" t="s">
        <v>61</v>
      </c>
      <c r="E187" s="8">
        <v>0</v>
      </c>
      <c r="F187" s="9">
        <v>1706</v>
      </c>
      <c r="G187" s="20">
        <v>40029</v>
      </c>
      <c r="H187" s="20">
        <v>67475</v>
      </c>
      <c r="I187" s="20">
        <v>17692</v>
      </c>
      <c r="J187" s="20">
        <v>888</v>
      </c>
      <c r="K187" s="21">
        <v>127790</v>
      </c>
      <c r="L187" s="26"/>
    </row>
    <row r="188" spans="2:12" x14ac:dyDescent="0.25">
      <c r="B188" s="382"/>
      <c r="C188" s="368"/>
      <c r="D188" s="368"/>
      <c r="E188" s="5">
        <v>1</v>
      </c>
      <c r="F188" s="6">
        <v>2537</v>
      </c>
      <c r="G188" s="16">
        <v>8562</v>
      </c>
      <c r="H188" s="16">
        <v>1653</v>
      </c>
      <c r="I188" s="16">
        <v>106</v>
      </c>
      <c r="J188" s="16">
        <v>331</v>
      </c>
      <c r="K188" s="17">
        <v>13189</v>
      </c>
      <c r="L188" s="26"/>
    </row>
    <row r="189" spans="2:12" x14ac:dyDescent="0.25">
      <c r="B189" s="382"/>
      <c r="C189" s="392"/>
      <c r="D189" s="385" t="s">
        <v>43</v>
      </c>
      <c r="E189" s="386"/>
      <c r="F189" s="7">
        <v>4243</v>
      </c>
      <c r="G189" s="18">
        <v>48591</v>
      </c>
      <c r="H189" s="18">
        <v>69128</v>
      </c>
      <c r="I189" s="18">
        <v>17798</v>
      </c>
      <c r="J189" s="18">
        <v>1219</v>
      </c>
      <c r="K189" s="19">
        <v>140979</v>
      </c>
      <c r="L189" s="26"/>
    </row>
    <row r="190" spans="2:12" x14ac:dyDescent="0.25">
      <c r="B190" s="382"/>
      <c r="C190" s="393" t="s">
        <v>55</v>
      </c>
      <c r="D190" s="388" t="s">
        <v>61</v>
      </c>
      <c r="E190" s="8">
        <v>0</v>
      </c>
      <c r="F190" s="9">
        <v>751</v>
      </c>
      <c r="G190" s="20">
        <v>684</v>
      </c>
      <c r="H190" s="20">
        <v>84</v>
      </c>
      <c r="I190" s="20">
        <v>3</v>
      </c>
      <c r="J190" s="20">
        <v>57</v>
      </c>
      <c r="K190" s="21">
        <v>1579</v>
      </c>
      <c r="L190" s="26"/>
    </row>
    <row r="191" spans="2:12" x14ac:dyDescent="0.25">
      <c r="B191" s="382"/>
      <c r="C191" s="368"/>
      <c r="D191" s="368"/>
      <c r="E191" s="5">
        <v>1</v>
      </c>
      <c r="F191" s="6">
        <v>337</v>
      </c>
      <c r="G191" s="16">
        <v>138</v>
      </c>
      <c r="H191" s="16">
        <v>1</v>
      </c>
      <c r="I191" s="16">
        <v>0</v>
      </c>
      <c r="J191" s="16">
        <v>16</v>
      </c>
      <c r="K191" s="17">
        <v>492</v>
      </c>
      <c r="L191" s="26"/>
    </row>
    <row r="192" spans="2:12" x14ac:dyDescent="0.25">
      <c r="B192" s="382"/>
      <c r="C192" s="392"/>
      <c r="D192" s="385" t="s">
        <v>43</v>
      </c>
      <c r="E192" s="386"/>
      <c r="F192" s="7">
        <v>1088</v>
      </c>
      <c r="G192" s="18">
        <v>822</v>
      </c>
      <c r="H192" s="18">
        <v>85</v>
      </c>
      <c r="I192" s="18">
        <v>3</v>
      </c>
      <c r="J192" s="18">
        <v>73</v>
      </c>
      <c r="K192" s="19">
        <v>2071</v>
      </c>
      <c r="L192" s="26"/>
    </row>
    <row r="193" spans="2:12" x14ac:dyDescent="0.25">
      <c r="B193" s="382"/>
      <c r="C193" s="393" t="s">
        <v>56</v>
      </c>
      <c r="D193" s="388" t="s">
        <v>61</v>
      </c>
      <c r="E193" s="8">
        <v>0</v>
      </c>
      <c r="F193" s="9">
        <v>759</v>
      </c>
      <c r="G193" s="20">
        <v>9682</v>
      </c>
      <c r="H193" s="20">
        <v>2027</v>
      </c>
      <c r="I193" s="20">
        <v>32</v>
      </c>
      <c r="J193" s="20">
        <v>50</v>
      </c>
      <c r="K193" s="21">
        <v>12550</v>
      </c>
      <c r="L193" s="26"/>
    </row>
    <row r="194" spans="2:12" x14ac:dyDescent="0.25">
      <c r="B194" s="382"/>
      <c r="C194" s="368"/>
      <c r="D194" s="368"/>
      <c r="E194" s="5">
        <v>1</v>
      </c>
      <c r="F194" s="6">
        <v>449</v>
      </c>
      <c r="G194" s="16">
        <v>1576</v>
      </c>
      <c r="H194" s="16">
        <v>59</v>
      </c>
      <c r="I194" s="16">
        <v>0</v>
      </c>
      <c r="J194" s="16">
        <v>11</v>
      </c>
      <c r="K194" s="17">
        <v>2095</v>
      </c>
      <c r="L194" s="26"/>
    </row>
    <row r="195" spans="2:12" x14ac:dyDescent="0.25">
      <c r="B195" s="382"/>
      <c r="C195" s="392"/>
      <c r="D195" s="385" t="s">
        <v>43</v>
      </c>
      <c r="E195" s="386"/>
      <c r="F195" s="7">
        <v>1208</v>
      </c>
      <c r="G195" s="18">
        <v>11258</v>
      </c>
      <c r="H195" s="18">
        <v>2086</v>
      </c>
      <c r="I195" s="18">
        <v>32</v>
      </c>
      <c r="J195" s="18">
        <v>61</v>
      </c>
      <c r="K195" s="19">
        <v>14645</v>
      </c>
      <c r="L195" s="26"/>
    </row>
    <row r="196" spans="2:12" ht="15.75" thickBot="1" x14ac:dyDescent="0.3">
      <c r="B196" s="382"/>
      <c r="C196" s="396" t="s">
        <v>57</v>
      </c>
      <c r="D196" s="388" t="s">
        <v>61</v>
      </c>
      <c r="E196" s="8">
        <v>0</v>
      </c>
      <c r="F196" s="9">
        <v>56</v>
      </c>
      <c r="G196" s="20">
        <v>5207</v>
      </c>
      <c r="H196" s="20">
        <v>7638</v>
      </c>
      <c r="I196" s="20">
        <v>924</v>
      </c>
      <c r="J196" s="20">
        <v>37</v>
      </c>
      <c r="K196" s="21">
        <v>13862</v>
      </c>
      <c r="L196" s="26"/>
    </row>
    <row r="197" spans="2:12" x14ac:dyDescent="0.25">
      <c r="B197" s="382"/>
      <c r="C197" s="368"/>
      <c r="D197" s="368"/>
      <c r="E197" s="5">
        <v>1</v>
      </c>
      <c r="F197" s="6">
        <v>46</v>
      </c>
      <c r="G197" s="16">
        <v>235</v>
      </c>
      <c r="H197" s="16">
        <v>56</v>
      </c>
      <c r="I197" s="16">
        <v>4</v>
      </c>
      <c r="J197" s="16">
        <v>5</v>
      </c>
      <c r="K197" s="17">
        <v>346</v>
      </c>
      <c r="L197" s="26"/>
    </row>
    <row r="198" spans="2:12" ht="15.75" thickBot="1" x14ac:dyDescent="0.3">
      <c r="B198" s="373"/>
      <c r="C198" s="374"/>
      <c r="D198" s="390" t="s">
        <v>43</v>
      </c>
      <c r="E198" s="375"/>
      <c r="F198" s="10">
        <v>102</v>
      </c>
      <c r="G198" s="22">
        <v>5442</v>
      </c>
      <c r="H198" s="22">
        <v>7694</v>
      </c>
      <c r="I198" s="22">
        <v>928</v>
      </c>
      <c r="J198" s="22">
        <v>42</v>
      </c>
      <c r="K198" s="23">
        <v>14208</v>
      </c>
      <c r="L198" s="26"/>
    </row>
    <row r="200" spans="2:12" x14ac:dyDescent="0.25">
      <c r="B200" s="367" t="s">
        <v>66</v>
      </c>
      <c r="C200" s="368"/>
      <c r="D200" s="368"/>
      <c r="E200" s="368"/>
      <c r="F200" s="368"/>
      <c r="G200" s="368"/>
      <c r="H200" s="368"/>
      <c r="I200" s="368"/>
      <c r="J200" s="368"/>
      <c r="K200" s="368"/>
      <c r="L200" s="26"/>
    </row>
    <row r="201" spans="2:12" ht="15.75" thickBot="1" x14ac:dyDescent="0.3">
      <c r="B201" s="369" t="s">
        <v>45</v>
      </c>
      <c r="C201" s="368"/>
      <c r="D201" s="368"/>
      <c r="E201" s="368"/>
      <c r="F201" s="368"/>
      <c r="G201" s="368"/>
      <c r="H201" s="368"/>
      <c r="I201" s="368"/>
      <c r="J201" s="368"/>
      <c r="K201" s="368"/>
      <c r="L201" s="26"/>
    </row>
    <row r="202" spans="2:12" ht="15.75" thickBot="1" x14ac:dyDescent="0.3">
      <c r="B202" s="394" t="s">
        <v>46</v>
      </c>
      <c r="C202" s="395" t="s">
        <v>52</v>
      </c>
      <c r="D202" s="371"/>
      <c r="E202" s="372"/>
      <c r="F202" s="376" t="s">
        <v>47</v>
      </c>
      <c r="G202" s="377"/>
      <c r="H202" s="377"/>
      <c r="I202" s="377"/>
      <c r="J202" s="378"/>
      <c r="K202" s="379" t="s">
        <v>43</v>
      </c>
      <c r="L202" s="26"/>
    </row>
    <row r="203" spans="2:12" ht="25.5" thickBot="1" x14ac:dyDescent="0.3">
      <c r="B203" s="373"/>
      <c r="C203" s="374"/>
      <c r="D203" s="374"/>
      <c r="E203" s="375"/>
      <c r="F203" s="12" t="s">
        <v>38</v>
      </c>
      <c r="G203" s="13" t="s">
        <v>39</v>
      </c>
      <c r="H203" s="13" t="s">
        <v>40</v>
      </c>
      <c r="I203" s="13" t="s">
        <v>41</v>
      </c>
      <c r="J203" s="13" t="s">
        <v>42</v>
      </c>
      <c r="K203" s="380"/>
      <c r="L203" s="26"/>
    </row>
    <row r="204" spans="2:12" x14ac:dyDescent="0.25">
      <c r="B204" s="381" t="s">
        <v>48</v>
      </c>
      <c r="C204" s="391" t="s">
        <v>53</v>
      </c>
      <c r="D204" s="27" t="s">
        <v>63</v>
      </c>
      <c r="E204" s="3">
        <v>1</v>
      </c>
      <c r="F204" s="28"/>
      <c r="G204" s="14">
        <v>1</v>
      </c>
      <c r="H204" s="29"/>
      <c r="I204" s="29"/>
      <c r="J204" s="29"/>
      <c r="K204" s="15">
        <v>1</v>
      </c>
      <c r="L204" s="26"/>
    </row>
    <row r="205" spans="2:12" x14ac:dyDescent="0.25">
      <c r="B205" s="382"/>
      <c r="C205" s="392"/>
      <c r="D205" s="385" t="s">
        <v>43</v>
      </c>
      <c r="E205" s="386"/>
      <c r="F205" s="30"/>
      <c r="G205" s="18">
        <v>1</v>
      </c>
      <c r="H205" s="31"/>
      <c r="I205" s="31"/>
      <c r="J205" s="31"/>
      <c r="K205" s="19">
        <v>1</v>
      </c>
      <c r="L205" s="26"/>
    </row>
    <row r="206" spans="2:12" x14ac:dyDescent="0.25">
      <c r="B206" s="382"/>
      <c r="C206" s="393" t="s">
        <v>54</v>
      </c>
      <c r="D206" s="388" t="s">
        <v>63</v>
      </c>
      <c r="E206" s="8">
        <v>0</v>
      </c>
      <c r="F206" s="9">
        <v>3864</v>
      </c>
      <c r="G206" s="20">
        <v>38683</v>
      </c>
      <c r="H206" s="20">
        <v>64251</v>
      </c>
      <c r="I206" s="20">
        <v>14665</v>
      </c>
      <c r="J206" s="20">
        <v>550</v>
      </c>
      <c r="K206" s="21">
        <v>122013</v>
      </c>
      <c r="L206" s="26"/>
    </row>
    <row r="207" spans="2:12" x14ac:dyDescent="0.25">
      <c r="B207" s="382"/>
      <c r="C207" s="368"/>
      <c r="D207" s="368"/>
      <c r="E207" s="5">
        <v>1</v>
      </c>
      <c r="F207" s="6">
        <v>3721</v>
      </c>
      <c r="G207" s="16">
        <v>20728</v>
      </c>
      <c r="H207" s="16">
        <v>15651</v>
      </c>
      <c r="I207" s="16">
        <v>1809</v>
      </c>
      <c r="J207" s="16">
        <v>262</v>
      </c>
      <c r="K207" s="17">
        <v>42171</v>
      </c>
      <c r="L207" s="26"/>
    </row>
    <row r="208" spans="2:12" x14ac:dyDescent="0.25">
      <c r="B208" s="382"/>
      <c r="C208" s="392"/>
      <c r="D208" s="385" t="s">
        <v>43</v>
      </c>
      <c r="E208" s="386"/>
      <c r="F208" s="7">
        <v>7585</v>
      </c>
      <c r="G208" s="18">
        <v>59411</v>
      </c>
      <c r="H208" s="18">
        <v>79902</v>
      </c>
      <c r="I208" s="18">
        <v>16474</v>
      </c>
      <c r="J208" s="18">
        <v>812</v>
      </c>
      <c r="K208" s="19">
        <v>164184</v>
      </c>
      <c r="L208" s="26"/>
    </row>
    <row r="209" spans="2:12" x14ac:dyDescent="0.25">
      <c r="B209" s="382"/>
      <c r="C209" s="393" t="s">
        <v>55</v>
      </c>
      <c r="D209" s="388" t="s">
        <v>63</v>
      </c>
      <c r="E209" s="8">
        <v>0</v>
      </c>
      <c r="F209" s="9">
        <v>537</v>
      </c>
      <c r="G209" s="20">
        <v>552</v>
      </c>
      <c r="H209" s="20">
        <v>113</v>
      </c>
      <c r="I209" s="20">
        <v>13</v>
      </c>
      <c r="J209" s="20">
        <v>54</v>
      </c>
      <c r="K209" s="21">
        <v>1269</v>
      </c>
      <c r="L209" s="26"/>
    </row>
    <row r="210" spans="2:12" x14ac:dyDescent="0.25">
      <c r="B210" s="382"/>
      <c r="C210" s="368"/>
      <c r="D210" s="368"/>
      <c r="E210" s="5">
        <v>1</v>
      </c>
      <c r="F210" s="6">
        <v>2235</v>
      </c>
      <c r="G210" s="16">
        <v>1829</v>
      </c>
      <c r="H210" s="16">
        <v>268</v>
      </c>
      <c r="I210" s="16">
        <v>30</v>
      </c>
      <c r="J210" s="16">
        <v>80</v>
      </c>
      <c r="K210" s="17">
        <v>4442</v>
      </c>
      <c r="L210" s="26"/>
    </row>
    <row r="211" spans="2:12" x14ac:dyDescent="0.25">
      <c r="B211" s="382"/>
      <c r="C211" s="392"/>
      <c r="D211" s="385" t="s">
        <v>43</v>
      </c>
      <c r="E211" s="386"/>
      <c r="F211" s="7">
        <v>2772</v>
      </c>
      <c r="G211" s="18">
        <v>2381</v>
      </c>
      <c r="H211" s="18">
        <v>381</v>
      </c>
      <c r="I211" s="18">
        <v>43</v>
      </c>
      <c r="J211" s="18">
        <v>134</v>
      </c>
      <c r="K211" s="19">
        <v>5711</v>
      </c>
      <c r="L211" s="26"/>
    </row>
    <row r="212" spans="2:12" x14ac:dyDescent="0.25">
      <c r="B212" s="382"/>
      <c r="C212" s="393" t="s">
        <v>56</v>
      </c>
      <c r="D212" s="388" t="s">
        <v>63</v>
      </c>
      <c r="E212" s="8">
        <v>0</v>
      </c>
      <c r="F212" s="9">
        <v>458</v>
      </c>
      <c r="G212" s="20">
        <v>4810</v>
      </c>
      <c r="H212" s="20">
        <v>2084</v>
      </c>
      <c r="I212" s="20">
        <v>122</v>
      </c>
      <c r="J212" s="20">
        <v>30</v>
      </c>
      <c r="K212" s="21">
        <v>7504</v>
      </c>
      <c r="L212" s="26"/>
    </row>
    <row r="213" spans="2:12" x14ac:dyDescent="0.25">
      <c r="B213" s="382"/>
      <c r="C213" s="368"/>
      <c r="D213" s="368"/>
      <c r="E213" s="5">
        <v>1</v>
      </c>
      <c r="F213" s="6">
        <v>1326</v>
      </c>
      <c r="G213" s="16">
        <v>11322</v>
      </c>
      <c r="H213" s="16">
        <v>4195</v>
      </c>
      <c r="I213" s="16">
        <v>226</v>
      </c>
      <c r="J213" s="16">
        <v>72</v>
      </c>
      <c r="K213" s="17">
        <v>17141</v>
      </c>
      <c r="L213" s="26"/>
    </row>
    <row r="214" spans="2:12" x14ac:dyDescent="0.25">
      <c r="B214" s="382"/>
      <c r="C214" s="392"/>
      <c r="D214" s="385" t="s">
        <v>43</v>
      </c>
      <c r="E214" s="386"/>
      <c r="F214" s="7">
        <v>1784</v>
      </c>
      <c r="G214" s="18">
        <v>16132</v>
      </c>
      <c r="H214" s="18">
        <v>6279</v>
      </c>
      <c r="I214" s="18">
        <v>348</v>
      </c>
      <c r="J214" s="18">
        <v>102</v>
      </c>
      <c r="K214" s="19">
        <v>24645</v>
      </c>
      <c r="L214" s="26"/>
    </row>
    <row r="215" spans="2:12" x14ac:dyDescent="0.25">
      <c r="B215" s="382"/>
      <c r="C215" s="393" t="s">
        <v>57</v>
      </c>
      <c r="D215" s="388" t="s">
        <v>63</v>
      </c>
      <c r="E215" s="8">
        <v>0</v>
      </c>
      <c r="F215" s="9">
        <v>39</v>
      </c>
      <c r="G215" s="20">
        <v>995</v>
      </c>
      <c r="H215" s="20">
        <v>2843</v>
      </c>
      <c r="I215" s="20">
        <v>603</v>
      </c>
      <c r="J215" s="20">
        <v>12</v>
      </c>
      <c r="K215" s="21">
        <v>4492</v>
      </c>
      <c r="L215" s="26"/>
    </row>
    <row r="216" spans="2:12" x14ac:dyDescent="0.25">
      <c r="B216" s="382"/>
      <c r="C216" s="368"/>
      <c r="D216" s="368"/>
      <c r="E216" s="5">
        <v>1</v>
      </c>
      <c r="F216" s="6">
        <v>48</v>
      </c>
      <c r="G216" s="16">
        <v>1128</v>
      </c>
      <c r="H216" s="16">
        <v>2571</v>
      </c>
      <c r="I216" s="16">
        <v>232</v>
      </c>
      <c r="J216" s="16">
        <v>11</v>
      </c>
      <c r="K216" s="17">
        <v>3990</v>
      </c>
      <c r="L216" s="26"/>
    </row>
    <row r="217" spans="2:12" x14ac:dyDescent="0.25">
      <c r="B217" s="383"/>
      <c r="C217" s="392"/>
      <c r="D217" s="385" t="s">
        <v>43</v>
      </c>
      <c r="E217" s="386"/>
      <c r="F217" s="7">
        <v>87</v>
      </c>
      <c r="G217" s="18">
        <v>2123</v>
      </c>
      <c r="H217" s="18">
        <v>5414</v>
      </c>
      <c r="I217" s="18">
        <v>835</v>
      </c>
      <c r="J217" s="18">
        <v>23</v>
      </c>
      <c r="K217" s="19">
        <v>8482</v>
      </c>
      <c r="L217" s="26"/>
    </row>
    <row r="218" spans="2:12" x14ac:dyDescent="0.25">
      <c r="B218" s="387" t="s">
        <v>49</v>
      </c>
      <c r="C218" s="393" t="s">
        <v>54</v>
      </c>
      <c r="D218" s="388" t="s">
        <v>63</v>
      </c>
      <c r="E218" s="8">
        <v>0</v>
      </c>
      <c r="F218" s="9">
        <v>3422</v>
      </c>
      <c r="G218" s="20">
        <v>36473</v>
      </c>
      <c r="H218" s="20">
        <v>45533</v>
      </c>
      <c r="I218" s="20">
        <v>7051</v>
      </c>
      <c r="J218" s="20">
        <v>2165</v>
      </c>
      <c r="K218" s="21">
        <v>94644</v>
      </c>
      <c r="L218" s="26"/>
    </row>
    <row r="219" spans="2:12" x14ac:dyDescent="0.25">
      <c r="B219" s="382"/>
      <c r="C219" s="368"/>
      <c r="D219" s="368"/>
      <c r="E219" s="5">
        <v>1</v>
      </c>
      <c r="F219" s="6">
        <v>447</v>
      </c>
      <c r="G219" s="16">
        <v>2315</v>
      </c>
      <c r="H219" s="16">
        <v>1058</v>
      </c>
      <c r="I219" s="16">
        <v>62</v>
      </c>
      <c r="J219" s="16">
        <v>128</v>
      </c>
      <c r="K219" s="17">
        <v>4010</v>
      </c>
      <c r="L219" s="26"/>
    </row>
    <row r="220" spans="2:12" x14ac:dyDescent="0.25">
      <c r="B220" s="382"/>
      <c r="C220" s="392"/>
      <c r="D220" s="385" t="s">
        <v>43</v>
      </c>
      <c r="E220" s="386"/>
      <c r="F220" s="7">
        <v>3869</v>
      </c>
      <c r="G220" s="18">
        <v>38788</v>
      </c>
      <c r="H220" s="18">
        <v>46591</v>
      </c>
      <c r="I220" s="18">
        <v>7113</v>
      </c>
      <c r="J220" s="18">
        <v>2293</v>
      </c>
      <c r="K220" s="19">
        <v>98654</v>
      </c>
      <c r="L220" s="26"/>
    </row>
    <row r="221" spans="2:12" x14ac:dyDescent="0.25">
      <c r="B221" s="382"/>
      <c r="C221" s="393" t="s">
        <v>55</v>
      </c>
      <c r="D221" s="388" t="s">
        <v>63</v>
      </c>
      <c r="E221" s="8">
        <v>0</v>
      </c>
      <c r="F221" s="9">
        <v>564</v>
      </c>
      <c r="G221" s="20">
        <v>404</v>
      </c>
      <c r="H221" s="20">
        <v>12</v>
      </c>
      <c r="I221" s="34"/>
      <c r="J221" s="20">
        <v>72</v>
      </c>
      <c r="K221" s="21">
        <v>1052</v>
      </c>
      <c r="L221" s="26"/>
    </row>
    <row r="222" spans="2:12" x14ac:dyDescent="0.25">
      <c r="B222" s="382"/>
      <c r="C222" s="368"/>
      <c r="D222" s="368"/>
      <c r="E222" s="5">
        <v>1</v>
      </c>
      <c r="F222" s="6">
        <v>257</v>
      </c>
      <c r="G222" s="16">
        <v>110</v>
      </c>
      <c r="H222" s="16">
        <v>3</v>
      </c>
      <c r="I222" s="35"/>
      <c r="J222" s="16">
        <v>16</v>
      </c>
      <c r="K222" s="17">
        <v>386</v>
      </c>
      <c r="L222" s="26"/>
    </row>
    <row r="223" spans="2:12" x14ac:dyDescent="0.25">
      <c r="B223" s="382"/>
      <c r="C223" s="392"/>
      <c r="D223" s="385" t="s">
        <v>43</v>
      </c>
      <c r="E223" s="386"/>
      <c r="F223" s="7">
        <v>821</v>
      </c>
      <c r="G223" s="18">
        <v>514</v>
      </c>
      <c r="H223" s="18">
        <v>15</v>
      </c>
      <c r="I223" s="31"/>
      <c r="J223" s="18">
        <v>88</v>
      </c>
      <c r="K223" s="19">
        <v>1438</v>
      </c>
      <c r="L223" s="26"/>
    </row>
    <row r="224" spans="2:12" x14ac:dyDescent="0.25">
      <c r="B224" s="382"/>
      <c r="C224" s="393" t="s">
        <v>56</v>
      </c>
      <c r="D224" s="388" t="s">
        <v>63</v>
      </c>
      <c r="E224" s="8">
        <v>0</v>
      </c>
      <c r="F224" s="9">
        <v>655</v>
      </c>
      <c r="G224" s="20">
        <v>4005</v>
      </c>
      <c r="H224" s="20">
        <v>242</v>
      </c>
      <c r="I224" s="20">
        <v>1</v>
      </c>
      <c r="J224" s="20">
        <v>103</v>
      </c>
      <c r="K224" s="21">
        <v>5006</v>
      </c>
      <c r="L224" s="26"/>
    </row>
    <row r="225" spans="2:12" x14ac:dyDescent="0.25">
      <c r="B225" s="382"/>
      <c r="C225" s="368"/>
      <c r="D225" s="368"/>
      <c r="E225" s="5">
        <v>1</v>
      </c>
      <c r="F225" s="6">
        <v>197</v>
      </c>
      <c r="G225" s="16">
        <v>1168</v>
      </c>
      <c r="H225" s="16">
        <v>69</v>
      </c>
      <c r="I225" s="16">
        <v>0</v>
      </c>
      <c r="J225" s="16">
        <v>17</v>
      </c>
      <c r="K225" s="17">
        <v>1451</v>
      </c>
      <c r="L225" s="26"/>
    </row>
    <row r="226" spans="2:12" x14ac:dyDescent="0.25">
      <c r="B226" s="382"/>
      <c r="C226" s="392"/>
      <c r="D226" s="385" t="s">
        <v>43</v>
      </c>
      <c r="E226" s="386"/>
      <c r="F226" s="7">
        <v>852</v>
      </c>
      <c r="G226" s="18">
        <v>5173</v>
      </c>
      <c r="H226" s="18">
        <v>311</v>
      </c>
      <c r="I226" s="18">
        <v>1</v>
      </c>
      <c r="J226" s="18">
        <v>120</v>
      </c>
      <c r="K226" s="19">
        <v>6457</v>
      </c>
      <c r="L226" s="26"/>
    </row>
    <row r="227" spans="2:12" x14ac:dyDescent="0.25">
      <c r="B227" s="382"/>
      <c r="C227" s="393" t="s">
        <v>57</v>
      </c>
      <c r="D227" s="388" t="s">
        <v>63</v>
      </c>
      <c r="E227" s="8">
        <v>0</v>
      </c>
      <c r="F227" s="9">
        <v>226</v>
      </c>
      <c r="G227" s="20">
        <v>4914</v>
      </c>
      <c r="H227" s="20">
        <v>3178</v>
      </c>
      <c r="I227" s="20">
        <v>220</v>
      </c>
      <c r="J227" s="20">
        <v>83</v>
      </c>
      <c r="K227" s="21">
        <v>8621</v>
      </c>
      <c r="L227" s="26"/>
    </row>
    <row r="228" spans="2:12" x14ac:dyDescent="0.25">
      <c r="B228" s="382"/>
      <c r="C228" s="368"/>
      <c r="D228" s="368"/>
      <c r="E228" s="5">
        <v>1</v>
      </c>
      <c r="F228" s="6">
        <v>43</v>
      </c>
      <c r="G228" s="16">
        <v>970</v>
      </c>
      <c r="H228" s="16">
        <v>605</v>
      </c>
      <c r="I228" s="16">
        <v>26</v>
      </c>
      <c r="J228" s="16">
        <v>23</v>
      </c>
      <c r="K228" s="17">
        <v>1667</v>
      </c>
      <c r="L228" s="26"/>
    </row>
    <row r="229" spans="2:12" x14ac:dyDescent="0.25">
      <c r="B229" s="383"/>
      <c r="C229" s="392"/>
      <c r="D229" s="385" t="s">
        <v>43</v>
      </c>
      <c r="E229" s="386"/>
      <c r="F229" s="7">
        <v>269</v>
      </c>
      <c r="G229" s="18">
        <v>5884</v>
      </c>
      <c r="H229" s="18">
        <v>3783</v>
      </c>
      <c r="I229" s="18">
        <v>246</v>
      </c>
      <c r="J229" s="18">
        <v>106</v>
      </c>
      <c r="K229" s="19">
        <v>10288</v>
      </c>
      <c r="L229" s="26"/>
    </row>
    <row r="230" spans="2:12" ht="15.75" thickBot="1" x14ac:dyDescent="0.3">
      <c r="B230" s="389" t="s">
        <v>50</v>
      </c>
      <c r="C230" s="393" t="s">
        <v>54</v>
      </c>
      <c r="D230" s="388" t="s">
        <v>63</v>
      </c>
      <c r="E230" s="8">
        <v>0</v>
      </c>
      <c r="F230" s="9">
        <v>3145</v>
      </c>
      <c r="G230" s="20">
        <v>40529</v>
      </c>
      <c r="H230" s="20">
        <v>64095</v>
      </c>
      <c r="I230" s="20">
        <v>17239</v>
      </c>
      <c r="J230" s="20">
        <v>1074</v>
      </c>
      <c r="K230" s="21">
        <v>126082</v>
      </c>
      <c r="L230" s="26"/>
    </row>
    <row r="231" spans="2:12" x14ac:dyDescent="0.25">
      <c r="B231" s="382"/>
      <c r="C231" s="368"/>
      <c r="D231" s="368"/>
      <c r="E231" s="5">
        <v>1</v>
      </c>
      <c r="F231" s="6">
        <v>1098</v>
      </c>
      <c r="G231" s="16">
        <v>8065</v>
      </c>
      <c r="H231" s="16">
        <v>5032</v>
      </c>
      <c r="I231" s="16">
        <v>559</v>
      </c>
      <c r="J231" s="16">
        <v>148</v>
      </c>
      <c r="K231" s="17">
        <v>14902</v>
      </c>
      <c r="L231" s="26"/>
    </row>
    <row r="232" spans="2:12" x14ac:dyDescent="0.25">
      <c r="B232" s="382"/>
      <c r="C232" s="392"/>
      <c r="D232" s="385" t="s">
        <v>43</v>
      </c>
      <c r="E232" s="386"/>
      <c r="F232" s="7">
        <v>4243</v>
      </c>
      <c r="G232" s="18">
        <v>48594</v>
      </c>
      <c r="H232" s="18">
        <v>69127</v>
      </c>
      <c r="I232" s="18">
        <v>17798</v>
      </c>
      <c r="J232" s="18">
        <v>1222</v>
      </c>
      <c r="K232" s="19">
        <v>140984</v>
      </c>
      <c r="L232" s="26"/>
    </row>
    <row r="233" spans="2:12" x14ac:dyDescent="0.25">
      <c r="B233" s="382"/>
      <c r="C233" s="393" t="s">
        <v>55</v>
      </c>
      <c r="D233" s="388" t="s">
        <v>63</v>
      </c>
      <c r="E233" s="8">
        <v>0</v>
      </c>
      <c r="F233" s="9">
        <v>484</v>
      </c>
      <c r="G233" s="20">
        <v>484</v>
      </c>
      <c r="H233" s="20">
        <v>54</v>
      </c>
      <c r="I233" s="20">
        <v>1</v>
      </c>
      <c r="J233" s="20">
        <v>42</v>
      </c>
      <c r="K233" s="21">
        <v>1065</v>
      </c>
      <c r="L233" s="26"/>
    </row>
    <row r="234" spans="2:12" x14ac:dyDescent="0.25">
      <c r="B234" s="382"/>
      <c r="C234" s="368"/>
      <c r="D234" s="368"/>
      <c r="E234" s="5">
        <v>1</v>
      </c>
      <c r="F234" s="6">
        <v>604</v>
      </c>
      <c r="G234" s="16">
        <v>338</v>
      </c>
      <c r="H234" s="16">
        <v>31</v>
      </c>
      <c r="I234" s="16">
        <v>2</v>
      </c>
      <c r="J234" s="16">
        <v>31</v>
      </c>
      <c r="K234" s="17">
        <v>1006</v>
      </c>
      <c r="L234" s="26"/>
    </row>
    <row r="235" spans="2:12" x14ac:dyDescent="0.25">
      <c r="B235" s="382"/>
      <c r="C235" s="392"/>
      <c r="D235" s="385" t="s">
        <v>43</v>
      </c>
      <c r="E235" s="386"/>
      <c r="F235" s="7">
        <v>1088</v>
      </c>
      <c r="G235" s="18">
        <v>822</v>
      </c>
      <c r="H235" s="18">
        <v>85</v>
      </c>
      <c r="I235" s="18">
        <v>3</v>
      </c>
      <c r="J235" s="18">
        <v>73</v>
      </c>
      <c r="K235" s="19">
        <v>2071</v>
      </c>
      <c r="L235" s="26"/>
    </row>
    <row r="236" spans="2:12" x14ac:dyDescent="0.25">
      <c r="B236" s="382"/>
      <c r="C236" s="393" t="s">
        <v>56</v>
      </c>
      <c r="D236" s="388" t="s">
        <v>63</v>
      </c>
      <c r="E236" s="8">
        <v>0</v>
      </c>
      <c r="F236" s="9">
        <v>613</v>
      </c>
      <c r="G236" s="20">
        <v>5875</v>
      </c>
      <c r="H236" s="20">
        <v>1112</v>
      </c>
      <c r="I236" s="20">
        <v>21</v>
      </c>
      <c r="J236" s="20">
        <v>37</v>
      </c>
      <c r="K236" s="21">
        <v>7658</v>
      </c>
      <c r="L236" s="26"/>
    </row>
    <row r="237" spans="2:12" x14ac:dyDescent="0.25">
      <c r="B237" s="382"/>
      <c r="C237" s="368"/>
      <c r="D237" s="368"/>
      <c r="E237" s="5">
        <v>1</v>
      </c>
      <c r="F237" s="6">
        <v>595</v>
      </c>
      <c r="G237" s="16">
        <v>5383</v>
      </c>
      <c r="H237" s="16">
        <v>974</v>
      </c>
      <c r="I237" s="16">
        <v>11</v>
      </c>
      <c r="J237" s="16">
        <v>24</v>
      </c>
      <c r="K237" s="17">
        <v>6987</v>
      </c>
      <c r="L237" s="26"/>
    </row>
    <row r="238" spans="2:12" x14ac:dyDescent="0.25">
      <c r="B238" s="382"/>
      <c r="C238" s="392"/>
      <c r="D238" s="385" t="s">
        <v>43</v>
      </c>
      <c r="E238" s="386"/>
      <c r="F238" s="7">
        <v>1208</v>
      </c>
      <c r="G238" s="18">
        <v>11258</v>
      </c>
      <c r="H238" s="18">
        <v>2086</v>
      </c>
      <c r="I238" s="18">
        <v>32</v>
      </c>
      <c r="J238" s="18">
        <v>61</v>
      </c>
      <c r="K238" s="19">
        <v>14645</v>
      </c>
      <c r="L238" s="26"/>
    </row>
    <row r="239" spans="2:12" ht="15.75" thickBot="1" x14ac:dyDescent="0.3">
      <c r="B239" s="382"/>
      <c r="C239" s="396" t="s">
        <v>57</v>
      </c>
      <c r="D239" s="388" t="s">
        <v>63</v>
      </c>
      <c r="E239" s="8">
        <v>0</v>
      </c>
      <c r="F239" s="9">
        <v>64</v>
      </c>
      <c r="G239" s="20">
        <v>3507</v>
      </c>
      <c r="H239" s="20">
        <v>5181</v>
      </c>
      <c r="I239" s="20">
        <v>710</v>
      </c>
      <c r="J239" s="20">
        <v>31</v>
      </c>
      <c r="K239" s="21">
        <v>9493</v>
      </c>
      <c r="L239" s="26"/>
    </row>
    <row r="240" spans="2:12" x14ac:dyDescent="0.25">
      <c r="B240" s="382"/>
      <c r="C240" s="368"/>
      <c r="D240" s="368"/>
      <c r="E240" s="5">
        <v>1</v>
      </c>
      <c r="F240" s="6">
        <v>38</v>
      </c>
      <c r="G240" s="16">
        <v>1935</v>
      </c>
      <c r="H240" s="16">
        <v>2513</v>
      </c>
      <c r="I240" s="16">
        <v>218</v>
      </c>
      <c r="J240" s="16">
        <v>11</v>
      </c>
      <c r="K240" s="17">
        <v>4715</v>
      </c>
      <c r="L240" s="26"/>
    </row>
    <row r="241" spans="2:12" ht="15.75" thickBot="1" x14ac:dyDescent="0.3">
      <c r="B241" s="373"/>
      <c r="C241" s="374"/>
      <c r="D241" s="390" t="s">
        <v>43</v>
      </c>
      <c r="E241" s="375"/>
      <c r="F241" s="10">
        <v>102</v>
      </c>
      <c r="G241" s="22">
        <v>5442</v>
      </c>
      <c r="H241" s="22">
        <v>7694</v>
      </c>
      <c r="I241" s="22">
        <v>928</v>
      </c>
      <c r="J241" s="22">
        <v>42</v>
      </c>
      <c r="K241" s="23">
        <v>14208</v>
      </c>
      <c r="L241" s="26"/>
    </row>
  </sheetData>
  <mergeCells count="256">
    <mergeCell ref="B218:B229"/>
    <mergeCell ref="C218:C220"/>
    <mergeCell ref="D218:D219"/>
    <mergeCell ref="D220:E220"/>
    <mergeCell ref="C221:C223"/>
    <mergeCell ref="B204:B217"/>
    <mergeCell ref="C204:C205"/>
    <mergeCell ref="B230:B241"/>
    <mergeCell ref="C230:C232"/>
    <mergeCell ref="D230:D231"/>
    <mergeCell ref="D232:E232"/>
    <mergeCell ref="C233:C235"/>
    <mergeCell ref="D233:D234"/>
    <mergeCell ref="D235:E235"/>
    <mergeCell ref="C236:C238"/>
    <mergeCell ref="D236:D237"/>
    <mergeCell ref="D238:E238"/>
    <mergeCell ref="D211:E211"/>
    <mergeCell ref="C212:C214"/>
    <mergeCell ref="D221:D222"/>
    <mergeCell ref="D214:E214"/>
    <mergeCell ref="C215:C217"/>
    <mergeCell ref="D215:D216"/>
    <mergeCell ref="D217:E217"/>
    <mergeCell ref="C239:C241"/>
    <mergeCell ref="D239:D240"/>
    <mergeCell ref="D241:E241"/>
    <mergeCell ref="D198:E198"/>
    <mergeCell ref="C184:C186"/>
    <mergeCell ref="D184:D185"/>
    <mergeCell ref="D186:E186"/>
    <mergeCell ref="D223:E223"/>
    <mergeCell ref="C224:C226"/>
    <mergeCell ref="D224:D225"/>
    <mergeCell ref="D226:E226"/>
    <mergeCell ref="C227:C229"/>
    <mergeCell ref="D227:D228"/>
    <mergeCell ref="D229:E229"/>
    <mergeCell ref="D212:D213"/>
    <mergeCell ref="B200:K200"/>
    <mergeCell ref="B201:K201"/>
    <mergeCell ref="B202:B203"/>
    <mergeCell ref="C202:E203"/>
    <mergeCell ref="F202:J202"/>
    <mergeCell ref="K202:K203"/>
    <mergeCell ref="D205:E205"/>
    <mergeCell ref="C206:C208"/>
    <mergeCell ref="D206:D207"/>
    <mergeCell ref="D208:E208"/>
    <mergeCell ref="C209:C211"/>
    <mergeCell ref="D209:D210"/>
    <mergeCell ref="C173:C174"/>
    <mergeCell ref="D174:E174"/>
    <mergeCell ref="C175:C177"/>
    <mergeCell ref="D175:D176"/>
    <mergeCell ref="B187:B198"/>
    <mergeCell ref="C187:C189"/>
    <mergeCell ref="D187:D188"/>
    <mergeCell ref="D189:E189"/>
    <mergeCell ref="C190:C192"/>
    <mergeCell ref="D190:D191"/>
    <mergeCell ref="D192:E192"/>
    <mergeCell ref="B173:B186"/>
    <mergeCell ref="D177:E177"/>
    <mergeCell ref="C178:C180"/>
    <mergeCell ref="D178:D179"/>
    <mergeCell ref="D180:E180"/>
    <mergeCell ref="C181:C183"/>
    <mergeCell ref="D181:D182"/>
    <mergeCell ref="D183:E183"/>
    <mergeCell ref="C193:C195"/>
    <mergeCell ref="D193:D194"/>
    <mergeCell ref="D195:E195"/>
    <mergeCell ref="C196:C198"/>
    <mergeCell ref="D196:D197"/>
    <mergeCell ref="B159:B172"/>
    <mergeCell ref="C159:C160"/>
    <mergeCell ref="D160:E160"/>
    <mergeCell ref="C161:C163"/>
    <mergeCell ref="D161:D162"/>
    <mergeCell ref="D163:E163"/>
    <mergeCell ref="C164:C166"/>
    <mergeCell ref="D164:D165"/>
    <mergeCell ref="D166:E166"/>
    <mergeCell ref="C167:C169"/>
    <mergeCell ref="D167:D168"/>
    <mergeCell ref="D169:E169"/>
    <mergeCell ref="C170:C172"/>
    <mergeCell ref="D170:D171"/>
    <mergeCell ref="D172:E172"/>
    <mergeCell ref="B155:K155"/>
    <mergeCell ref="B156:K156"/>
    <mergeCell ref="B157:B158"/>
    <mergeCell ref="C157:E158"/>
    <mergeCell ref="F157:J157"/>
    <mergeCell ref="K157:K158"/>
    <mergeCell ref="D145:D146"/>
    <mergeCell ref="D147:E147"/>
    <mergeCell ref="C148:C150"/>
    <mergeCell ref="D148:D149"/>
    <mergeCell ref="D150:E150"/>
    <mergeCell ref="C151:C153"/>
    <mergeCell ref="D151:D152"/>
    <mergeCell ref="D153:E153"/>
    <mergeCell ref="C126:C127"/>
    <mergeCell ref="D127:E127"/>
    <mergeCell ref="C128:C130"/>
    <mergeCell ref="D128:D129"/>
    <mergeCell ref="C137:C139"/>
    <mergeCell ref="D137:D138"/>
    <mergeCell ref="D139:E139"/>
    <mergeCell ref="B140:B153"/>
    <mergeCell ref="C140:C141"/>
    <mergeCell ref="D141:E141"/>
    <mergeCell ref="C142:C144"/>
    <mergeCell ref="D142:D143"/>
    <mergeCell ref="D144:E144"/>
    <mergeCell ref="C145:C147"/>
    <mergeCell ref="B126:B139"/>
    <mergeCell ref="D130:E130"/>
    <mergeCell ref="C131:C133"/>
    <mergeCell ref="D131:D132"/>
    <mergeCell ref="D133:E133"/>
    <mergeCell ref="C134:C136"/>
    <mergeCell ref="D134:D135"/>
    <mergeCell ref="D136:E136"/>
    <mergeCell ref="B112:B125"/>
    <mergeCell ref="C112:C113"/>
    <mergeCell ref="D113:E113"/>
    <mergeCell ref="C114:C116"/>
    <mergeCell ref="D114:D115"/>
    <mergeCell ref="D116:E116"/>
    <mergeCell ref="C117:C119"/>
    <mergeCell ref="D117:D118"/>
    <mergeCell ref="D119:E119"/>
    <mergeCell ref="C120:C122"/>
    <mergeCell ref="D120:D121"/>
    <mergeCell ref="D122:E122"/>
    <mergeCell ref="C123:C125"/>
    <mergeCell ref="D123:D124"/>
    <mergeCell ref="D125:E125"/>
    <mergeCell ref="B108:K108"/>
    <mergeCell ref="B109:K109"/>
    <mergeCell ref="B110:B111"/>
    <mergeCell ref="C110:E111"/>
    <mergeCell ref="F110:J110"/>
    <mergeCell ref="K110:K111"/>
    <mergeCell ref="B78:B83"/>
    <mergeCell ref="C78:C80"/>
    <mergeCell ref="D78:D79"/>
    <mergeCell ref="D80:E80"/>
    <mergeCell ref="C81:C83"/>
    <mergeCell ref="D81:D82"/>
    <mergeCell ref="D83:E83"/>
    <mergeCell ref="B95:B100"/>
    <mergeCell ref="C95:C99"/>
    <mergeCell ref="C100:D100"/>
    <mergeCell ref="B101:B106"/>
    <mergeCell ref="C101:C105"/>
    <mergeCell ref="C106:D106"/>
    <mergeCell ref="B85:J85"/>
    <mergeCell ref="B86:J86"/>
    <mergeCell ref="B87:D88"/>
    <mergeCell ref="E87:I87"/>
    <mergeCell ref="J87:J88"/>
    <mergeCell ref="B72:B77"/>
    <mergeCell ref="C72:C74"/>
    <mergeCell ref="D72:D73"/>
    <mergeCell ref="D74:E74"/>
    <mergeCell ref="C75:C77"/>
    <mergeCell ref="D75:D76"/>
    <mergeCell ref="D77:E77"/>
    <mergeCell ref="B66:B71"/>
    <mergeCell ref="C66:C68"/>
    <mergeCell ref="D66:D67"/>
    <mergeCell ref="D68:E68"/>
    <mergeCell ref="C69:C71"/>
    <mergeCell ref="D69:D70"/>
    <mergeCell ref="D71:E71"/>
    <mergeCell ref="B62:K62"/>
    <mergeCell ref="B63:K63"/>
    <mergeCell ref="B64:B65"/>
    <mergeCell ref="C64:E65"/>
    <mergeCell ref="F64:J64"/>
    <mergeCell ref="K64:K65"/>
    <mergeCell ref="B55:B60"/>
    <mergeCell ref="C55:C57"/>
    <mergeCell ref="D55:D56"/>
    <mergeCell ref="D57:E57"/>
    <mergeCell ref="C58:C60"/>
    <mergeCell ref="D58:D59"/>
    <mergeCell ref="D60:E60"/>
    <mergeCell ref="C49:C51"/>
    <mergeCell ref="D49:D50"/>
    <mergeCell ref="D51:E51"/>
    <mergeCell ref="C52:C54"/>
    <mergeCell ref="D52:D53"/>
    <mergeCell ref="D54:E54"/>
    <mergeCell ref="B40:K40"/>
    <mergeCell ref="B41:B42"/>
    <mergeCell ref="C41:E42"/>
    <mergeCell ref="F41:J41"/>
    <mergeCell ref="K41:K42"/>
    <mergeCell ref="B43:B48"/>
    <mergeCell ref="C43:C45"/>
    <mergeCell ref="D43:D44"/>
    <mergeCell ref="D45:E45"/>
    <mergeCell ref="C46:C48"/>
    <mergeCell ref="D46:D47"/>
    <mergeCell ref="D48:E48"/>
    <mergeCell ref="B49:B54"/>
    <mergeCell ref="B39:K39"/>
    <mergeCell ref="B26:B31"/>
    <mergeCell ref="C26:C28"/>
    <mergeCell ref="D26:D27"/>
    <mergeCell ref="D28:E28"/>
    <mergeCell ref="C29:C31"/>
    <mergeCell ref="D29:D30"/>
    <mergeCell ref="D31:E31"/>
    <mergeCell ref="B32:B37"/>
    <mergeCell ref="C32:C34"/>
    <mergeCell ref="B17:K17"/>
    <mergeCell ref="B18:B19"/>
    <mergeCell ref="C18:E19"/>
    <mergeCell ref="F18:J18"/>
    <mergeCell ref="K18:K19"/>
    <mergeCell ref="B20:B25"/>
    <mergeCell ref="D32:D33"/>
    <mergeCell ref="D34:E34"/>
    <mergeCell ref="C35:C37"/>
    <mergeCell ref="D35:D36"/>
    <mergeCell ref="D37:E37"/>
    <mergeCell ref="B2:J2"/>
    <mergeCell ref="B3:J3"/>
    <mergeCell ref="B4:D5"/>
    <mergeCell ref="E4:I4"/>
    <mergeCell ref="J4:J5"/>
    <mergeCell ref="B6:B8"/>
    <mergeCell ref="C6:C7"/>
    <mergeCell ref="C8:D8"/>
    <mergeCell ref="B89:B94"/>
    <mergeCell ref="C89:C93"/>
    <mergeCell ref="C94:D94"/>
    <mergeCell ref="B9:B11"/>
    <mergeCell ref="C9:C10"/>
    <mergeCell ref="C11:D11"/>
    <mergeCell ref="B12:B14"/>
    <mergeCell ref="C12:C13"/>
    <mergeCell ref="C14:D14"/>
    <mergeCell ref="C20:C22"/>
    <mergeCell ref="D20:D21"/>
    <mergeCell ref="D22:E22"/>
    <mergeCell ref="C23:C25"/>
    <mergeCell ref="D23:D24"/>
    <mergeCell ref="D25:E25"/>
    <mergeCell ref="B16:K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9"/>
  <sheetViews>
    <sheetView topLeftCell="A234" workbookViewId="0">
      <selection activeCell="B251" sqref="B251"/>
    </sheetView>
  </sheetViews>
  <sheetFormatPr defaultRowHeight="15" x14ac:dyDescent="0.25"/>
  <sheetData>
    <row r="2" spans="2:12" x14ac:dyDescent="0.25">
      <c r="B2" s="397" t="s">
        <v>82</v>
      </c>
      <c r="C2" s="398"/>
      <c r="D2" s="398"/>
      <c r="E2" s="398"/>
      <c r="F2" s="398"/>
      <c r="G2" s="398"/>
      <c r="H2" s="398"/>
      <c r="I2" s="398"/>
      <c r="J2" s="398"/>
    </row>
    <row r="3" spans="2:12" ht="15.75" thickBot="1" x14ac:dyDescent="0.3">
      <c r="B3" s="399" t="s">
        <v>45</v>
      </c>
      <c r="C3" s="398"/>
      <c r="D3" s="398"/>
      <c r="E3" s="398"/>
      <c r="F3" s="398"/>
      <c r="G3" s="398"/>
      <c r="H3" s="398"/>
      <c r="I3" s="398"/>
      <c r="J3" s="398"/>
    </row>
    <row r="4" spans="2:12" ht="15.75" thickBot="1" x14ac:dyDescent="0.3">
      <c r="B4" s="400" t="s">
        <v>83</v>
      </c>
      <c r="C4" s="401"/>
      <c r="D4" s="402"/>
      <c r="E4" s="406" t="s">
        <v>84</v>
      </c>
      <c r="F4" s="407"/>
      <c r="G4" s="407"/>
      <c r="H4" s="407"/>
      <c r="I4" s="408"/>
      <c r="J4" s="409" t="s">
        <v>43</v>
      </c>
    </row>
    <row r="5" spans="2:12" ht="25.5" thickBot="1" x14ac:dyDescent="0.3">
      <c r="B5" s="403"/>
      <c r="C5" s="404"/>
      <c r="D5" s="405"/>
      <c r="E5" s="60" t="s">
        <v>38</v>
      </c>
      <c r="F5" s="61" t="s">
        <v>39</v>
      </c>
      <c r="G5" s="61" t="s">
        <v>40</v>
      </c>
      <c r="H5" s="61" t="s">
        <v>41</v>
      </c>
      <c r="I5" s="61" t="s">
        <v>42</v>
      </c>
      <c r="J5" s="410"/>
    </row>
    <row r="6" spans="2:12" x14ac:dyDescent="0.25">
      <c r="B6" s="411" t="s">
        <v>48</v>
      </c>
      <c r="C6" s="414" t="s">
        <v>32</v>
      </c>
      <c r="D6" s="62">
        <v>0</v>
      </c>
      <c r="E6" s="63">
        <v>10811</v>
      </c>
      <c r="F6" s="64">
        <v>31662</v>
      </c>
      <c r="G6" s="64">
        <v>65879</v>
      </c>
      <c r="H6" s="64">
        <v>55226</v>
      </c>
      <c r="I6" s="64">
        <v>597</v>
      </c>
      <c r="J6" s="65">
        <v>164175</v>
      </c>
    </row>
    <row r="7" spans="2:12" x14ac:dyDescent="0.25">
      <c r="B7" s="412"/>
      <c r="C7" s="398"/>
      <c r="D7" s="66">
        <v>1</v>
      </c>
      <c r="E7" s="67">
        <v>6546</v>
      </c>
      <c r="F7" s="68">
        <v>13157</v>
      </c>
      <c r="G7" s="68">
        <v>13786</v>
      </c>
      <c r="H7" s="68">
        <v>5191</v>
      </c>
      <c r="I7" s="68">
        <v>139</v>
      </c>
      <c r="J7" s="69">
        <v>38819</v>
      </c>
    </row>
    <row r="8" spans="2:12" x14ac:dyDescent="0.25">
      <c r="B8" s="413"/>
      <c r="C8" s="415" t="s">
        <v>43</v>
      </c>
      <c r="D8" s="416"/>
      <c r="E8" s="70">
        <v>17357</v>
      </c>
      <c r="F8" s="71">
        <v>44819</v>
      </c>
      <c r="G8" s="71">
        <v>79665</v>
      </c>
      <c r="H8" s="71">
        <v>60417</v>
      </c>
      <c r="I8" s="71">
        <v>736</v>
      </c>
      <c r="J8" s="72">
        <v>202994</v>
      </c>
    </row>
    <row r="9" spans="2:12" x14ac:dyDescent="0.25">
      <c r="B9" s="419" t="s">
        <v>49</v>
      </c>
      <c r="C9" s="420" t="s">
        <v>32</v>
      </c>
      <c r="D9" s="73">
        <v>0</v>
      </c>
      <c r="E9" s="74">
        <v>24966</v>
      </c>
      <c r="F9" s="75">
        <v>33437</v>
      </c>
      <c r="G9" s="75">
        <v>26758</v>
      </c>
      <c r="H9" s="75">
        <v>11229</v>
      </c>
      <c r="I9" s="75">
        <v>2252</v>
      </c>
      <c r="J9" s="76">
        <v>98642</v>
      </c>
    </row>
    <row r="10" spans="2:12" x14ac:dyDescent="0.25">
      <c r="B10" s="412"/>
      <c r="C10" s="398"/>
      <c r="D10" s="66">
        <v>1</v>
      </c>
      <c r="E10" s="67">
        <v>9146</v>
      </c>
      <c r="F10" s="68">
        <v>5745</v>
      </c>
      <c r="G10" s="68">
        <v>2407</v>
      </c>
      <c r="H10" s="68">
        <v>598</v>
      </c>
      <c r="I10" s="68">
        <v>281</v>
      </c>
      <c r="J10" s="69">
        <v>18177</v>
      </c>
    </row>
    <row r="11" spans="2:12" x14ac:dyDescent="0.25">
      <c r="B11" s="413"/>
      <c r="C11" s="415" t="s">
        <v>43</v>
      </c>
      <c r="D11" s="416"/>
      <c r="E11" s="70">
        <v>34112</v>
      </c>
      <c r="F11" s="71">
        <v>39182</v>
      </c>
      <c r="G11" s="71">
        <v>29165</v>
      </c>
      <c r="H11" s="71">
        <v>11827</v>
      </c>
      <c r="I11" s="71">
        <v>2533</v>
      </c>
      <c r="J11" s="72">
        <v>116819</v>
      </c>
    </row>
    <row r="12" spans="2:12" ht="15.75" thickBot="1" x14ac:dyDescent="0.3">
      <c r="B12" s="421" t="s">
        <v>50</v>
      </c>
      <c r="C12" s="420" t="s">
        <v>32</v>
      </c>
      <c r="D12" s="73">
        <v>0</v>
      </c>
      <c r="E12" s="74">
        <v>19329</v>
      </c>
      <c r="F12" s="75">
        <v>37897</v>
      </c>
      <c r="G12" s="75">
        <v>44777</v>
      </c>
      <c r="H12" s="75">
        <v>37844</v>
      </c>
      <c r="I12" s="75">
        <v>1129</v>
      </c>
      <c r="J12" s="76">
        <v>140976</v>
      </c>
    </row>
    <row r="13" spans="2:12" x14ac:dyDescent="0.25">
      <c r="B13" s="412"/>
      <c r="C13" s="398"/>
      <c r="D13" s="66">
        <v>1</v>
      </c>
      <c r="E13" s="67">
        <v>9201</v>
      </c>
      <c r="F13" s="68">
        <v>11133</v>
      </c>
      <c r="G13" s="68">
        <v>7310</v>
      </c>
      <c r="H13" s="68">
        <v>3124</v>
      </c>
      <c r="I13" s="68">
        <v>163</v>
      </c>
      <c r="J13" s="69">
        <v>30931</v>
      </c>
    </row>
    <row r="14" spans="2:12" ht="15.75" thickBot="1" x14ac:dyDescent="0.3">
      <c r="B14" s="403"/>
      <c r="C14" s="422" t="s">
        <v>43</v>
      </c>
      <c r="D14" s="405"/>
      <c r="E14" s="77">
        <v>28530</v>
      </c>
      <c r="F14" s="78">
        <v>49030</v>
      </c>
      <c r="G14" s="78">
        <v>52087</v>
      </c>
      <c r="H14" s="78">
        <v>40968</v>
      </c>
      <c r="I14" s="78">
        <v>1292</v>
      </c>
      <c r="J14" s="79">
        <v>171907</v>
      </c>
    </row>
    <row r="16" spans="2:12" x14ac:dyDescent="0.25">
      <c r="B16" s="397" t="s">
        <v>85</v>
      </c>
      <c r="C16" s="398"/>
      <c r="D16" s="398"/>
      <c r="E16" s="398"/>
      <c r="F16" s="398"/>
      <c r="G16" s="398"/>
      <c r="H16" s="398"/>
      <c r="I16" s="398"/>
      <c r="J16" s="398"/>
      <c r="K16" s="398"/>
      <c r="L16" s="80"/>
    </row>
    <row r="17" spans="2:12" ht="15.75" thickBot="1" x14ac:dyDescent="0.3">
      <c r="B17" s="399" t="s">
        <v>45</v>
      </c>
      <c r="C17" s="398"/>
      <c r="D17" s="398"/>
      <c r="E17" s="398"/>
      <c r="F17" s="398"/>
      <c r="G17" s="398"/>
      <c r="H17" s="398"/>
      <c r="I17" s="398"/>
      <c r="J17" s="398"/>
      <c r="K17" s="398"/>
      <c r="L17" s="80"/>
    </row>
    <row r="18" spans="2:12" ht="15.75" thickBot="1" x14ac:dyDescent="0.3">
      <c r="B18" s="417" t="s">
        <v>83</v>
      </c>
      <c r="C18" s="418" t="s">
        <v>32</v>
      </c>
      <c r="D18" s="401"/>
      <c r="E18" s="402"/>
      <c r="F18" s="406" t="s">
        <v>84</v>
      </c>
      <c r="G18" s="407"/>
      <c r="H18" s="407"/>
      <c r="I18" s="407"/>
      <c r="J18" s="408"/>
      <c r="K18" s="409" t="s">
        <v>43</v>
      </c>
      <c r="L18" s="80"/>
    </row>
    <row r="19" spans="2:12" ht="25.5" thickBot="1" x14ac:dyDescent="0.3">
      <c r="B19" s="403"/>
      <c r="C19" s="404"/>
      <c r="D19" s="404"/>
      <c r="E19" s="405"/>
      <c r="F19" s="60" t="s">
        <v>38</v>
      </c>
      <c r="G19" s="61" t="s">
        <v>39</v>
      </c>
      <c r="H19" s="61" t="s">
        <v>40</v>
      </c>
      <c r="I19" s="61" t="s">
        <v>41</v>
      </c>
      <c r="J19" s="61" t="s">
        <v>42</v>
      </c>
      <c r="K19" s="410"/>
      <c r="L19" s="80"/>
    </row>
    <row r="20" spans="2:12" x14ac:dyDescent="0.25">
      <c r="B20" s="411" t="s">
        <v>48</v>
      </c>
      <c r="C20" s="425">
        <v>0</v>
      </c>
      <c r="D20" s="414" t="s">
        <v>59</v>
      </c>
      <c r="E20" s="62">
        <v>0</v>
      </c>
      <c r="F20" s="63">
        <v>10784</v>
      </c>
      <c r="G20" s="64">
        <v>31481</v>
      </c>
      <c r="H20" s="64">
        <v>63794</v>
      </c>
      <c r="I20" s="64">
        <v>42871</v>
      </c>
      <c r="J20" s="64">
        <v>571</v>
      </c>
      <c r="K20" s="65">
        <v>149501</v>
      </c>
      <c r="L20" s="80"/>
    </row>
    <row r="21" spans="2:12" x14ac:dyDescent="0.25">
      <c r="B21" s="412"/>
      <c r="C21" s="398"/>
      <c r="D21" s="398"/>
      <c r="E21" s="66">
        <v>1</v>
      </c>
      <c r="F21" s="67">
        <v>25</v>
      </c>
      <c r="G21" s="68">
        <v>180</v>
      </c>
      <c r="H21" s="68">
        <v>2083</v>
      </c>
      <c r="I21" s="68">
        <v>12354</v>
      </c>
      <c r="J21" s="68">
        <v>26</v>
      </c>
      <c r="K21" s="69">
        <v>14668</v>
      </c>
      <c r="L21" s="80"/>
    </row>
    <row r="22" spans="2:12" x14ac:dyDescent="0.25">
      <c r="B22" s="412"/>
      <c r="C22" s="424"/>
      <c r="D22" s="415" t="s">
        <v>43</v>
      </c>
      <c r="E22" s="416"/>
      <c r="F22" s="70">
        <v>10809</v>
      </c>
      <c r="G22" s="71">
        <v>31661</v>
      </c>
      <c r="H22" s="71">
        <v>65877</v>
      </c>
      <c r="I22" s="71">
        <v>55225</v>
      </c>
      <c r="J22" s="71">
        <v>597</v>
      </c>
      <c r="K22" s="72">
        <v>164169</v>
      </c>
      <c r="L22" s="80"/>
    </row>
    <row r="23" spans="2:12" x14ac:dyDescent="0.25">
      <c r="B23" s="412"/>
      <c r="C23" s="423">
        <v>1</v>
      </c>
      <c r="D23" s="420" t="s">
        <v>59</v>
      </c>
      <c r="E23" s="73">
        <v>0</v>
      </c>
      <c r="F23" s="74">
        <v>6541</v>
      </c>
      <c r="G23" s="75">
        <v>13060</v>
      </c>
      <c r="H23" s="75">
        <v>13143</v>
      </c>
      <c r="I23" s="75">
        <v>3945</v>
      </c>
      <c r="J23" s="75">
        <v>134</v>
      </c>
      <c r="K23" s="76">
        <v>36823</v>
      </c>
      <c r="L23" s="80"/>
    </row>
    <row r="24" spans="2:12" x14ac:dyDescent="0.25">
      <c r="B24" s="412"/>
      <c r="C24" s="398"/>
      <c r="D24" s="398"/>
      <c r="E24" s="66">
        <v>1</v>
      </c>
      <c r="F24" s="67">
        <v>5</v>
      </c>
      <c r="G24" s="68">
        <v>97</v>
      </c>
      <c r="H24" s="68">
        <v>643</v>
      </c>
      <c r="I24" s="68">
        <v>1246</v>
      </c>
      <c r="J24" s="68">
        <v>5</v>
      </c>
      <c r="K24" s="69">
        <v>1996</v>
      </c>
      <c r="L24" s="80"/>
    </row>
    <row r="25" spans="2:12" x14ac:dyDescent="0.25">
      <c r="B25" s="413"/>
      <c r="C25" s="424"/>
      <c r="D25" s="415" t="s">
        <v>43</v>
      </c>
      <c r="E25" s="416"/>
      <c r="F25" s="70">
        <v>6546</v>
      </c>
      <c r="G25" s="71">
        <v>13157</v>
      </c>
      <c r="H25" s="71">
        <v>13786</v>
      </c>
      <c r="I25" s="71">
        <v>5191</v>
      </c>
      <c r="J25" s="71">
        <v>139</v>
      </c>
      <c r="K25" s="72">
        <v>38819</v>
      </c>
      <c r="L25" s="80"/>
    </row>
    <row r="26" spans="2:12" x14ac:dyDescent="0.25">
      <c r="B26" s="419" t="s">
        <v>49</v>
      </c>
      <c r="C26" s="423">
        <v>0</v>
      </c>
      <c r="D26" s="420" t="s">
        <v>59</v>
      </c>
      <c r="E26" s="73">
        <v>0</v>
      </c>
      <c r="F26" s="74">
        <v>24731</v>
      </c>
      <c r="G26" s="75">
        <v>32126</v>
      </c>
      <c r="H26" s="75">
        <v>21801</v>
      </c>
      <c r="I26" s="75">
        <v>5691</v>
      </c>
      <c r="J26" s="75">
        <v>2071</v>
      </c>
      <c r="K26" s="76">
        <v>86420</v>
      </c>
      <c r="L26" s="80"/>
    </row>
    <row r="27" spans="2:12" x14ac:dyDescent="0.25">
      <c r="B27" s="412"/>
      <c r="C27" s="398"/>
      <c r="D27" s="398"/>
      <c r="E27" s="66">
        <v>1</v>
      </c>
      <c r="F27" s="67">
        <v>224</v>
      </c>
      <c r="G27" s="68">
        <v>1302</v>
      </c>
      <c r="H27" s="68">
        <v>4953</v>
      </c>
      <c r="I27" s="68">
        <v>5537</v>
      </c>
      <c r="J27" s="68">
        <v>181</v>
      </c>
      <c r="K27" s="69">
        <v>12197</v>
      </c>
      <c r="L27" s="80"/>
    </row>
    <row r="28" spans="2:12" x14ac:dyDescent="0.25">
      <c r="B28" s="412"/>
      <c r="C28" s="424"/>
      <c r="D28" s="415" t="s">
        <v>43</v>
      </c>
      <c r="E28" s="416"/>
      <c r="F28" s="70">
        <v>24955</v>
      </c>
      <c r="G28" s="71">
        <v>33428</v>
      </c>
      <c r="H28" s="71">
        <v>26754</v>
      </c>
      <c r="I28" s="71">
        <v>11228</v>
      </c>
      <c r="J28" s="71">
        <v>2252</v>
      </c>
      <c r="K28" s="72">
        <v>98617</v>
      </c>
      <c r="L28" s="80"/>
    </row>
    <row r="29" spans="2:12" x14ac:dyDescent="0.25">
      <c r="B29" s="412"/>
      <c r="C29" s="423">
        <v>1</v>
      </c>
      <c r="D29" s="420" t="s">
        <v>59</v>
      </c>
      <c r="E29" s="73">
        <v>0</v>
      </c>
      <c r="F29" s="74">
        <v>9043</v>
      </c>
      <c r="G29" s="75">
        <v>5418</v>
      </c>
      <c r="H29" s="75">
        <v>1877</v>
      </c>
      <c r="I29" s="75">
        <v>335</v>
      </c>
      <c r="J29" s="75">
        <v>269</v>
      </c>
      <c r="K29" s="76">
        <v>16942</v>
      </c>
      <c r="L29" s="80"/>
    </row>
    <row r="30" spans="2:12" x14ac:dyDescent="0.25">
      <c r="B30" s="412"/>
      <c r="C30" s="398"/>
      <c r="D30" s="398"/>
      <c r="E30" s="66">
        <v>1</v>
      </c>
      <c r="F30" s="67">
        <v>103</v>
      </c>
      <c r="G30" s="68">
        <v>327</v>
      </c>
      <c r="H30" s="68">
        <v>530</v>
      </c>
      <c r="I30" s="68">
        <v>263</v>
      </c>
      <c r="J30" s="68">
        <v>12</v>
      </c>
      <c r="K30" s="69">
        <v>1235</v>
      </c>
      <c r="L30" s="80"/>
    </row>
    <row r="31" spans="2:12" x14ac:dyDescent="0.25">
      <c r="B31" s="413"/>
      <c r="C31" s="424"/>
      <c r="D31" s="415" t="s">
        <v>43</v>
      </c>
      <c r="E31" s="416"/>
      <c r="F31" s="70">
        <v>9146</v>
      </c>
      <c r="G31" s="71">
        <v>5745</v>
      </c>
      <c r="H31" s="71">
        <v>2407</v>
      </c>
      <c r="I31" s="71">
        <v>598</v>
      </c>
      <c r="J31" s="71">
        <v>281</v>
      </c>
      <c r="K31" s="72">
        <v>18177</v>
      </c>
      <c r="L31" s="80"/>
    </row>
    <row r="32" spans="2:12" ht="15.75" thickBot="1" x14ac:dyDescent="0.3">
      <c r="B32" s="421" t="s">
        <v>50</v>
      </c>
      <c r="C32" s="423">
        <v>0</v>
      </c>
      <c r="D32" s="420" t="s">
        <v>59</v>
      </c>
      <c r="E32" s="73">
        <v>0</v>
      </c>
      <c r="F32" s="74">
        <v>19237</v>
      </c>
      <c r="G32" s="75">
        <v>37280</v>
      </c>
      <c r="H32" s="75">
        <v>41524</v>
      </c>
      <c r="I32" s="75">
        <v>23876</v>
      </c>
      <c r="J32" s="75">
        <v>1059</v>
      </c>
      <c r="K32" s="76">
        <v>122976</v>
      </c>
      <c r="L32" s="80"/>
    </row>
    <row r="33" spans="2:12" x14ac:dyDescent="0.25">
      <c r="B33" s="412"/>
      <c r="C33" s="398"/>
      <c r="D33" s="398"/>
      <c r="E33" s="66">
        <v>1</v>
      </c>
      <c r="F33" s="67">
        <v>90</v>
      </c>
      <c r="G33" s="68">
        <v>612</v>
      </c>
      <c r="H33" s="68">
        <v>3250</v>
      </c>
      <c r="I33" s="68">
        <v>13967</v>
      </c>
      <c r="J33" s="68">
        <v>70</v>
      </c>
      <c r="K33" s="69">
        <v>17989</v>
      </c>
      <c r="L33" s="80"/>
    </row>
    <row r="34" spans="2:12" x14ac:dyDescent="0.25">
      <c r="B34" s="412"/>
      <c r="C34" s="424"/>
      <c r="D34" s="415" t="s">
        <v>43</v>
      </c>
      <c r="E34" s="416"/>
      <c r="F34" s="70">
        <v>19327</v>
      </c>
      <c r="G34" s="71">
        <v>37892</v>
      </c>
      <c r="H34" s="71">
        <v>44774</v>
      </c>
      <c r="I34" s="71">
        <v>37843</v>
      </c>
      <c r="J34" s="71">
        <v>1129</v>
      </c>
      <c r="K34" s="72">
        <v>140965</v>
      </c>
      <c r="L34" s="80"/>
    </row>
    <row r="35" spans="2:12" ht="15.75" thickBot="1" x14ac:dyDescent="0.3">
      <c r="B35" s="412"/>
      <c r="C35" s="426">
        <v>1</v>
      </c>
      <c r="D35" s="420" t="s">
        <v>59</v>
      </c>
      <c r="E35" s="73">
        <v>0</v>
      </c>
      <c r="F35" s="74">
        <v>9171</v>
      </c>
      <c r="G35" s="75">
        <v>10885</v>
      </c>
      <c r="H35" s="75">
        <v>6444</v>
      </c>
      <c r="I35" s="75">
        <v>1857</v>
      </c>
      <c r="J35" s="75">
        <v>157</v>
      </c>
      <c r="K35" s="76">
        <v>28514</v>
      </c>
      <c r="L35" s="80"/>
    </row>
    <row r="36" spans="2:12" x14ac:dyDescent="0.25">
      <c r="B36" s="412"/>
      <c r="C36" s="398"/>
      <c r="D36" s="398"/>
      <c r="E36" s="66">
        <v>1</v>
      </c>
      <c r="F36" s="67">
        <v>30</v>
      </c>
      <c r="G36" s="68">
        <v>248</v>
      </c>
      <c r="H36" s="68">
        <v>866</v>
      </c>
      <c r="I36" s="68">
        <v>1267</v>
      </c>
      <c r="J36" s="68">
        <v>6</v>
      </c>
      <c r="K36" s="69">
        <v>2417</v>
      </c>
      <c r="L36" s="80"/>
    </row>
    <row r="37" spans="2:12" ht="15.75" thickBot="1" x14ac:dyDescent="0.3">
      <c r="B37" s="403"/>
      <c r="C37" s="404"/>
      <c r="D37" s="422" t="s">
        <v>43</v>
      </c>
      <c r="E37" s="405"/>
      <c r="F37" s="77">
        <v>9201</v>
      </c>
      <c r="G37" s="78">
        <v>11133</v>
      </c>
      <c r="H37" s="78">
        <v>7310</v>
      </c>
      <c r="I37" s="78">
        <v>3124</v>
      </c>
      <c r="J37" s="78">
        <v>163</v>
      </c>
      <c r="K37" s="79">
        <v>30931</v>
      </c>
      <c r="L37" s="80"/>
    </row>
    <row r="39" spans="2:12" x14ac:dyDescent="0.25">
      <c r="B39" s="397" t="s">
        <v>86</v>
      </c>
      <c r="C39" s="398"/>
      <c r="D39" s="398"/>
      <c r="E39" s="398"/>
      <c r="F39" s="398"/>
      <c r="G39" s="398"/>
      <c r="H39" s="398"/>
      <c r="I39" s="398"/>
      <c r="J39" s="398"/>
      <c r="K39" s="398"/>
      <c r="L39" s="80"/>
    </row>
    <row r="40" spans="2:12" ht="15.75" thickBot="1" x14ac:dyDescent="0.3">
      <c r="B40" s="399" t="s">
        <v>45</v>
      </c>
      <c r="C40" s="398"/>
      <c r="D40" s="398"/>
      <c r="E40" s="398"/>
      <c r="F40" s="398"/>
      <c r="G40" s="398"/>
      <c r="H40" s="398"/>
      <c r="I40" s="398"/>
      <c r="J40" s="398"/>
      <c r="K40" s="398"/>
      <c r="L40" s="80"/>
    </row>
    <row r="41" spans="2:12" ht="15.75" thickBot="1" x14ac:dyDescent="0.3">
      <c r="B41" s="417" t="s">
        <v>83</v>
      </c>
      <c r="C41" s="418" t="s">
        <v>32</v>
      </c>
      <c r="D41" s="401"/>
      <c r="E41" s="402"/>
      <c r="F41" s="406" t="s">
        <v>84</v>
      </c>
      <c r="G41" s="407"/>
      <c r="H41" s="407"/>
      <c r="I41" s="407"/>
      <c r="J41" s="408"/>
      <c r="K41" s="409" t="s">
        <v>43</v>
      </c>
      <c r="L41" s="80"/>
    </row>
    <row r="42" spans="2:12" ht="25.5" thickBot="1" x14ac:dyDescent="0.3">
      <c r="B42" s="403"/>
      <c r="C42" s="404"/>
      <c r="D42" s="404"/>
      <c r="E42" s="405"/>
      <c r="F42" s="60" t="s">
        <v>38</v>
      </c>
      <c r="G42" s="61" t="s">
        <v>39</v>
      </c>
      <c r="H42" s="61" t="s">
        <v>40</v>
      </c>
      <c r="I42" s="61" t="s">
        <v>41</v>
      </c>
      <c r="J42" s="61" t="s">
        <v>42</v>
      </c>
      <c r="K42" s="410"/>
      <c r="L42" s="80"/>
    </row>
    <row r="43" spans="2:12" x14ac:dyDescent="0.25">
      <c r="B43" s="411" t="s">
        <v>48</v>
      </c>
      <c r="C43" s="425">
        <v>0</v>
      </c>
      <c r="D43" s="414" t="s">
        <v>61</v>
      </c>
      <c r="E43" s="62">
        <v>0</v>
      </c>
      <c r="F43" s="63">
        <v>5630</v>
      </c>
      <c r="G43" s="64">
        <v>26075</v>
      </c>
      <c r="H43" s="64">
        <v>61977</v>
      </c>
      <c r="I43" s="64">
        <v>54005</v>
      </c>
      <c r="J43" s="64">
        <v>423</v>
      </c>
      <c r="K43" s="65">
        <v>148110</v>
      </c>
      <c r="L43" s="80"/>
    </row>
    <row r="44" spans="2:12" x14ac:dyDescent="0.25">
      <c r="B44" s="412"/>
      <c r="C44" s="398"/>
      <c r="D44" s="398"/>
      <c r="E44" s="66">
        <v>1</v>
      </c>
      <c r="F44" s="67">
        <v>5179</v>
      </c>
      <c r="G44" s="68">
        <v>5579</v>
      </c>
      <c r="H44" s="68">
        <v>3890</v>
      </c>
      <c r="I44" s="68">
        <v>1217</v>
      </c>
      <c r="J44" s="68">
        <v>174</v>
      </c>
      <c r="K44" s="69">
        <v>16039</v>
      </c>
      <c r="L44" s="80"/>
    </row>
    <row r="45" spans="2:12" x14ac:dyDescent="0.25">
      <c r="B45" s="412"/>
      <c r="C45" s="424"/>
      <c r="D45" s="415" t="s">
        <v>43</v>
      </c>
      <c r="E45" s="416"/>
      <c r="F45" s="70">
        <v>10809</v>
      </c>
      <c r="G45" s="71">
        <v>31654</v>
      </c>
      <c r="H45" s="71">
        <v>65867</v>
      </c>
      <c r="I45" s="71">
        <v>55222</v>
      </c>
      <c r="J45" s="71">
        <v>597</v>
      </c>
      <c r="K45" s="72">
        <v>164149</v>
      </c>
      <c r="L45" s="80"/>
    </row>
    <row r="46" spans="2:12" x14ac:dyDescent="0.25">
      <c r="B46" s="412"/>
      <c r="C46" s="423">
        <v>1</v>
      </c>
      <c r="D46" s="420" t="s">
        <v>61</v>
      </c>
      <c r="E46" s="73">
        <v>0</v>
      </c>
      <c r="F46" s="74">
        <v>4621</v>
      </c>
      <c r="G46" s="75">
        <v>12049</v>
      </c>
      <c r="H46" s="75">
        <v>13398</v>
      </c>
      <c r="I46" s="75">
        <v>5118</v>
      </c>
      <c r="J46" s="75">
        <v>112</v>
      </c>
      <c r="K46" s="76">
        <v>35298</v>
      </c>
      <c r="L46" s="80"/>
    </row>
    <row r="47" spans="2:12" x14ac:dyDescent="0.25">
      <c r="B47" s="412"/>
      <c r="C47" s="398"/>
      <c r="D47" s="398"/>
      <c r="E47" s="66">
        <v>1</v>
      </c>
      <c r="F47" s="67">
        <v>1925</v>
      </c>
      <c r="G47" s="68">
        <v>1108</v>
      </c>
      <c r="H47" s="68">
        <v>387</v>
      </c>
      <c r="I47" s="68">
        <v>73</v>
      </c>
      <c r="J47" s="68">
        <v>27</v>
      </c>
      <c r="K47" s="69">
        <v>3520</v>
      </c>
      <c r="L47" s="80"/>
    </row>
    <row r="48" spans="2:12" x14ac:dyDescent="0.25">
      <c r="B48" s="413"/>
      <c r="C48" s="424"/>
      <c r="D48" s="415" t="s">
        <v>43</v>
      </c>
      <c r="E48" s="416"/>
      <c r="F48" s="70">
        <v>6546</v>
      </c>
      <c r="G48" s="71">
        <v>13157</v>
      </c>
      <c r="H48" s="71">
        <v>13785</v>
      </c>
      <c r="I48" s="71">
        <v>5191</v>
      </c>
      <c r="J48" s="71">
        <v>139</v>
      </c>
      <c r="K48" s="72">
        <v>38818</v>
      </c>
      <c r="L48" s="80"/>
    </row>
    <row r="49" spans="2:12" x14ac:dyDescent="0.25">
      <c r="B49" s="419" t="s">
        <v>49</v>
      </c>
      <c r="C49" s="423">
        <v>0</v>
      </c>
      <c r="D49" s="420" t="s">
        <v>61</v>
      </c>
      <c r="E49" s="73">
        <v>0</v>
      </c>
      <c r="F49" s="74">
        <v>19141</v>
      </c>
      <c r="G49" s="75">
        <v>32036</v>
      </c>
      <c r="H49" s="75">
        <v>26410</v>
      </c>
      <c r="I49" s="75">
        <v>11137</v>
      </c>
      <c r="J49" s="75">
        <v>1893</v>
      </c>
      <c r="K49" s="76">
        <v>90617</v>
      </c>
      <c r="L49" s="80"/>
    </row>
    <row r="50" spans="2:12" x14ac:dyDescent="0.25">
      <c r="B50" s="412"/>
      <c r="C50" s="398"/>
      <c r="D50" s="398"/>
      <c r="E50" s="66">
        <v>1</v>
      </c>
      <c r="F50" s="67">
        <v>5813</v>
      </c>
      <c r="G50" s="68">
        <v>1394</v>
      </c>
      <c r="H50" s="68">
        <v>342</v>
      </c>
      <c r="I50" s="68">
        <v>91</v>
      </c>
      <c r="J50" s="68">
        <v>359</v>
      </c>
      <c r="K50" s="69">
        <v>7999</v>
      </c>
      <c r="L50" s="80"/>
    </row>
    <row r="51" spans="2:12" x14ac:dyDescent="0.25">
      <c r="B51" s="412"/>
      <c r="C51" s="424"/>
      <c r="D51" s="415" t="s">
        <v>43</v>
      </c>
      <c r="E51" s="416"/>
      <c r="F51" s="70">
        <v>24954</v>
      </c>
      <c r="G51" s="71">
        <v>33430</v>
      </c>
      <c r="H51" s="71">
        <v>26752</v>
      </c>
      <c r="I51" s="71">
        <v>11228</v>
      </c>
      <c r="J51" s="71">
        <v>2252</v>
      </c>
      <c r="K51" s="72">
        <v>98616</v>
      </c>
      <c r="L51" s="80"/>
    </row>
    <row r="52" spans="2:12" x14ac:dyDescent="0.25">
      <c r="B52" s="412"/>
      <c r="C52" s="423">
        <v>1</v>
      </c>
      <c r="D52" s="420" t="s">
        <v>61</v>
      </c>
      <c r="E52" s="73">
        <v>0</v>
      </c>
      <c r="F52" s="74">
        <v>7811</v>
      </c>
      <c r="G52" s="75">
        <v>5595</v>
      </c>
      <c r="H52" s="75">
        <v>2383</v>
      </c>
      <c r="I52" s="75">
        <v>595</v>
      </c>
      <c r="J52" s="75">
        <v>246</v>
      </c>
      <c r="K52" s="76">
        <v>16630</v>
      </c>
      <c r="L52" s="80"/>
    </row>
    <row r="53" spans="2:12" x14ac:dyDescent="0.25">
      <c r="B53" s="412"/>
      <c r="C53" s="398"/>
      <c r="D53" s="398"/>
      <c r="E53" s="66">
        <v>1</v>
      </c>
      <c r="F53" s="67">
        <v>1335</v>
      </c>
      <c r="G53" s="68">
        <v>150</v>
      </c>
      <c r="H53" s="68">
        <v>24</v>
      </c>
      <c r="I53" s="68">
        <v>3</v>
      </c>
      <c r="J53" s="68">
        <v>35</v>
      </c>
      <c r="K53" s="69">
        <v>1547</v>
      </c>
      <c r="L53" s="80"/>
    </row>
    <row r="54" spans="2:12" x14ac:dyDescent="0.25">
      <c r="B54" s="413"/>
      <c r="C54" s="424"/>
      <c r="D54" s="415" t="s">
        <v>43</v>
      </c>
      <c r="E54" s="416"/>
      <c r="F54" s="70">
        <v>9146</v>
      </c>
      <c r="G54" s="71">
        <v>5745</v>
      </c>
      <c r="H54" s="71">
        <v>2407</v>
      </c>
      <c r="I54" s="71">
        <v>598</v>
      </c>
      <c r="J54" s="71">
        <v>281</v>
      </c>
      <c r="K54" s="72">
        <v>18177</v>
      </c>
      <c r="L54" s="80"/>
    </row>
    <row r="55" spans="2:12" ht="15.75" thickBot="1" x14ac:dyDescent="0.3">
      <c r="B55" s="421" t="s">
        <v>50</v>
      </c>
      <c r="C55" s="423">
        <v>0</v>
      </c>
      <c r="D55" s="420" t="s">
        <v>61</v>
      </c>
      <c r="E55" s="73">
        <v>0</v>
      </c>
      <c r="F55" s="74">
        <v>12223</v>
      </c>
      <c r="G55" s="75">
        <v>34053</v>
      </c>
      <c r="H55" s="75">
        <v>43329</v>
      </c>
      <c r="I55" s="75">
        <v>37325</v>
      </c>
      <c r="J55" s="75">
        <v>837</v>
      </c>
      <c r="K55" s="76">
        <v>127767</v>
      </c>
      <c r="L55" s="80"/>
    </row>
    <row r="56" spans="2:12" x14ac:dyDescent="0.25">
      <c r="B56" s="412"/>
      <c r="C56" s="398"/>
      <c r="D56" s="398"/>
      <c r="E56" s="66">
        <v>1</v>
      </c>
      <c r="F56" s="67">
        <v>7102</v>
      </c>
      <c r="G56" s="68">
        <v>3838</v>
      </c>
      <c r="H56" s="68">
        <v>1441</v>
      </c>
      <c r="I56" s="68">
        <v>514</v>
      </c>
      <c r="J56" s="68">
        <v>290</v>
      </c>
      <c r="K56" s="69">
        <v>13185</v>
      </c>
      <c r="L56" s="80"/>
    </row>
    <row r="57" spans="2:12" x14ac:dyDescent="0.25">
      <c r="B57" s="412"/>
      <c r="C57" s="424"/>
      <c r="D57" s="415" t="s">
        <v>43</v>
      </c>
      <c r="E57" s="416"/>
      <c r="F57" s="70">
        <v>19325</v>
      </c>
      <c r="G57" s="71">
        <v>37891</v>
      </c>
      <c r="H57" s="71">
        <v>44770</v>
      </c>
      <c r="I57" s="71">
        <v>37839</v>
      </c>
      <c r="J57" s="71">
        <v>1127</v>
      </c>
      <c r="K57" s="72">
        <v>140952</v>
      </c>
      <c r="L57" s="80"/>
    </row>
    <row r="58" spans="2:12" ht="15.75" thickBot="1" x14ac:dyDescent="0.3">
      <c r="B58" s="412"/>
      <c r="C58" s="426">
        <v>1</v>
      </c>
      <c r="D58" s="420" t="s">
        <v>61</v>
      </c>
      <c r="E58" s="73">
        <v>0</v>
      </c>
      <c r="F58" s="74">
        <v>7056</v>
      </c>
      <c r="G58" s="75">
        <v>10535</v>
      </c>
      <c r="H58" s="75">
        <v>7167</v>
      </c>
      <c r="I58" s="75">
        <v>3102</v>
      </c>
      <c r="J58" s="75">
        <v>135</v>
      </c>
      <c r="K58" s="76">
        <v>27995</v>
      </c>
      <c r="L58" s="80"/>
    </row>
    <row r="59" spans="2:12" x14ac:dyDescent="0.25">
      <c r="B59" s="412"/>
      <c r="C59" s="398"/>
      <c r="D59" s="398"/>
      <c r="E59" s="66">
        <v>1</v>
      </c>
      <c r="F59" s="67">
        <v>2145</v>
      </c>
      <c r="G59" s="68">
        <v>598</v>
      </c>
      <c r="H59" s="68">
        <v>143</v>
      </c>
      <c r="I59" s="68">
        <v>22</v>
      </c>
      <c r="J59" s="68">
        <v>28</v>
      </c>
      <c r="K59" s="69">
        <v>2936</v>
      </c>
      <c r="L59" s="80"/>
    </row>
    <row r="60" spans="2:12" ht="15.75" thickBot="1" x14ac:dyDescent="0.3">
      <c r="B60" s="403"/>
      <c r="C60" s="404"/>
      <c r="D60" s="422" t="s">
        <v>43</v>
      </c>
      <c r="E60" s="405"/>
      <c r="F60" s="77">
        <v>9201</v>
      </c>
      <c r="G60" s="78">
        <v>11133</v>
      </c>
      <c r="H60" s="78">
        <v>7310</v>
      </c>
      <c r="I60" s="78">
        <v>3124</v>
      </c>
      <c r="J60" s="78">
        <v>163</v>
      </c>
      <c r="K60" s="79">
        <v>30931</v>
      </c>
      <c r="L60" s="80"/>
    </row>
    <row r="62" spans="2:12" x14ac:dyDescent="0.25">
      <c r="B62" s="397" t="s">
        <v>87</v>
      </c>
      <c r="C62" s="398"/>
      <c r="D62" s="398"/>
      <c r="E62" s="398"/>
      <c r="F62" s="398"/>
      <c r="G62" s="398"/>
      <c r="H62" s="398"/>
      <c r="I62" s="398"/>
      <c r="J62" s="398"/>
      <c r="K62" s="398"/>
      <c r="L62" s="80"/>
    </row>
    <row r="63" spans="2:12" ht="15.75" thickBot="1" x14ac:dyDescent="0.3">
      <c r="B63" s="399" t="s">
        <v>45</v>
      </c>
      <c r="C63" s="398"/>
      <c r="D63" s="398"/>
      <c r="E63" s="398"/>
      <c r="F63" s="398"/>
      <c r="G63" s="398"/>
      <c r="H63" s="398"/>
      <c r="I63" s="398"/>
      <c r="J63" s="398"/>
      <c r="K63" s="398"/>
      <c r="L63" s="80"/>
    </row>
    <row r="64" spans="2:12" ht="15.75" thickBot="1" x14ac:dyDescent="0.3">
      <c r="B64" s="417" t="s">
        <v>83</v>
      </c>
      <c r="C64" s="418" t="s">
        <v>32</v>
      </c>
      <c r="D64" s="401"/>
      <c r="E64" s="402"/>
      <c r="F64" s="406" t="s">
        <v>84</v>
      </c>
      <c r="G64" s="407"/>
      <c r="H64" s="407"/>
      <c r="I64" s="407"/>
      <c r="J64" s="408"/>
      <c r="K64" s="409" t="s">
        <v>43</v>
      </c>
      <c r="L64" s="80"/>
    </row>
    <row r="65" spans="2:12" ht="25.5" thickBot="1" x14ac:dyDescent="0.3">
      <c r="B65" s="403"/>
      <c r="C65" s="404"/>
      <c r="D65" s="404"/>
      <c r="E65" s="405"/>
      <c r="F65" s="60" t="s">
        <v>38</v>
      </c>
      <c r="G65" s="61" t="s">
        <v>39</v>
      </c>
      <c r="H65" s="61" t="s">
        <v>40</v>
      </c>
      <c r="I65" s="61" t="s">
        <v>41</v>
      </c>
      <c r="J65" s="61" t="s">
        <v>42</v>
      </c>
      <c r="K65" s="410"/>
      <c r="L65" s="80"/>
    </row>
    <row r="66" spans="2:12" x14ac:dyDescent="0.25">
      <c r="B66" s="411" t="s">
        <v>48</v>
      </c>
      <c r="C66" s="425">
        <v>0</v>
      </c>
      <c r="D66" s="414" t="s">
        <v>63</v>
      </c>
      <c r="E66" s="62">
        <v>0</v>
      </c>
      <c r="F66" s="63">
        <v>5568</v>
      </c>
      <c r="G66" s="64">
        <v>19675</v>
      </c>
      <c r="H66" s="64">
        <v>49283</v>
      </c>
      <c r="I66" s="64">
        <v>47011</v>
      </c>
      <c r="J66" s="64">
        <v>398</v>
      </c>
      <c r="K66" s="65">
        <v>121935</v>
      </c>
      <c r="L66" s="80"/>
    </row>
    <row r="67" spans="2:12" x14ac:dyDescent="0.25">
      <c r="B67" s="412"/>
      <c r="C67" s="398"/>
      <c r="D67" s="398"/>
      <c r="E67" s="66">
        <v>1</v>
      </c>
      <c r="F67" s="67">
        <v>5239</v>
      </c>
      <c r="G67" s="68">
        <v>11978</v>
      </c>
      <c r="H67" s="68">
        <v>16586</v>
      </c>
      <c r="I67" s="68">
        <v>8211</v>
      </c>
      <c r="J67" s="68">
        <v>199</v>
      </c>
      <c r="K67" s="69">
        <v>42213</v>
      </c>
      <c r="L67" s="80"/>
    </row>
    <row r="68" spans="2:12" x14ac:dyDescent="0.25">
      <c r="B68" s="412"/>
      <c r="C68" s="424"/>
      <c r="D68" s="415" t="s">
        <v>43</v>
      </c>
      <c r="E68" s="416"/>
      <c r="F68" s="70">
        <v>10807</v>
      </c>
      <c r="G68" s="71">
        <v>31653</v>
      </c>
      <c r="H68" s="71">
        <v>65869</v>
      </c>
      <c r="I68" s="71">
        <v>55222</v>
      </c>
      <c r="J68" s="71">
        <v>597</v>
      </c>
      <c r="K68" s="72">
        <v>164148</v>
      </c>
      <c r="L68" s="80"/>
    </row>
    <row r="69" spans="2:12" x14ac:dyDescent="0.25">
      <c r="B69" s="412"/>
      <c r="C69" s="423">
        <v>1</v>
      </c>
      <c r="D69" s="420" t="s">
        <v>63</v>
      </c>
      <c r="E69" s="73">
        <v>0</v>
      </c>
      <c r="F69" s="74">
        <v>1569</v>
      </c>
      <c r="G69" s="75">
        <v>4051</v>
      </c>
      <c r="H69" s="75">
        <v>4942</v>
      </c>
      <c r="I69" s="75">
        <v>2645</v>
      </c>
      <c r="J69" s="75">
        <v>50</v>
      </c>
      <c r="K69" s="76">
        <v>13257</v>
      </c>
      <c r="L69" s="80"/>
    </row>
    <row r="70" spans="2:12" x14ac:dyDescent="0.25">
      <c r="B70" s="412"/>
      <c r="C70" s="398"/>
      <c r="D70" s="398"/>
      <c r="E70" s="66">
        <v>1</v>
      </c>
      <c r="F70" s="67">
        <v>4977</v>
      </c>
      <c r="G70" s="68">
        <v>9106</v>
      </c>
      <c r="H70" s="68">
        <v>8844</v>
      </c>
      <c r="I70" s="68">
        <v>2546</v>
      </c>
      <c r="J70" s="68">
        <v>89</v>
      </c>
      <c r="K70" s="69">
        <v>25562</v>
      </c>
      <c r="L70" s="80"/>
    </row>
    <row r="71" spans="2:12" x14ac:dyDescent="0.25">
      <c r="B71" s="413"/>
      <c r="C71" s="424"/>
      <c r="D71" s="415" t="s">
        <v>43</v>
      </c>
      <c r="E71" s="416"/>
      <c r="F71" s="70">
        <v>6546</v>
      </c>
      <c r="G71" s="71">
        <v>13157</v>
      </c>
      <c r="H71" s="71">
        <v>13786</v>
      </c>
      <c r="I71" s="71">
        <v>5191</v>
      </c>
      <c r="J71" s="71">
        <v>139</v>
      </c>
      <c r="K71" s="72">
        <v>38819</v>
      </c>
      <c r="L71" s="80"/>
    </row>
    <row r="72" spans="2:12" x14ac:dyDescent="0.25">
      <c r="B72" s="419" t="s">
        <v>49</v>
      </c>
      <c r="C72" s="423">
        <v>0</v>
      </c>
      <c r="D72" s="420" t="s">
        <v>63</v>
      </c>
      <c r="E72" s="73">
        <v>0</v>
      </c>
      <c r="F72" s="74">
        <v>22807</v>
      </c>
      <c r="G72" s="75">
        <v>32262</v>
      </c>
      <c r="H72" s="75">
        <v>26280</v>
      </c>
      <c r="I72" s="75">
        <v>11130</v>
      </c>
      <c r="J72" s="75">
        <v>2118</v>
      </c>
      <c r="K72" s="76">
        <v>94597</v>
      </c>
      <c r="L72" s="80"/>
    </row>
    <row r="73" spans="2:12" x14ac:dyDescent="0.25">
      <c r="B73" s="412"/>
      <c r="C73" s="398"/>
      <c r="D73" s="398"/>
      <c r="E73" s="66">
        <v>1</v>
      </c>
      <c r="F73" s="67">
        <v>2139</v>
      </c>
      <c r="G73" s="68">
        <v>1167</v>
      </c>
      <c r="H73" s="68">
        <v>472</v>
      </c>
      <c r="I73" s="68">
        <v>98</v>
      </c>
      <c r="J73" s="68">
        <v>134</v>
      </c>
      <c r="K73" s="69">
        <v>4010</v>
      </c>
      <c r="L73" s="80"/>
    </row>
    <row r="74" spans="2:12" x14ac:dyDescent="0.25">
      <c r="B74" s="412"/>
      <c r="C74" s="424"/>
      <c r="D74" s="415" t="s">
        <v>43</v>
      </c>
      <c r="E74" s="416"/>
      <c r="F74" s="70">
        <v>24946</v>
      </c>
      <c r="G74" s="71">
        <v>33429</v>
      </c>
      <c r="H74" s="71">
        <v>26752</v>
      </c>
      <c r="I74" s="71">
        <v>11228</v>
      </c>
      <c r="J74" s="71">
        <v>2252</v>
      </c>
      <c r="K74" s="72">
        <v>98607</v>
      </c>
      <c r="L74" s="80"/>
    </row>
    <row r="75" spans="2:12" x14ac:dyDescent="0.25">
      <c r="B75" s="412"/>
      <c r="C75" s="423">
        <v>1</v>
      </c>
      <c r="D75" s="420" t="s">
        <v>63</v>
      </c>
      <c r="E75" s="73">
        <v>0</v>
      </c>
      <c r="F75" s="74">
        <v>7226</v>
      </c>
      <c r="G75" s="75">
        <v>4691</v>
      </c>
      <c r="H75" s="75">
        <v>1997</v>
      </c>
      <c r="I75" s="75">
        <v>536</v>
      </c>
      <c r="J75" s="75">
        <v>227</v>
      </c>
      <c r="K75" s="76">
        <v>14677</v>
      </c>
      <c r="L75" s="80"/>
    </row>
    <row r="76" spans="2:12" x14ac:dyDescent="0.25">
      <c r="B76" s="412"/>
      <c r="C76" s="398"/>
      <c r="D76" s="398"/>
      <c r="E76" s="66">
        <v>1</v>
      </c>
      <c r="F76" s="67">
        <v>1920</v>
      </c>
      <c r="G76" s="68">
        <v>1054</v>
      </c>
      <c r="H76" s="68">
        <v>410</v>
      </c>
      <c r="I76" s="68">
        <v>62</v>
      </c>
      <c r="J76" s="68">
        <v>54</v>
      </c>
      <c r="K76" s="69">
        <v>3500</v>
      </c>
      <c r="L76" s="80"/>
    </row>
    <row r="77" spans="2:12" x14ac:dyDescent="0.25">
      <c r="B77" s="413"/>
      <c r="C77" s="424"/>
      <c r="D77" s="415" t="s">
        <v>43</v>
      </c>
      <c r="E77" s="416"/>
      <c r="F77" s="70">
        <v>9146</v>
      </c>
      <c r="G77" s="71">
        <v>5745</v>
      </c>
      <c r="H77" s="71">
        <v>2407</v>
      </c>
      <c r="I77" s="71">
        <v>598</v>
      </c>
      <c r="J77" s="71">
        <v>281</v>
      </c>
      <c r="K77" s="72">
        <v>18177</v>
      </c>
      <c r="L77" s="80"/>
    </row>
    <row r="78" spans="2:12" ht="15.75" thickBot="1" x14ac:dyDescent="0.3">
      <c r="B78" s="421" t="s">
        <v>50</v>
      </c>
      <c r="C78" s="423">
        <v>0</v>
      </c>
      <c r="D78" s="420" t="s">
        <v>63</v>
      </c>
      <c r="E78" s="73">
        <v>0</v>
      </c>
      <c r="F78" s="74">
        <v>14677</v>
      </c>
      <c r="G78" s="75">
        <v>32536</v>
      </c>
      <c r="H78" s="75">
        <v>41332</v>
      </c>
      <c r="I78" s="75">
        <v>36515</v>
      </c>
      <c r="J78" s="75">
        <v>998</v>
      </c>
      <c r="K78" s="76">
        <v>126058</v>
      </c>
      <c r="L78" s="80"/>
    </row>
    <row r="79" spans="2:12" x14ac:dyDescent="0.25">
      <c r="B79" s="412"/>
      <c r="C79" s="398"/>
      <c r="D79" s="398"/>
      <c r="E79" s="66">
        <v>1</v>
      </c>
      <c r="F79" s="67">
        <v>4648</v>
      </c>
      <c r="G79" s="68">
        <v>5356</v>
      </c>
      <c r="H79" s="68">
        <v>3439</v>
      </c>
      <c r="I79" s="68">
        <v>1324</v>
      </c>
      <c r="J79" s="68">
        <v>131</v>
      </c>
      <c r="K79" s="69">
        <v>14898</v>
      </c>
      <c r="L79" s="80"/>
    </row>
    <row r="80" spans="2:12" x14ac:dyDescent="0.25">
      <c r="B80" s="412"/>
      <c r="C80" s="424"/>
      <c r="D80" s="415" t="s">
        <v>43</v>
      </c>
      <c r="E80" s="416"/>
      <c r="F80" s="70">
        <v>19325</v>
      </c>
      <c r="G80" s="71">
        <v>37892</v>
      </c>
      <c r="H80" s="71">
        <v>44771</v>
      </c>
      <c r="I80" s="71">
        <v>37839</v>
      </c>
      <c r="J80" s="71">
        <v>1129</v>
      </c>
      <c r="K80" s="72">
        <v>140956</v>
      </c>
      <c r="L80" s="80"/>
    </row>
    <row r="81" spans="2:12" ht="15.75" thickBot="1" x14ac:dyDescent="0.3">
      <c r="B81" s="412"/>
      <c r="C81" s="426">
        <v>1</v>
      </c>
      <c r="D81" s="420" t="s">
        <v>63</v>
      </c>
      <c r="E81" s="73">
        <v>0</v>
      </c>
      <c r="F81" s="74">
        <v>4940</v>
      </c>
      <c r="G81" s="75">
        <v>6448</v>
      </c>
      <c r="H81" s="75">
        <v>4510</v>
      </c>
      <c r="I81" s="75">
        <v>2221</v>
      </c>
      <c r="J81" s="75">
        <v>110</v>
      </c>
      <c r="K81" s="76">
        <v>18229</v>
      </c>
      <c r="L81" s="80"/>
    </row>
    <row r="82" spans="2:12" x14ac:dyDescent="0.25">
      <c r="B82" s="412"/>
      <c r="C82" s="398"/>
      <c r="D82" s="398"/>
      <c r="E82" s="66">
        <v>1</v>
      </c>
      <c r="F82" s="67">
        <v>4261</v>
      </c>
      <c r="G82" s="68">
        <v>4685</v>
      </c>
      <c r="H82" s="68">
        <v>2800</v>
      </c>
      <c r="I82" s="68">
        <v>903</v>
      </c>
      <c r="J82" s="68">
        <v>53</v>
      </c>
      <c r="K82" s="69">
        <v>12702</v>
      </c>
      <c r="L82" s="80"/>
    </row>
    <row r="83" spans="2:12" ht="15.75" thickBot="1" x14ac:dyDescent="0.3">
      <c r="B83" s="403"/>
      <c r="C83" s="404"/>
      <c r="D83" s="422" t="s">
        <v>43</v>
      </c>
      <c r="E83" s="405"/>
      <c r="F83" s="77">
        <v>9201</v>
      </c>
      <c r="G83" s="78">
        <v>11133</v>
      </c>
      <c r="H83" s="78">
        <v>7310</v>
      </c>
      <c r="I83" s="78">
        <v>3124</v>
      </c>
      <c r="J83" s="78">
        <v>163</v>
      </c>
      <c r="K83" s="79">
        <v>30931</v>
      </c>
      <c r="L83" s="80"/>
    </row>
    <row r="85" spans="2:12" x14ac:dyDescent="0.25">
      <c r="B85" s="397" t="s">
        <v>88</v>
      </c>
      <c r="C85" s="398"/>
      <c r="D85" s="398"/>
      <c r="E85" s="398"/>
      <c r="F85" s="398"/>
      <c r="G85" s="398"/>
      <c r="H85" s="398"/>
      <c r="I85" s="398"/>
      <c r="J85" s="398"/>
    </row>
    <row r="86" spans="2:12" ht="15.75" thickBot="1" x14ac:dyDescent="0.3">
      <c r="B86" s="399" t="s">
        <v>45</v>
      </c>
      <c r="C86" s="398"/>
      <c r="D86" s="398"/>
      <c r="E86" s="398"/>
      <c r="F86" s="398"/>
      <c r="G86" s="398"/>
      <c r="H86" s="398"/>
      <c r="I86" s="398"/>
      <c r="J86" s="398"/>
    </row>
    <row r="87" spans="2:12" ht="15.75" thickBot="1" x14ac:dyDescent="0.3">
      <c r="B87" s="400" t="s">
        <v>83</v>
      </c>
      <c r="C87" s="401"/>
      <c r="D87" s="402"/>
      <c r="E87" s="406" t="s">
        <v>84</v>
      </c>
      <c r="F87" s="407"/>
      <c r="G87" s="407"/>
      <c r="H87" s="407"/>
      <c r="I87" s="408"/>
      <c r="J87" s="409" t="s">
        <v>43</v>
      </c>
    </row>
    <row r="88" spans="2:12" ht="25.5" thickBot="1" x14ac:dyDescent="0.3">
      <c r="B88" s="403"/>
      <c r="C88" s="404"/>
      <c r="D88" s="405"/>
      <c r="E88" s="60" t="s">
        <v>38</v>
      </c>
      <c r="F88" s="61" t="s">
        <v>39</v>
      </c>
      <c r="G88" s="61" t="s">
        <v>40</v>
      </c>
      <c r="H88" s="61" t="s">
        <v>41</v>
      </c>
      <c r="I88" s="61" t="s">
        <v>42</v>
      </c>
      <c r="J88" s="410"/>
    </row>
    <row r="89" spans="2:12" x14ac:dyDescent="0.25">
      <c r="B89" s="411" t="s">
        <v>48</v>
      </c>
      <c r="C89" s="414" t="s">
        <v>89</v>
      </c>
      <c r="D89" s="62" t="s">
        <v>53</v>
      </c>
      <c r="E89" s="63">
        <v>0</v>
      </c>
      <c r="F89" s="64">
        <v>0</v>
      </c>
      <c r="G89" s="64">
        <v>2</v>
      </c>
      <c r="H89" s="64">
        <v>0</v>
      </c>
      <c r="I89" s="64">
        <v>0</v>
      </c>
      <c r="J89" s="65">
        <v>2</v>
      </c>
    </row>
    <row r="90" spans="2:12" x14ac:dyDescent="0.25">
      <c r="B90" s="412"/>
      <c r="C90" s="398"/>
      <c r="D90" s="66">
        <v>0</v>
      </c>
      <c r="E90" s="67">
        <v>10811</v>
      </c>
      <c r="F90" s="68">
        <v>31662</v>
      </c>
      <c r="G90" s="68">
        <v>65879</v>
      </c>
      <c r="H90" s="68">
        <v>55226</v>
      </c>
      <c r="I90" s="68">
        <v>597</v>
      </c>
      <c r="J90" s="69">
        <v>164175</v>
      </c>
    </row>
    <row r="91" spans="2:12" x14ac:dyDescent="0.25">
      <c r="B91" s="412"/>
      <c r="C91" s="398"/>
      <c r="D91" s="66">
        <v>1</v>
      </c>
      <c r="E91" s="67">
        <v>2923</v>
      </c>
      <c r="F91" s="68">
        <v>1879</v>
      </c>
      <c r="G91" s="68">
        <v>696</v>
      </c>
      <c r="H91" s="68">
        <v>147</v>
      </c>
      <c r="I91" s="68">
        <v>69</v>
      </c>
      <c r="J91" s="69">
        <v>5714</v>
      </c>
    </row>
    <row r="92" spans="2:12" x14ac:dyDescent="0.25">
      <c r="B92" s="412"/>
      <c r="C92" s="398"/>
      <c r="D92" s="66">
        <v>2</v>
      </c>
      <c r="E92" s="67">
        <v>3457</v>
      </c>
      <c r="F92" s="68">
        <v>10024</v>
      </c>
      <c r="G92" s="68">
        <v>9146</v>
      </c>
      <c r="H92" s="68">
        <v>1950</v>
      </c>
      <c r="I92" s="68">
        <v>54</v>
      </c>
      <c r="J92" s="69">
        <v>24631</v>
      </c>
    </row>
    <row r="93" spans="2:12" x14ac:dyDescent="0.25">
      <c r="B93" s="412"/>
      <c r="C93" s="398"/>
      <c r="D93" s="66">
        <v>3</v>
      </c>
      <c r="E93" s="67">
        <v>166</v>
      </c>
      <c r="F93" s="68">
        <v>1254</v>
      </c>
      <c r="G93" s="68">
        <v>3944</v>
      </c>
      <c r="H93" s="68">
        <v>3094</v>
      </c>
      <c r="I93" s="68">
        <v>16</v>
      </c>
      <c r="J93" s="69">
        <v>8474</v>
      </c>
    </row>
    <row r="94" spans="2:12" x14ac:dyDescent="0.25">
      <c r="B94" s="413"/>
      <c r="C94" s="415" t="s">
        <v>43</v>
      </c>
      <c r="D94" s="416"/>
      <c r="E94" s="70">
        <v>17357</v>
      </c>
      <c r="F94" s="71">
        <v>44819</v>
      </c>
      <c r="G94" s="71">
        <v>79667</v>
      </c>
      <c r="H94" s="71">
        <v>60417</v>
      </c>
      <c r="I94" s="71">
        <v>736</v>
      </c>
      <c r="J94" s="72">
        <v>202996</v>
      </c>
    </row>
    <row r="95" spans="2:12" x14ac:dyDescent="0.25">
      <c r="B95" s="419" t="s">
        <v>49</v>
      </c>
      <c r="C95" s="420" t="s">
        <v>89</v>
      </c>
      <c r="D95" s="73" t="s">
        <v>53</v>
      </c>
      <c r="E95" s="74">
        <v>2</v>
      </c>
      <c r="F95" s="75">
        <v>0</v>
      </c>
      <c r="G95" s="75">
        <v>2</v>
      </c>
      <c r="H95" s="75">
        <v>0</v>
      </c>
      <c r="I95" s="75">
        <v>1</v>
      </c>
      <c r="J95" s="76">
        <v>5</v>
      </c>
    </row>
    <row r="96" spans="2:12" x14ac:dyDescent="0.25">
      <c r="B96" s="412"/>
      <c r="C96" s="398"/>
      <c r="D96" s="66">
        <v>0</v>
      </c>
      <c r="E96" s="67">
        <v>24966</v>
      </c>
      <c r="F96" s="68">
        <v>33437</v>
      </c>
      <c r="G96" s="68">
        <v>26758</v>
      </c>
      <c r="H96" s="68">
        <v>11229</v>
      </c>
      <c r="I96" s="68">
        <v>2252</v>
      </c>
      <c r="J96" s="69">
        <v>98642</v>
      </c>
    </row>
    <row r="97" spans="2:12" x14ac:dyDescent="0.25">
      <c r="B97" s="412"/>
      <c r="C97" s="398"/>
      <c r="D97" s="66">
        <v>1</v>
      </c>
      <c r="E97" s="67">
        <v>1208</v>
      </c>
      <c r="F97" s="68">
        <v>130</v>
      </c>
      <c r="G97" s="68">
        <v>20</v>
      </c>
      <c r="H97" s="68">
        <v>5</v>
      </c>
      <c r="I97" s="68">
        <v>74</v>
      </c>
      <c r="J97" s="69">
        <v>1437</v>
      </c>
    </row>
    <row r="98" spans="2:12" x14ac:dyDescent="0.25">
      <c r="B98" s="412"/>
      <c r="C98" s="398"/>
      <c r="D98" s="66">
        <v>2</v>
      </c>
      <c r="E98" s="67">
        <v>4687</v>
      </c>
      <c r="F98" s="68">
        <v>1382</v>
      </c>
      <c r="G98" s="68">
        <v>236</v>
      </c>
      <c r="H98" s="68">
        <v>43</v>
      </c>
      <c r="I98" s="68">
        <v>105</v>
      </c>
      <c r="J98" s="69">
        <v>6453</v>
      </c>
    </row>
    <row r="99" spans="2:12" x14ac:dyDescent="0.25">
      <c r="B99" s="412"/>
      <c r="C99" s="398"/>
      <c r="D99" s="66">
        <v>3</v>
      </c>
      <c r="E99" s="67">
        <v>3251</v>
      </c>
      <c r="F99" s="68">
        <v>4233</v>
      </c>
      <c r="G99" s="68">
        <v>2151</v>
      </c>
      <c r="H99" s="68">
        <v>550</v>
      </c>
      <c r="I99" s="68">
        <v>102</v>
      </c>
      <c r="J99" s="69">
        <v>10287</v>
      </c>
    </row>
    <row r="100" spans="2:12" x14ac:dyDescent="0.25">
      <c r="B100" s="413"/>
      <c r="C100" s="415" t="s">
        <v>43</v>
      </c>
      <c r="D100" s="416"/>
      <c r="E100" s="70">
        <v>34114</v>
      </c>
      <c r="F100" s="71">
        <v>39182</v>
      </c>
      <c r="G100" s="71">
        <v>29167</v>
      </c>
      <c r="H100" s="71">
        <v>11827</v>
      </c>
      <c r="I100" s="71">
        <v>2534</v>
      </c>
      <c r="J100" s="72">
        <v>116824</v>
      </c>
    </row>
    <row r="101" spans="2:12" ht="15.75" thickBot="1" x14ac:dyDescent="0.3">
      <c r="B101" s="421" t="s">
        <v>50</v>
      </c>
      <c r="C101" s="420" t="s">
        <v>89</v>
      </c>
      <c r="D101" s="73" t="s">
        <v>53</v>
      </c>
      <c r="E101" s="74">
        <v>3</v>
      </c>
      <c r="F101" s="75">
        <v>0</v>
      </c>
      <c r="G101" s="75">
        <v>0</v>
      </c>
      <c r="H101" s="75">
        <v>0</v>
      </c>
      <c r="I101" s="75">
        <v>0</v>
      </c>
      <c r="J101" s="76">
        <v>3</v>
      </c>
    </row>
    <row r="102" spans="2:12" x14ac:dyDescent="0.25">
      <c r="B102" s="412"/>
      <c r="C102" s="398"/>
      <c r="D102" s="66">
        <v>0</v>
      </c>
      <c r="E102" s="67">
        <v>19329</v>
      </c>
      <c r="F102" s="68">
        <v>37897</v>
      </c>
      <c r="G102" s="68">
        <v>44777</v>
      </c>
      <c r="H102" s="68">
        <v>37844</v>
      </c>
      <c r="I102" s="68">
        <v>1129</v>
      </c>
      <c r="J102" s="69">
        <v>140976</v>
      </c>
    </row>
    <row r="103" spans="2:12" x14ac:dyDescent="0.25">
      <c r="B103" s="412"/>
      <c r="C103" s="398"/>
      <c r="D103" s="66">
        <v>1</v>
      </c>
      <c r="E103" s="67">
        <v>1511</v>
      </c>
      <c r="F103" s="68">
        <v>375</v>
      </c>
      <c r="G103" s="68">
        <v>111</v>
      </c>
      <c r="H103" s="68">
        <v>37</v>
      </c>
      <c r="I103" s="68">
        <v>42</v>
      </c>
      <c r="J103" s="69">
        <v>2076</v>
      </c>
    </row>
    <row r="104" spans="2:12" x14ac:dyDescent="0.25">
      <c r="B104" s="412"/>
      <c r="C104" s="398"/>
      <c r="D104" s="66">
        <v>2</v>
      </c>
      <c r="E104" s="67">
        <v>6291</v>
      </c>
      <c r="F104" s="68">
        <v>5872</v>
      </c>
      <c r="G104" s="68">
        <v>2068</v>
      </c>
      <c r="H104" s="68">
        <v>343</v>
      </c>
      <c r="I104" s="68">
        <v>71</v>
      </c>
      <c r="J104" s="69">
        <v>14645</v>
      </c>
    </row>
    <row r="105" spans="2:12" x14ac:dyDescent="0.25">
      <c r="B105" s="412"/>
      <c r="C105" s="398"/>
      <c r="D105" s="66">
        <v>3</v>
      </c>
      <c r="E105" s="67">
        <v>1399</v>
      </c>
      <c r="F105" s="68">
        <v>4886</v>
      </c>
      <c r="G105" s="68">
        <v>5131</v>
      </c>
      <c r="H105" s="68">
        <v>2744</v>
      </c>
      <c r="I105" s="68">
        <v>50</v>
      </c>
      <c r="J105" s="69">
        <v>14210</v>
      </c>
    </row>
    <row r="106" spans="2:12" ht="15.75" thickBot="1" x14ac:dyDescent="0.3">
      <c r="B106" s="403"/>
      <c r="C106" s="422" t="s">
        <v>43</v>
      </c>
      <c r="D106" s="405"/>
      <c r="E106" s="77">
        <v>28533</v>
      </c>
      <c r="F106" s="78">
        <v>49030</v>
      </c>
      <c r="G106" s="78">
        <v>52087</v>
      </c>
      <c r="H106" s="78">
        <v>40968</v>
      </c>
      <c r="I106" s="78">
        <v>1292</v>
      </c>
      <c r="J106" s="79">
        <v>171910</v>
      </c>
    </row>
    <row r="108" spans="2:12" x14ac:dyDescent="0.25">
      <c r="B108" s="397" t="s">
        <v>90</v>
      </c>
      <c r="C108" s="398"/>
      <c r="D108" s="398"/>
      <c r="E108" s="398"/>
      <c r="F108" s="398"/>
      <c r="G108" s="398"/>
      <c r="H108" s="398"/>
      <c r="I108" s="398"/>
      <c r="J108" s="398"/>
      <c r="K108" s="398"/>
      <c r="L108" s="80"/>
    </row>
    <row r="109" spans="2:12" ht="15.75" thickBot="1" x14ac:dyDescent="0.3">
      <c r="B109" s="399" t="s">
        <v>45</v>
      </c>
      <c r="C109" s="398"/>
      <c r="D109" s="398"/>
      <c r="E109" s="398"/>
      <c r="F109" s="398"/>
      <c r="G109" s="398"/>
      <c r="H109" s="398"/>
      <c r="I109" s="398"/>
      <c r="J109" s="398"/>
      <c r="K109" s="398"/>
      <c r="L109" s="80"/>
    </row>
    <row r="110" spans="2:12" ht="15.75" thickBot="1" x14ac:dyDescent="0.3">
      <c r="B110" s="417" t="s">
        <v>83</v>
      </c>
      <c r="C110" s="418" t="s">
        <v>89</v>
      </c>
      <c r="D110" s="401"/>
      <c r="E110" s="402"/>
      <c r="F110" s="406" t="s">
        <v>84</v>
      </c>
      <c r="G110" s="407"/>
      <c r="H110" s="407"/>
      <c r="I110" s="407"/>
      <c r="J110" s="408"/>
      <c r="K110" s="409" t="s">
        <v>43</v>
      </c>
      <c r="L110" s="80"/>
    </row>
    <row r="111" spans="2:12" ht="25.5" thickBot="1" x14ac:dyDescent="0.3">
      <c r="B111" s="403"/>
      <c r="C111" s="404"/>
      <c r="D111" s="404"/>
      <c r="E111" s="405"/>
      <c r="F111" s="60" t="s">
        <v>38</v>
      </c>
      <c r="G111" s="61" t="s">
        <v>39</v>
      </c>
      <c r="H111" s="61" t="s">
        <v>40</v>
      </c>
      <c r="I111" s="61" t="s">
        <v>41</v>
      </c>
      <c r="J111" s="61" t="s">
        <v>42</v>
      </c>
      <c r="K111" s="410"/>
      <c r="L111" s="80"/>
    </row>
    <row r="112" spans="2:12" x14ac:dyDescent="0.25">
      <c r="B112" s="411" t="s">
        <v>48</v>
      </c>
      <c r="C112" s="425" t="s">
        <v>53</v>
      </c>
      <c r="D112" s="81" t="s">
        <v>59</v>
      </c>
      <c r="E112" s="62">
        <v>0</v>
      </c>
      <c r="F112" s="82"/>
      <c r="G112" s="83"/>
      <c r="H112" s="64">
        <v>2</v>
      </c>
      <c r="I112" s="83"/>
      <c r="J112" s="83"/>
      <c r="K112" s="65">
        <v>2</v>
      </c>
      <c r="L112" s="80"/>
    </row>
    <row r="113" spans="2:12" x14ac:dyDescent="0.25">
      <c r="B113" s="412"/>
      <c r="C113" s="424"/>
      <c r="D113" s="415" t="s">
        <v>43</v>
      </c>
      <c r="E113" s="416"/>
      <c r="F113" s="84"/>
      <c r="G113" s="85"/>
      <c r="H113" s="71">
        <v>2</v>
      </c>
      <c r="I113" s="85"/>
      <c r="J113" s="85"/>
      <c r="K113" s="72">
        <v>2</v>
      </c>
      <c r="L113" s="80"/>
    </row>
    <row r="114" spans="2:12" x14ac:dyDescent="0.25">
      <c r="B114" s="412"/>
      <c r="C114" s="423">
        <v>0</v>
      </c>
      <c r="D114" s="420" t="s">
        <v>59</v>
      </c>
      <c r="E114" s="73">
        <v>0</v>
      </c>
      <c r="F114" s="74">
        <v>10784</v>
      </c>
      <c r="G114" s="75">
        <v>31481</v>
      </c>
      <c r="H114" s="75">
        <v>63794</v>
      </c>
      <c r="I114" s="75">
        <v>42871</v>
      </c>
      <c r="J114" s="75">
        <v>571</v>
      </c>
      <c r="K114" s="76">
        <v>149501</v>
      </c>
      <c r="L114" s="80"/>
    </row>
    <row r="115" spans="2:12" x14ac:dyDescent="0.25">
      <c r="B115" s="412"/>
      <c r="C115" s="398"/>
      <c r="D115" s="398"/>
      <c r="E115" s="66">
        <v>1</v>
      </c>
      <c r="F115" s="67">
        <v>25</v>
      </c>
      <c r="G115" s="68">
        <v>180</v>
      </c>
      <c r="H115" s="68">
        <v>2083</v>
      </c>
      <c r="I115" s="68">
        <v>12354</v>
      </c>
      <c r="J115" s="68">
        <v>26</v>
      </c>
      <c r="K115" s="69">
        <v>14668</v>
      </c>
      <c r="L115" s="80"/>
    </row>
    <row r="116" spans="2:12" x14ac:dyDescent="0.25">
      <c r="B116" s="412"/>
      <c r="C116" s="424"/>
      <c r="D116" s="415" t="s">
        <v>43</v>
      </c>
      <c r="E116" s="416"/>
      <c r="F116" s="70">
        <v>10809</v>
      </c>
      <c r="G116" s="71">
        <v>31661</v>
      </c>
      <c r="H116" s="71">
        <v>65877</v>
      </c>
      <c r="I116" s="71">
        <v>55225</v>
      </c>
      <c r="J116" s="71">
        <v>597</v>
      </c>
      <c r="K116" s="72">
        <v>164169</v>
      </c>
      <c r="L116" s="80"/>
    </row>
    <row r="117" spans="2:12" x14ac:dyDescent="0.25">
      <c r="B117" s="412"/>
      <c r="C117" s="423">
        <v>1</v>
      </c>
      <c r="D117" s="420" t="s">
        <v>59</v>
      </c>
      <c r="E117" s="73">
        <v>0</v>
      </c>
      <c r="F117" s="74">
        <v>2922</v>
      </c>
      <c r="G117" s="75">
        <v>1873</v>
      </c>
      <c r="H117" s="75">
        <v>689</v>
      </c>
      <c r="I117" s="75">
        <v>143</v>
      </c>
      <c r="J117" s="75">
        <v>69</v>
      </c>
      <c r="K117" s="76">
        <v>5696</v>
      </c>
      <c r="L117" s="80"/>
    </row>
    <row r="118" spans="2:12" x14ac:dyDescent="0.25">
      <c r="B118" s="412"/>
      <c r="C118" s="398"/>
      <c r="D118" s="398"/>
      <c r="E118" s="66">
        <v>1</v>
      </c>
      <c r="F118" s="67">
        <v>1</v>
      </c>
      <c r="G118" s="68">
        <v>6</v>
      </c>
      <c r="H118" s="68">
        <v>7</v>
      </c>
      <c r="I118" s="68">
        <v>4</v>
      </c>
      <c r="J118" s="68">
        <v>0</v>
      </c>
      <c r="K118" s="69">
        <v>18</v>
      </c>
      <c r="L118" s="80"/>
    </row>
    <row r="119" spans="2:12" x14ac:dyDescent="0.25">
      <c r="B119" s="412"/>
      <c r="C119" s="424"/>
      <c r="D119" s="415" t="s">
        <v>43</v>
      </c>
      <c r="E119" s="416"/>
      <c r="F119" s="70">
        <v>2923</v>
      </c>
      <c r="G119" s="71">
        <v>1879</v>
      </c>
      <c r="H119" s="71">
        <v>696</v>
      </c>
      <c r="I119" s="71">
        <v>147</v>
      </c>
      <c r="J119" s="71">
        <v>69</v>
      </c>
      <c r="K119" s="72">
        <v>5714</v>
      </c>
      <c r="L119" s="80"/>
    </row>
    <row r="120" spans="2:12" x14ac:dyDescent="0.25">
      <c r="B120" s="412"/>
      <c r="C120" s="423">
        <v>2</v>
      </c>
      <c r="D120" s="420" t="s">
        <v>59</v>
      </c>
      <c r="E120" s="73">
        <v>0</v>
      </c>
      <c r="F120" s="74">
        <v>3453</v>
      </c>
      <c r="G120" s="75">
        <v>9950</v>
      </c>
      <c r="H120" s="75">
        <v>8827</v>
      </c>
      <c r="I120" s="75">
        <v>1671</v>
      </c>
      <c r="J120" s="75">
        <v>51</v>
      </c>
      <c r="K120" s="76">
        <v>23952</v>
      </c>
      <c r="L120" s="80"/>
    </row>
    <row r="121" spans="2:12" x14ac:dyDescent="0.25">
      <c r="B121" s="412"/>
      <c r="C121" s="398"/>
      <c r="D121" s="398"/>
      <c r="E121" s="66">
        <v>1</v>
      </c>
      <c r="F121" s="67">
        <v>4</v>
      </c>
      <c r="G121" s="68">
        <v>74</v>
      </c>
      <c r="H121" s="68">
        <v>319</v>
      </c>
      <c r="I121" s="68">
        <v>279</v>
      </c>
      <c r="J121" s="68">
        <v>3</v>
      </c>
      <c r="K121" s="69">
        <v>679</v>
      </c>
      <c r="L121" s="80"/>
    </row>
    <row r="122" spans="2:12" x14ac:dyDescent="0.25">
      <c r="B122" s="412"/>
      <c r="C122" s="424"/>
      <c r="D122" s="415" t="s">
        <v>43</v>
      </c>
      <c r="E122" s="416"/>
      <c r="F122" s="70">
        <v>3457</v>
      </c>
      <c r="G122" s="71">
        <v>10024</v>
      </c>
      <c r="H122" s="71">
        <v>9146</v>
      </c>
      <c r="I122" s="71">
        <v>1950</v>
      </c>
      <c r="J122" s="71">
        <v>54</v>
      </c>
      <c r="K122" s="72">
        <v>24631</v>
      </c>
      <c r="L122" s="80"/>
    </row>
    <row r="123" spans="2:12" x14ac:dyDescent="0.25">
      <c r="B123" s="412"/>
      <c r="C123" s="423">
        <v>3</v>
      </c>
      <c r="D123" s="420" t="s">
        <v>59</v>
      </c>
      <c r="E123" s="73">
        <v>0</v>
      </c>
      <c r="F123" s="74">
        <v>166</v>
      </c>
      <c r="G123" s="75">
        <v>1237</v>
      </c>
      <c r="H123" s="75">
        <v>3627</v>
      </c>
      <c r="I123" s="75">
        <v>2131</v>
      </c>
      <c r="J123" s="75">
        <v>14</v>
      </c>
      <c r="K123" s="76">
        <v>7175</v>
      </c>
      <c r="L123" s="80"/>
    </row>
    <row r="124" spans="2:12" x14ac:dyDescent="0.25">
      <c r="B124" s="412"/>
      <c r="C124" s="398"/>
      <c r="D124" s="398"/>
      <c r="E124" s="66">
        <v>1</v>
      </c>
      <c r="F124" s="67">
        <v>0</v>
      </c>
      <c r="G124" s="68">
        <v>17</v>
      </c>
      <c r="H124" s="68">
        <v>317</v>
      </c>
      <c r="I124" s="68">
        <v>963</v>
      </c>
      <c r="J124" s="68">
        <v>2</v>
      </c>
      <c r="K124" s="69">
        <v>1299</v>
      </c>
      <c r="L124" s="80"/>
    </row>
    <row r="125" spans="2:12" x14ac:dyDescent="0.25">
      <c r="B125" s="413"/>
      <c r="C125" s="424"/>
      <c r="D125" s="415" t="s">
        <v>43</v>
      </c>
      <c r="E125" s="416"/>
      <c r="F125" s="70">
        <v>166</v>
      </c>
      <c r="G125" s="71">
        <v>1254</v>
      </c>
      <c r="H125" s="71">
        <v>3944</v>
      </c>
      <c r="I125" s="71">
        <v>3094</v>
      </c>
      <c r="J125" s="71">
        <v>16</v>
      </c>
      <c r="K125" s="72">
        <v>8474</v>
      </c>
      <c r="L125" s="80"/>
    </row>
    <row r="126" spans="2:12" x14ac:dyDescent="0.25">
      <c r="B126" s="419" t="s">
        <v>49</v>
      </c>
      <c r="C126" s="423" t="s">
        <v>53</v>
      </c>
      <c r="D126" s="86" t="s">
        <v>59</v>
      </c>
      <c r="E126" s="73">
        <v>0</v>
      </c>
      <c r="F126" s="74">
        <v>2</v>
      </c>
      <c r="G126" s="87"/>
      <c r="H126" s="75">
        <v>1</v>
      </c>
      <c r="I126" s="87"/>
      <c r="J126" s="87"/>
      <c r="K126" s="76">
        <v>3</v>
      </c>
      <c r="L126" s="80"/>
    </row>
    <row r="127" spans="2:12" x14ac:dyDescent="0.25">
      <c r="B127" s="412"/>
      <c r="C127" s="424"/>
      <c r="D127" s="415" t="s">
        <v>43</v>
      </c>
      <c r="E127" s="416"/>
      <c r="F127" s="70">
        <v>2</v>
      </c>
      <c r="G127" s="85"/>
      <c r="H127" s="71">
        <v>1</v>
      </c>
      <c r="I127" s="85"/>
      <c r="J127" s="85"/>
      <c r="K127" s="72">
        <v>3</v>
      </c>
      <c r="L127" s="80"/>
    </row>
    <row r="128" spans="2:12" x14ac:dyDescent="0.25">
      <c r="B128" s="412"/>
      <c r="C128" s="423">
        <v>0</v>
      </c>
      <c r="D128" s="420" t="s">
        <v>59</v>
      </c>
      <c r="E128" s="73">
        <v>0</v>
      </c>
      <c r="F128" s="74">
        <v>24731</v>
      </c>
      <c r="G128" s="75">
        <v>32126</v>
      </c>
      <c r="H128" s="75">
        <v>21801</v>
      </c>
      <c r="I128" s="75">
        <v>5691</v>
      </c>
      <c r="J128" s="75">
        <v>2071</v>
      </c>
      <c r="K128" s="76">
        <v>86420</v>
      </c>
      <c r="L128" s="80"/>
    </row>
    <row r="129" spans="2:12" x14ac:dyDescent="0.25">
      <c r="B129" s="412"/>
      <c r="C129" s="398"/>
      <c r="D129" s="398"/>
      <c r="E129" s="66">
        <v>1</v>
      </c>
      <c r="F129" s="67">
        <v>224</v>
      </c>
      <c r="G129" s="68">
        <v>1302</v>
      </c>
      <c r="H129" s="68">
        <v>4953</v>
      </c>
      <c r="I129" s="68">
        <v>5537</v>
      </c>
      <c r="J129" s="68">
        <v>181</v>
      </c>
      <c r="K129" s="69">
        <v>12197</v>
      </c>
      <c r="L129" s="80"/>
    </row>
    <row r="130" spans="2:12" x14ac:dyDescent="0.25">
      <c r="B130" s="412"/>
      <c r="C130" s="424"/>
      <c r="D130" s="415" t="s">
        <v>43</v>
      </c>
      <c r="E130" s="416"/>
      <c r="F130" s="70">
        <v>24955</v>
      </c>
      <c r="G130" s="71">
        <v>33428</v>
      </c>
      <c r="H130" s="71">
        <v>26754</v>
      </c>
      <c r="I130" s="71">
        <v>11228</v>
      </c>
      <c r="J130" s="71">
        <v>2252</v>
      </c>
      <c r="K130" s="72">
        <v>98617</v>
      </c>
      <c r="L130" s="80"/>
    </row>
    <row r="131" spans="2:12" x14ac:dyDescent="0.25">
      <c r="B131" s="412"/>
      <c r="C131" s="423">
        <v>1</v>
      </c>
      <c r="D131" s="420" t="s">
        <v>59</v>
      </c>
      <c r="E131" s="73">
        <v>0</v>
      </c>
      <c r="F131" s="74">
        <v>1205</v>
      </c>
      <c r="G131" s="75">
        <v>130</v>
      </c>
      <c r="H131" s="75">
        <v>20</v>
      </c>
      <c r="I131" s="75">
        <v>5</v>
      </c>
      <c r="J131" s="75">
        <v>74</v>
      </c>
      <c r="K131" s="76">
        <v>1434</v>
      </c>
      <c r="L131" s="80"/>
    </row>
    <row r="132" spans="2:12" x14ac:dyDescent="0.25">
      <c r="B132" s="412"/>
      <c r="C132" s="398"/>
      <c r="D132" s="398"/>
      <c r="E132" s="66">
        <v>1</v>
      </c>
      <c r="F132" s="67">
        <v>3</v>
      </c>
      <c r="G132" s="68">
        <v>0</v>
      </c>
      <c r="H132" s="68">
        <v>0</v>
      </c>
      <c r="I132" s="68">
        <v>0</v>
      </c>
      <c r="J132" s="68">
        <v>0</v>
      </c>
      <c r="K132" s="69">
        <v>3</v>
      </c>
      <c r="L132" s="80"/>
    </row>
    <row r="133" spans="2:12" x14ac:dyDescent="0.25">
      <c r="B133" s="412"/>
      <c r="C133" s="424"/>
      <c r="D133" s="415" t="s">
        <v>43</v>
      </c>
      <c r="E133" s="416"/>
      <c r="F133" s="70">
        <v>1208</v>
      </c>
      <c r="G133" s="71">
        <v>130</v>
      </c>
      <c r="H133" s="71">
        <v>20</v>
      </c>
      <c r="I133" s="71">
        <v>5</v>
      </c>
      <c r="J133" s="71">
        <v>74</v>
      </c>
      <c r="K133" s="72">
        <v>1437</v>
      </c>
      <c r="L133" s="80"/>
    </row>
    <row r="134" spans="2:12" x14ac:dyDescent="0.25">
      <c r="B134" s="412"/>
      <c r="C134" s="423">
        <v>2</v>
      </c>
      <c r="D134" s="420" t="s">
        <v>59</v>
      </c>
      <c r="E134" s="73">
        <v>0</v>
      </c>
      <c r="F134" s="74">
        <v>4660</v>
      </c>
      <c r="G134" s="75">
        <v>1362</v>
      </c>
      <c r="H134" s="75">
        <v>228</v>
      </c>
      <c r="I134" s="75">
        <v>40</v>
      </c>
      <c r="J134" s="75">
        <v>104</v>
      </c>
      <c r="K134" s="76">
        <v>6394</v>
      </c>
      <c r="L134" s="80"/>
    </row>
    <row r="135" spans="2:12" x14ac:dyDescent="0.25">
      <c r="B135" s="412"/>
      <c r="C135" s="398"/>
      <c r="D135" s="398"/>
      <c r="E135" s="66">
        <v>1</v>
      </c>
      <c r="F135" s="67">
        <v>27</v>
      </c>
      <c r="G135" s="68">
        <v>20</v>
      </c>
      <c r="H135" s="68">
        <v>8</v>
      </c>
      <c r="I135" s="68">
        <v>3</v>
      </c>
      <c r="J135" s="68">
        <v>1</v>
      </c>
      <c r="K135" s="69">
        <v>59</v>
      </c>
      <c r="L135" s="80"/>
    </row>
    <row r="136" spans="2:12" x14ac:dyDescent="0.25">
      <c r="B136" s="412"/>
      <c r="C136" s="424"/>
      <c r="D136" s="415" t="s">
        <v>43</v>
      </c>
      <c r="E136" s="416"/>
      <c r="F136" s="70">
        <v>4687</v>
      </c>
      <c r="G136" s="71">
        <v>1382</v>
      </c>
      <c r="H136" s="71">
        <v>236</v>
      </c>
      <c r="I136" s="71">
        <v>43</v>
      </c>
      <c r="J136" s="71">
        <v>105</v>
      </c>
      <c r="K136" s="72">
        <v>6453</v>
      </c>
      <c r="L136" s="80"/>
    </row>
    <row r="137" spans="2:12" x14ac:dyDescent="0.25">
      <c r="B137" s="412"/>
      <c r="C137" s="423">
        <v>3</v>
      </c>
      <c r="D137" s="420" t="s">
        <v>59</v>
      </c>
      <c r="E137" s="73">
        <v>0</v>
      </c>
      <c r="F137" s="74">
        <v>3178</v>
      </c>
      <c r="G137" s="75">
        <v>3926</v>
      </c>
      <c r="H137" s="75">
        <v>1629</v>
      </c>
      <c r="I137" s="75">
        <v>290</v>
      </c>
      <c r="J137" s="75">
        <v>91</v>
      </c>
      <c r="K137" s="76">
        <v>9114</v>
      </c>
      <c r="L137" s="80"/>
    </row>
    <row r="138" spans="2:12" x14ac:dyDescent="0.25">
      <c r="B138" s="412"/>
      <c r="C138" s="398"/>
      <c r="D138" s="398"/>
      <c r="E138" s="66">
        <v>1</v>
      </c>
      <c r="F138" s="67">
        <v>73</v>
      </c>
      <c r="G138" s="68">
        <v>307</v>
      </c>
      <c r="H138" s="68">
        <v>522</v>
      </c>
      <c r="I138" s="68">
        <v>260</v>
      </c>
      <c r="J138" s="68">
        <v>11</v>
      </c>
      <c r="K138" s="69">
        <v>1173</v>
      </c>
      <c r="L138" s="80"/>
    </row>
    <row r="139" spans="2:12" x14ac:dyDescent="0.25">
      <c r="B139" s="413"/>
      <c r="C139" s="424"/>
      <c r="D139" s="415" t="s">
        <v>43</v>
      </c>
      <c r="E139" s="416"/>
      <c r="F139" s="70">
        <v>3251</v>
      </c>
      <c r="G139" s="71">
        <v>4233</v>
      </c>
      <c r="H139" s="71">
        <v>2151</v>
      </c>
      <c r="I139" s="71">
        <v>550</v>
      </c>
      <c r="J139" s="71">
        <v>102</v>
      </c>
      <c r="K139" s="72">
        <v>10287</v>
      </c>
      <c r="L139" s="80"/>
    </row>
    <row r="140" spans="2:12" ht="15.75" thickBot="1" x14ac:dyDescent="0.3">
      <c r="B140" s="421" t="s">
        <v>50</v>
      </c>
      <c r="C140" s="423" t="s">
        <v>53</v>
      </c>
      <c r="D140" s="86" t="s">
        <v>59</v>
      </c>
      <c r="E140" s="73">
        <v>0</v>
      </c>
      <c r="F140" s="74">
        <v>2</v>
      </c>
      <c r="G140" s="87"/>
      <c r="H140" s="87"/>
      <c r="I140" s="87"/>
      <c r="J140" s="87"/>
      <c r="K140" s="76">
        <v>2</v>
      </c>
      <c r="L140" s="80"/>
    </row>
    <row r="141" spans="2:12" x14ac:dyDescent="0.25">
      <c r="B141" s="412"/>
      <c r="C141" s="424"/>
      <c r="D141" s="415" t="s">
        <v>43</v>
      </c>
      <c r="E141" s="416"/>
      <c r="F141" s="70">
        <v>2</v>
      </c>
      <c r="G141" s="85"/>
      <c r="H141" s="85"/>
      <c r="I141" s="85"/>
      <c r="J141" s="85"/>
      <c r="K141" s="72">
        <v>2</v>
      </c>
      <c r="L141" s="80"/>
    </row>
    <row r="142" spans="2:12" x14ac:dyDescent="0.25">
      <c r="B142" s="412"/>
      <c r="C142" s="423">
        <v>0</v>
      </c>
      <c r="D142" s="420" t="s">
        <v>59</v>
      </c>
      <c r="E142" s="73">
        <v>0</v>
      </c>
      <c r="F142" s="74">
        <v>19237</v>
      </c>
      <c r="G142" s="75">
        <v>37280</v>
      </c>
      <c r="H142" s="75">
        <v>41524</v>
      </c>
      <c r="I142" s="75">
        <v>23876</v>
      </c>
      <c r="J142" s="75">
        <v>1059</v>
      </c>
      <c r="K142" s="76">
        <v>122976</v>
      </c>
      <c r="L142" s="80"/>
    </row>
    <row r="143" spans="2:12" x14ac:dyDescent="0.25">
      <c r="B143" s="412"/>
      <c r="C143" s="398"/>
      <c r="D143" s="398"/>
      <c r="E143" s="66">
        <v>1</v>
      </c>
      <c r="F143" s="67">
        <v>90</v>
      </c>
      <c r="G143" s="68">
        <v>612</v>
      </c>
      <c r="H143" s="68">
        <v>3250</v>
      </c>
      <c r="I143" s="68">
        <v>13967</v>
      </c>
      <c r="J143" s="68">
        <v>70</v>
      </c>
      <c r="K143" s="69">
        <v>17989</v>
      </c>
      <c r="L143" s="80"/>
    </row>
    <row r="144" spans="2:12" x14ac:dyDescent="0.25">
      <c r="B144" s="412"/>
      <c r="C144" s="424"/>
      <c r="D144" s="415" t="s">
        <v>43</v>
      </c>
      <c r="E144" s="416"/>
      <c r="F144" s="70">
        <v>19327</v>
      </c>
      <c r="G144" s="71">
        <v>37892</v>
      </c>
      <c r="H144" s="71">
        <v>44774</v>
      </c>
      <c r="I144" s="71">
        <v>37843</v>
      </c>
      <c r="J144" s="71">
        <v>1129</v>
      </c>
      <c r="K144" s="72">
        <v>140965</v>
      </c>
      <c r="L144" s="80"/>
    </row>
    <row r="145" spans="2:12" x14ac:dyDescent="0.25">
      <c r="B145" s="412"/>
      <c r="C145" s="423">
        <v>1</v>
      </c>
      <c r="D145" s="420" t="s">
        <v>59</v>
      </c>
      <c r="E145" s="73">
        <v>0</v>
      </c>
      <c r="F145" s="74">
        <v>1510</v>
      </c>
      <c r="G145" s="75">
        <v>371</v>
      </c>
      <c r="H145" s="75">
        <v>107</v>
      </c>
      <c r="I145" s="75">
        <v>36</v>
      </c>
      <c r="J145" s="75">
        <v>42</v>
      </c>
      <c r="K145" s="76">
        <v>2066</v>
      </c>
      <c r="L145" s="80"/>
    </row>
    <row r="146" spans="2:12" x14ac:dyDescent="0.25">
      <c r="B146" s="412"/>
      <c r="C146" s="398"/>
      <c r="D146" s="398"/>
      <c r="E146" s="66">
        <v>1</v>
      </c>
      <c r="F146" s="67">
        <v>1</v>
      </c>
      <c r="G146" s="68">
        <v>4</v>
      </c>
      <c r="H146" s="68">
        <v>4</v>
      </c>
      <c r="I146" s="68">
        <v>1</v>
      </c>
      <c r="J146" s="68">
        <v>0</v>
      </c>
      <c r="K146" s="69">
        <v>10</v>
      </c>
      <c r="L146" s="80"/>
    </row>
    <row r="147" spans="2:12" x14ac:dyDescent="0.25">
      <c r="B147" s="412"/>
      <c r="C147" s="424"/>
      <c r="D147" s="415" t="s">
        <v>43</v>
      </c>
      <c r="E147" s="416"/>
      <c r="F147" s="70">
        <v>1511</v>
      </c>
      <c r="G147" s="71">
        <v>375</v>
      </c>
      <c r="H147" s="71">
        <v>111</v>
      </c>
      <c r="I147" s="71">
        <v>37</v>
      </c>
      <c r="J147" s="71">
        <v>42</v>
      </c>
      <c r="K147" s="72">
        <v>2076</v>
      </c>
      <c r="L147" s="80"/>
    </row>
    <row r="148" spans="2:12" x14ac:dyDescent="0.25">
      <c r="B148" s="412"/>
      <c r="C148" s="423">
        <v>2</v>
      </c>
      <c r="D148" s="420" t="s">
        <v>59</v>
      </c>
      <c r="E148" s="73">
        <v>0</v>
      </c>
      <c r="F148" s="74">
        <v>6281</v>
      </c>
      <c r="G148" s="75">
        <v>5785</v>
      </c>
      <c r="H148" s="75">
        <v>1942</v>
      </c>
      <c r="I148" s="75">
        <v>282</v>
      </c>
      <c r="J148" s="75">
        <v>70</v>
      </c>
      <c r="K148" s="76">
        <v>14360</v>
      </c>
      <c r="L148" s="80"/>
    </row>
    <row r="149" spans="2:12" x14ac:dyDescent="0.25">
      <c r="B149" s="412"/>
      <c r="C149" s="398"/>
      <c r="D149" s="398"/>
      <c r="E149" s="66">
        <v>1</v>
      </c>
      <c r="F149" s="67">
        <v>10</v>
      </c>
      <c r="G149" s="68">
        <v>87</v>
      </c>
      <c r="H149" s="68">
        <v>126</v>
      </c>
      <c r="I149" s="68">
        <v>61</v>
      </c>
      <c r="J149" s="68">
        <v>1</v>
      </c>
      <c r="K149" s="69">
        <v>285</v>
      </c>
      <c r="L149" s="80"/>
    </row>
    <row r="150" spans="2:12" x14ac:dyDescent="0.25">
      <c r="B150" s="412"/>
      <c r="C150" s="424"/>
      <c r="D150" s="415" t="s">
        <v>43</v>
      </c>
      <c r="E150" s="416"/>
      <c r="F150" s="70">
        <v>6291</v>
      </c>
      <c r="G150" s="71">
        <v>5872</v>
      </c>
      <c r="H150" s="71">
        <v>2068</v>
      </c>
      <c r="I150" s="71">
        <v>343</v>
      </c>
      <c r="J150" s="71">
        <v>71</v>
      </c>
      <c r="K150" s="72">
        <v>14645</v>
      </c>
      <c r="L150" s="80"/>
    </row>
    <row r="151" spans="2:12" ht="15.75" thickBot="1" x14ac:dyDescent="0.3">
      <c r="B151" s="412"/>
      <c r="C151" s="426">
        <v>3</v>
      </c>
      <c r="D151" s="420" t="s">
        <v>59</v>
      </c>
      <c r="E151" s="73">
        <v>0</v>
      </c>
      <c r="F151" s="74">
        <v>1380</v>
      </c>
      <c r="G151" s="75">
        <v>4729</v>
      </c>
      <c r="H151" s="75">
        <v>4395</v>
      </c>
      <c r="I151" s="75">
        <v>1539</v>
      </c>
      <c r="J151" s="75">
        <v>45</v>
      </c>
      <c r="K151" s="76">
        <v>12088</v>
      </c>
      <c r="L151" s="80"/>
    </row>
    <row r="152" spans="2:12" x14ac:dyDescent="0.25">
      <c r="B152" s="412"/>
      <c r="C152" s="398"/>
      <c r="D152" s="398"/>
      <c r="E152" s="66">
        <v>1</v>
      </c>
      <c r="F152" s="67">
        <v>19</v>
      </c>
      <c r="G152" s="68">
        <v>157</v>
      </c>
      <c r="H152" s="68">
        <v>736</v>
      </c>
      <c r="I152" s="68">
        <v>1205</v>
      </c>
      <c r="J152" s="68">
        <v>5</v>
      </c>
      <c r="K152" s="69">
        <v>2122</v>
      </c>
      <c r="L152" s="80"/>
    </row>
    <row r="153" spans="2:12" ht="15.75" thickBot="1" x14ac:dyDescent="0.3">
      <c r="B153" s="403"/>
      <c r="C153" s="404"/>
      <c r="D153" s="422" t="s">
        <v>43</v>
      </c>
      <c r="E153" s="405"/>
      <c r="F153" s="77">
        <v>1399</v>
      </c>
      <c r="G153" s="78">
        <v>4886</v>
      </c>
      <c r="H153" s="78">
        <v>5131</v>
      </c>
      <c r="I153" s="78">
        <v>2744</v>
      </c>
      <c r="J153" s="78">
        <v>50</v>
      </c>
      <c r="K153" s="79">
        <v>14210</v>
      </c>
      <c r="L153" s="80"/>
    </row>
    <row r="155" spans="2:12" x14ac:dyDescent="0.25">
      <c r="B155" s="397" t="s">
        <v>91</v>
      </c>
      <c r="C155" s="398"/>
      <c r="D155" s="398"/>
      <c r="E155" s="398"/>
      <c r="F155" s="398"/>
      <c r="G155" s="398"/>
      <c r="H155" s="398"/>
      <c r="I155" s="398"/>
      <c r="J155" s="398"/>
      <c r="K155" s="398"/>
      <c r="L155" s="80"/>
    </row>
    <row r="156" spans="2:12" ht="15.75" thickBot="1" x14ac:dyDescent="0.3">
      <c r="B156" s="399" t="s">
        <v>45</v>
      </c>
      <c r="C156" s="398"/>
      <c r="D156" s="398"/>
      <c r="E156" s="398"/>
      <c r="F156" s="398"/>
      <c r="G156" s="398"/>
      <c r="H156" s="398"/>
      <c r="I156" s="398"/>
      <c r="J156" s="398"/>
      <c r="K156" s="398"/>
      <c r="L156" s="80"/>
    </row>
    <row r="157" spans="2:12" ht="15.75" thickBot="1" x14ac:dyDescent="0.3">
      <c r="B157" s="417" t="s">
        <v>83</v>
      </c>
      <c r="C157" s="418" t="s">
        <v>89</v>
      </c>
      <c r="D157" s="401"/>
      <c r="E157" s="402"/>
      <c r="F157" s="406" t="s">
        <v>84</v>
      </c>
      <c r="G157" s="407"/>
      <c r="H157" s="407"/>
      <c r="I157" s="407"/>
      <c r="J157" s="408"/>
      <c r="K157" s="409" t="s">
        <v>43</v>
      </c>
      <c r="L157" s="80"/>
    </row>
    <row r="158" spans="2:12" ht="25.5" thickBot="1" x14ac:dyDescent="0.3">
      <c r="B158" s="403"/>
      <c r="C158" s="404"/>
      <c r="D158" s="404"/>
      <c r="E158" s="405"/>
      <c r="F158" s="60" t="s">
        <v>38</v>
      </c>
      <c r="G158" s="61" t="s">
        <v>39</v>
      </c>
      <c r="H158" s="61" t="s">
        <v>40</v>
      </c>
      <c r="I158" s="61" t="s">
        <v>41</v>
      </c>
      <c r="J158" s="61" t="s">
        <v>42</v>
      </c>
      <c r="K158" s="410"/>
      <c r="L158" s="80"/>
    </row>
    <row r="159" spans="2:12" x14ac:dyDescent="0.25">
      <c r="B159" s="411" t="s">
        <v>48</v>
      </c>
      <c r="C159" s="425" t="s">
        <v>53</v>
      </c>
      <c r="D159" s="81" t="s">
        <v>61</v>
      </c>
      <c r="E159" s="62">
        <v>0</v>
      </c>
      <c r="F159" s="82"/>
      <c r="G159" s="83"/>
      <c r="H159" s="64">
        <v>2</v>
      </c>
      <c r="I159" s="83"/>
      <c r="J159" s="83"/>
      <c r="K159" s="65">
        <v>2</v>
      </c>
      <c r="L159" s="80"/>
    </row>
    <row r="160" spans="2:12" x14ac:dyDescent="0.25">
      <c r="B160" s="412"/>
      <c r="C160" s="424"/>
      <c r="D160" s="415" t="s">
        <v>43</v>
      </c>
      <c r="E160" s="416"/>
      <c r="F160" s="84"/>
      <c r="G160" s="85"/>
      <c r="H160" s="71">
        <v>2</v>
      </c>
      <c r="I160" s="85"/>
      <c r="J160" s="85"/>
      <c r="K160" s="72">
        <v>2</v>
      </c>
      <c r="L160" s="80"/>
    </row>
    <row r="161" spans="2:12" x14ac:dyDescent="0.25">
      <c r="B161" s="412"/>
      <c r="C161" s="423">
        <v>0</v>
      </c>
      <c r="D161" s="420" t="s">
        <v>61</v>
      </c>
      <c r="E161" s="73">
        <v>0</v>
      </c>
      <c r="F161" s="74">
        <v>5630</v>
      </c>
      <c r="G161" s="75">
        <v>26075</v>
      </c>
      <c r="H161" s="75">
        <v>61977</v>
      </c>
      <c r="I161" s="75">
        <v>54005</v>
      </c>
      <c r="J161" s="75">
        <v>423</v>
      </c>
      <c r="K161" s="76">
        <v>148110</v>
      </c>
      <c r="L161" s="80"/>
    </row>
    <row r="162" spans="2:12" x14ac:dyDescent="0.25">
      <c r="B162" s="412"/>
      <c r="C162" s="398"/>
      <c r="D162" s="398"/>
      <c r="E162" s="66">
        <v>1</v>
      </c>
      <c r="F162" s="67">
        <v>5179</v>
      </c>
      <c r="G162" s="68">
        <v>5579</v>
      </c>
      <c r="H162" s="68">
        <v>3890</v>
      </c>
      <c r="I162" s="68">
        <v>1217</v>
      </c>
      <c r="J162" s="68">
        <v>174</v>
      </c>
      <c r="K162" s="69">
        <v>16039</v>
      </c>
      <c r="L162" s="80"/>
    </row>
    <row r="163" spans="2:12" x14ac:dyDescent="0.25">
      <c r="B163" s="412"/>
      <c r="C163" s="424"/>
      <c r="D163" s="415" t="s">
        <v>43</v>
      </c>
      <c r="E163" s="416"/>
      <c r="F163" s="70">
        <v>10809</v>
      </c>
      <c r="G163" s="71">
        <v>31654</v>
      </c>
      <c r="H163" s="71">
        <v>65867</v>
      </c>
      <c r="I163" s="71">
        <v>55222</v>
      </c>
      <c r="J163" s="71">
        <v>597</v>
      </c>
      <c r="K163" s="72">
        <v>164149</v>
      </c>
      <c r="L163" s="80"/>
    </row>
    <row r="164" spans="2:12" x14ac:dyDescent="0.25">
      <c r="B164" s="412"/>
      <c r="C164" s="423">
        <v>1</v>
      </c>
      <c r="D164" s="420" t="s">
        <v>61</v>
      </c>
      <c r="E164" s="73">
        <v>0</v>
      </c>
      <c r="F164" s="74">
        <v>1808</v>
      </c>
      <c r="G164" s="75">
        <v>1569</v>
      </c>
      <c r="H164" s="75">
        <v>646</v>
      </c>
      <c r="I164" s="75">
        <v>144</v>
      </c>
      <c r="J164" s="75">
        <v>47</v>
      </c>
      <c r="K164" s="76">
        <v>4214</v>
      </c>
      <c r="L164" s="80"/>
    </row>
    <row r="165" spans="2:12" x14ac:dyDescent="0.25">
      <c r="B165" s="412"/>
      <c r="C165" s="398"/>
      <c r="D165" s="398"/>
      <c r="E165" s="66">
        <v>1</v>
      </c>
      <c r="F165" s="67">
        <v>1115</v>
      </c>
      <c r="G165" s="68">
        <v>310</v>
      </c>
      <c r="H165" s="68">
        <v>50</v>
      </c>
      <c r="I165" s="68">
        <v>3</v>
      </c>
      <c r="J165" s="68">
        <v>22</v>
      </c>
      <c r="K165" s="69">
        <v>1500</v>
      </c>
      <c r="L165" s="80"/>
    </row>
    <row r="166" spans="2:12" x14ac:dyDescent="0.25">
      <c r="B166" s="412"/>
      <c r="C166" s="424"/>
      <c r="D166" s="415" t="s">
        <v>43</v>
      </c>
      <c r="E166" s="416"/>
      <c r="F166" s="70">
        <v>2923</v>
      </c>
      <c r="G166" s="71">
        <v>1879</v>
      </c>
      <c r="H166" s="71">
        <v>696</v>
      </c>
      <c r="I166" s="71">
        <v>147</v>
      </c>
      <c r="J166" s="71">
        <v>69</v>
      </c>
      <c r="K166" s="72">
        <v>5714</v>
      </c>
      <c r="L166" s="80"/>
    </row>
    <row r="167" spans="2:12" x14ac:dyDescent="0.25">
      <c r="B167" s="412"/>
      <c r="C167" s="423">
        <v>2</v>
      </c>
      <c r="D167" s="420" t="s">
        <v>61</v>
      </c>
      <c r="E167" s="73">
        <v>0</v>
      </c>
      <c r="F167" s="74">
        <v>2714</v>
      </c>
      <c r="G167" s="75">
        <v>9277</v>
      </c>
      <c r="H167" s="75">
        <v>8847</v>
      </c>
      <c r="I167" s="75">
        <v>1904</v>
      </c>
      <c r="J167" s="75">
        <v>51</v>
      </c>
      <c r="K167" s="76">
        <v>22793</v>
      </c>
      <c r="L167" s="80"/>
    </row>
    <row r="168" spans="2:12" x14ac:dyDescent="0.25">
      <c r="B168" s="412"/>
      <c r="C168" s="398"/>
      <c r="D168" s="398"/>
      <c r="E168" s="66">
        <v>1</v>
      </c>
      <c r="F168" s="67">
        <v>743</v>
      </c>
      <c r="G168" s="68">
        <v>747</v>
      </c>
      <c r="H168" s="68">
        <v>298</v>
      </c>
      <c r="I168" s="68">
        <v>46</v>
      </c>
      <c r="J168" s="68">
        <v>3</v>
      </c>
      <c r="K168" s="69">
        <v>1837</v>
      </c>
      <c r="L168" s="80"/>
    </row>
    <row r="169" spans="2:12" x14ac:dyDescent="0.25">
      <c r="B169" s="412"/>
      <c r="C169" s="424"/>
      <c r="D169" s="415" t="s">
        <v>43</v>
      </c>
      <c r="E169" s="416"/>
      <c r="F169" s="70">
        <v>3457</v>
      </c>
      <c r="G169" s="71">
        <v>10024</v>
      </c>
      <c r="H169" s="71">
        <v>9145</v>
      </c>
      <c r="I169" s="71">
        <v>1950</v>
      </c>
      <c r="J169" s="71">
        <v>54</v>
      </c>
      <c r="K169" s="72">
        <v>24630</v>
      </c>
      <c r="L169" s="80"/>
    </row>
    <row r="170" spans="2:12" x14ac:dyDescent="0.25">
      <c r="B170" s="412"/>
      <c r="C170" s="423">
        <v>3</v>
      </c>
      <c r="D170" s="420" t="s">
        <v>61</v>
      </c>
      <c r="E170" s="73">
        <v>0</v>
      </c>
      <c r="F170" s="74">
        <v>99</v>
      </c>
      <c r="G170" s="75">
        <v>1203</v>
      </c>
      <c r="H170" s="75">
        <v>3905</v>
      </c>
      <c r="I170" s="75">
        <v>3070</v>
      </c>
      <c r="J170" s="75">
        <v>14</v>
      </c>
      <c r="K170" s="76">
        <v>8291</v>
      </c>
      <c r="L170" s="80"/>
    </row>
    <row r="171" spans="2:12" x14ac:dyDescent="0.25">
      <c r="B171" s="412"/>
      <c r="C171" s="398"/>
      <c r="D171" s="398"/>
      <c r="E171" s="66">
        <v>1</v>
      </c>
      <c r="F171" s="67">
        <v>67</v>
      </c>
      <c r="G171" s="68">
        <v>51</v>
      </c>
      <c r="H171" s="68">
        <v>39</v>
      </c>
      <c r="I171" s="68">
        <v>24</v>
      </c>
      <c r="J171" s="68">
        <v>2</v>
      </c>
      <c r="K171" s="69">
        <v>183</v>
      </c>
      <c r="L171" s="80"/>
    </row>
    <row r="172" spans="2:12" x14ac:dyDescent="0.25">
      <c r="B172" s="413"/>
      <c r="C172" s="424"/>
      <c r="D172" s="415" t="s">
        <v>43</v>
      </c>
      <c r="E172" s="416"/>
      <c r="F172" s="70">
        <v>166</v>
      </c>
      <c r="G172" s="71">
        <v>1254</v>
      </c>
      <c r="H172" s="71">
        <v>3944</v>
      </c>
      <c r="I172" s="71">
        <v>3094</v>
      </c>
      <c r="J172" s="71">
        <v>16</v>
      </c>
      <c r="K172" s="72">
        <v>8474</v>
      </c>
      <c r="L172" s="80"/>
    </row>
    <row r="173" spans="2:12" x14ac:dyDescent="0.25">
      <c r="B173" s="419" t="s">
        <v>49</v>
      </c>
      <c r="C173" s="423" t="s">
        <v>53</v>
      </c>
      <c r="D173" s="420" t="s">
        <v>61</v>
      </c>
      <c r="E173" s="73">
        <v>0</v>
      </c>
      <c r="F173" s="74">
        <v>1</v>
      </c>
      <c r="G173" s="87"/>
      <c r="H173" s="75">
        <v>1</v>
      </c>
      <c r="I173" s="87"/>
      <c r="J173" s="87"/>
      <c r="K173" s="76">
        <v>2</v>
      </c>
      <c r="L173" s="80"/>
    </row>
    <row r="174" spans="2:12" x14ac:dyDescent="0.25">
      <c r="B174" s="412"/>
      <c r="C174" s="398"/>
      <c r="D174" s="398"/>
      <c r="E174" s="66">
        <v>1</v>
      </c>
      <c r="F174" s="67">
        <v>1</v>
      </c>
      <c r="G174" s="88"/>
      <c r="H174" s="68">
        <v>0</v>
      </c>
      <c r="I174" s="88"/>
      <c r="J174" s="88"/>
      <c r="K174" s="69">
        <v>1</v>
      </c>
      <c r="L174" s="80"/>
    </row>
    <row r="175" spans="2:12" x14ac:dyDescent="0.25">
      <c r="B175" s="412"/>
      <c r="C175" s="424"/>
      <c r="D175" s="415" t="s">
        <v>43</v>
      </c>
      <c r="E175" s="416"/>
      <c r="F175" s="70">
        <v>2</v>
      </c>
      <c r="G175" s="85"/>
      <c r="H175" s="71">
        <v>1</v>
      </c>
      <c r="I175" s="85"/>
      <c r="J175" s="85"/>
      <c r="K175" s="72">
        <v>3</v>
      </c>
      <c r="L175" s="80"/>
    </row>
    <row r="176" spans="2:12" x14ac:dyDescent="0.25">
      <c r="B176" s="412"/>
      <c r="C176" s="423">
        <v>0</v>
      </c>
      <c r="D176" s="420" t="s">
        <v>61</v>
      </c>
      <c r="E176" s="73">
        <v>0</v>
      </c>
      <c r="F176" s="74">
        <v>19141</v>
      </c>
      <c r="G176" s="75">
        <v>32036</v>
      </c>
      <c r="H176" s="75">
        <v>26410</v>
      </c>
      <c r="I176" s="75">
        <v>11137</v>
      </c>
      <c r="J176" s="75">
        <v>1893</v>
      </c>
      <c r="K176" s="76">
        <v>90617</v>
      </c>
      <c r="L176" s="80"/>
    </row>
    <row r="177" spans="2:12" x14ac:dyDescent="0.25">
      <c r="B177" s="412"/>
      <c r="C177" s="398"/>
      <c r="D177" s="398"/>
      <c r="E177" s="66">
        <v>1</v>
      </c>
      <c r="F177" s="67">
        <v>5813</v>
      </c>
      <c r="G177" s="68">
        <v>1394</v>
      </c>
      <c r="H177" s="68">
        <v>342</v>
      </c>
      <c r="I177" s="68">
        <v>91</v>
      </c>
      <c r="J177" s="68">
        <v>359</v>
      </c>
      <c r="K177" s="69">
        <v>7999</v>
      </c>
      <c r="L177" s="80"/>
    </row>
    <row r="178" spans="2:12" x14ac:dyDescent="0.25">
      <c r="B178" s="412"/>
      <c r="C178" s="424"/>
      <c r="D178" s="415" t="s">
        <v>43</v>
      </c>
      <c r="E178" s="416"/>
      <c r="F178" s="70">
        <v>24954</v>
      </c>
      <c r="G178" s="71">
        <v>33430</v>
      </c>
      <c r="H178" s="71">
        <v>26752</v>
      </c>
      <c r="I178" s="71">
        <v>11228</v>
      </c>
      <c r="J178" s="71">
        <v>2252</v>
      </c>
      <c r="K178" s="72">
        <v>98616</v>
      </c>
      <c r="L178" s="80"/>
    </row>
    <row r="179" spans="2:12" x14ac:dyDescent="0.25">
      <c r="B179" s="412"/>
      <c r="C179" s="423">
        <v>1</v>
      </c>
      <c r="D179" s="420" t="s">
        <v>61</v>
      </c>
      <c r="E179" s="73">
        <v>0</v>
      </c>
      <c r="F179" s="74">
        <v>1017</v>
      </c>
      <c r="G179" s="75">
        <v>127</v>
      </c>
      <c r="H179" s="75">
        <v>20</v>
      </c>
      <c r="I179" s="75">
        <v>5</v>
      </c>
      <c r="J179" s="75">
        <v>64</v>
      </c>
      <c r="K179" s="76">
        <v>1233</v>
      </c>
      <c r="L179" s="80"/>
    </row>
    <row r="180" spans="2:12" x14ac:dyDescent="0.25">
      <c r="B180" s="412"/>
      <c r="C180" s="398"/>
      <c r="D180" s="398"/>
      <c r="E180" s="66">
        <v>1</v>
      </c>
      <c r="F180" s="67">
        <v>191</v>
      </c>
      <c r="G180" s="68">
        <v>3</v>
      </c>
      <c r="H180" s="68">
        <v>0</v>
      </c>
      <c r="I180" s="68">
        <v>0</v>
      </c>
      <c r="J180" s="68">
        <v>10</v>
      </c>
      <c r="K180" s="69">
        <v>204</v>
      </c>
      <c r="L180" s="80"/>
    </row>
    <row r="181" spans="2:12" x14ac:dyDescent="0.25">
      <c r="B181" s="412"/>
      <c r="C181" s="424"/>
      <c r="D181" s="415" t="s">
        <v>43</v>
      </c>
      <c r="E181" s="416"/>
      <c r="F181" s="70">
        <v>1208</v>
      </c>
      <c r="G181" s="71">
        <v>130</v>
      </c>
      <c r="H181" s="71">
        <v>20</v>
      </c>
      <c r="I181" s="71">
        <v>5</v>
      </c>
      <c r="J181" s="71">
        <v>74</v>
      </c>
      <c r="K181" s="72">
        <v>1437</v>
      </c>
      <c r="L181" s="80"/>
    </row>
    <row r="182" spans="2:12" x14ac:dyDescent="0.25">
      <c r="B182" s="412"/>
      <c r="C182" s="423">
        <v>2</v>
      </c>
      <c r="D182" s="420" t="s">
        <v>61</v>
      </c>
      <c r="E182" s="73">
        <v>0</v>
      </c>
      <c r="F182" s="74">
        <v>3816</v>
      </c>
      <c r="G182" s="75">
        <v>1298</v>
      </c>
      <c r="H182" s="75">
        <v>228</v>
      </c>
      <c r="I182" s="75">
        <v>43</v>
      </c>
      <c r="J182" s="75">
        <v>90</v>
      </c>
      <c r="K182" s="76">
        <v>5475</v>
      </c>
      <c r="L182" s="80"/>
    </row>
    <row r="183" spans="2:12" x14ac:dyDescent="0.25">
      <c r="B183" s="412"/>
      <c r="C183" s="398"/>
      <c r="D183" s="398"/>
      <c r="E183" s="66">
        <v>1</v>
      </c>
      <c r="F183" s="67">
        <v>871</v>
      </c>
      <c r="G183" s="68">
        <v>84</v>
      </c>
      <c r="H183" s="68">
        <v>8</v>
      </c>
      <c r="I183" s="68">
        <v>0</v>
      </c>
      <c r="J183" s="68">
        <v>15</v>
      </c>
      <c r="K183" s="69">
        <v>978</v>
      </c>
      <c r="L183" s="80"/>
    </row>
    <row r="184" spans="2:12" x14ac:dyDescent="0.25">
      <c r="B184" s="412"/>
      <c r="C184" s="424"/>
      <c r="D184" s="415" t="s">
        <v>43</v>
      </c>
      <c r="E184" s="416"/>
      <c r="F184" s="70">
        <v>4687</v>
      </c>
      <c r="G184" s="71">
        <v>1382</v>
      </c>
      <c r="H184" s="71">
        <v>236</v>
      </c>
      <c r="I184" s="71">
        <v>43</v>
      </c>
      <c r="J184" s="71">
        <v>105</v>
      </c>
      <c r="K184" s="72">
        <v>6453</v>
      </c>
      <c r="L184" s="80"/>
    </row>
    <row r="185" spans="2:12" x14ac:dyDescent="0.25">
      <c r="B185" s="412"/>
      <c r="C185" s="423">
        <v>3</v>
      </c>
      <c r="D185" s="420" t="s">
        <v>61</v>
      </c>
      <c r="E185" s="73">
        <v>0</v>
      </c>
      <c r="F185" s="74">
        <v>2978</v>
      </c>
      <c r="G185" s="75">
        <v>4170</v>
      </c>
      <c r="H185" s="75">
        <v>2135</v>
      </c>
      <c r="I185" s="75">
        <v>547</v>
      </c>
      <c r="J185" s="75">
        <v>92</v>
      </c>
      <c r="K185" s="76">
        <v>9922</v>
      </c>
      <c r="L185" s="80"/>
    </row>
    <row r="186" spans="2:12" x14ac:dyDescent="0.25">
      <c r="B186" s="412"/>
      <c r="C186" s="398"/>
      <c r="D186" s="398"/>
      <c r="E186" s="66">
        <v>1</v>
      </c>
      <c r="F186" s="67">
        <v>273</v>
      </c>
      <c r="G186" s="68">
        <v>63</v>
      </c>
      <c r="H186" s="68">
        <v>16</v>
      </c>
      <c r="I186" s="68">
        <v>3</v>
      </c>
      <c r="J186" s="68">
        <v>10</v>
      </c>
      <c r="K186" s="69">
        <v>365</v>
      </c>
      <c r="L186" s="80"/>
    </row>
    <row r="187" spans="2:12" x14ac:dyDescent="0.25">
      <c r="B187" s="413"/>
      <c r="C187" s="424"/>
      <c r="D187" s="415" t="s">
        <v>43</v>
      </c>
      <c r="E187" s="416"/>
      <c r="F187" s="70">
        <v>3251</v>
      </c>
      <c r="G187" s="71">
        <v>4233</v>
      </c>
      <c r="H187" s="71">
        <v>2151</v>
      </c>
      <c r="I187" s="71">
        <v>550</v>
      </c>
      <c r="J187" s="71">
        <v>102</v>
      </c>
      <c r="K187" s="72">
        <v>10287</v>
      </c>
      <c r="L187" s="80"/>
    </row>
    <row r="188" spans="2:12" ht="15.75" thickBot="1" x14ac:dyDescent="0.3">
      <c r="B188" s="421" t="s">
        <v>50</v>
      </c>
      <c r="C188" s="423" t="s">
        <v>53</v>
      </c>
      <c r="D188" s="86" t="s">
        <v>61</v>
      </c>
      <c r="E188" s="73">
        <v>1</v>
      </c>
      <c r="F188" s="74">
        <v>3</v>
      </c>
      <c r="G188" s="87"/>
      <c r="H188" s="87"/>
      <c r="I188" s="87"/>
      <c r="J188" s="87"/>
      <c r="K188" s="76">
        <v>3</v>
      </c>
      <c r="L188" s="80"/>
    </row>
    <row r="189" spans="2:12" x14ac:dyDescent="0.25">
      <c r="B189" s="412"/>
      <c r="C189" s="424"/>
      <c r="D189" s="415" t="s">
        <v>43</v>
      </c>
      <c r="E189" s="416"/>
      <c r="F189" s="70">
        <v>3</v>
      </c>
      <c r="G189" s="85"/>
      <c r="H189" s="85"/>
      <c r="I189" s="85"/>
      <c r="J189" s="85"/>
      <c r="K189" s="72">
        <v>3</v>
      </c>
      <c r="L189" s="80"/>
    </row>
    <row r="190" spans="2:12" x14ac:dyDescent="0.25">
      <c r="B190" s="412"/>
      <c r="C190" s="423">
        <v>0</v>
      </c>
      <c r="D190" s="420" t="s">
        <v>61</v>
      </c>
      <c r="E190" s="73">
        <v>0</v>
      </c>
      <c r="F190" s="74">
        <v>12223</v>
      </c>
      <c r="G190" s="75">
        <v>34053</v>
      </c>
      <c r="H190" s="75">
        <v>43329</v>
      </c>
      <c r="I190" s="75">
        <v>37325</v>
      </c>
      <c r="J190" s="75">
        <v>837</v>
      </c>
      <c r="K190" s="76">
        <v>127767</v>
      </c>
      <c r="L190" s="80"/>
    </row>
    <row r="191" spans="2:12" x14ac:dyDescent="0.25">
      <c r="B191" s="412"/>
      <c r="C191" s="398"/>
      <c r="D191" s="398"/>
      <c r="E191" s="66">
        <v>1</v>
      </c>
      <c r="F191" s="67">
        <v>7102</v>
      </c>
      <c r="G191" s="68">
        <v>3838</v>
      </c>
      <c r="H191" s="68">
        <v>1441</v>
      </c>
      <c r="I191" s="68">
        <v>514</v>
      </c>
      <c r="J191" s="68">
        <v>290</v>
      </c>
      <c r="K191" s="69">
        <v>13185</v>
      </c>
      <c r="L191" s="80"/>
    </row>
    <row r="192" spans="2:12" x14ac:dyDescent="0.25">
      <c r="B192" s="412"/>
      <c r="C192" s="424"/>
      <c r="D192" s="415" t="s">
        <v>43</v>
      </c>
      <c r="E192" s="416"/>
      <c r="F192" s="70">
        <v>19325</v>
      </c>
      <c r="G192" s="71">
        <v>37891</v>
      </c>
      <c r="H192" s="71">
        <v>44770</v>
      </c>
      <c r="I192" s="71">
        <v>37839</v>
      </c>
      <c r="J192" s="71">
        <v>1127</v>
      </c>
      <c r="K192" s="72">
        <v>140952</v>
      </c>
      <c r="L192" s="80"/>
    </row>
    <row r="193" spans="2:12" x14ac:dyDescent="0.25">
      <c r="B193" s="412"/>
      <c r="C193" s="423">
        <v>1</v>
      </c>
      <c r="D193" s="420" t="s">
        <v>61</v>
      </c>
      <c r="E193" s="73">
        <v>0</v>
      </c>
      <c r="F193" s="74">
        <v>1054</v>
      </c>
      <c r="G193" s="75">
        <v>352</v>
      </c>
      <c r="H193" s="75">
        <v>108</v>
      </c>
      <c r="I193" s="75">
        <v>37</v>
      </c>
      <c r="J193" s="75">
        <v>27</v>
      </c>
      <c r="K193" s="76">
        <v>1578</v>
      </c>
      <c r="L193" s="80"/>
    </row>
    <row r="194" spans="2:12" x14ac:dyDescent="0.25">
      <c r="B194" s="412"/>
      <c r="C194" s="398"/>
      <c r="D194" s="398"/>
      <c r="E194" s="66">
        <v>1</v>
      </c>
      <c r="F194" s="67">
        <v>457</v>
      </c>
      <c r="G194" s="68">
        <v>23</v>
      </c>
      <c r="H194" s="68">
        <v>3</v>
      </c>
      <c r="I194" s="68">
        <v>0</v>
      </c>
      <c r="J194" s="68">
        <v>15</v>
      </c>
      <c r="K194" s="69">
        <v>498</v>
      </c>
      <c r="L194" s="80"/>
    </row>
    <row r="195" spans="2:12" x14ac:dyDescent="0.25">
      <c r="B195" s="412"/>
      <c r="C195" s="424"/>
      <c r="D195" s="415" t="s">
        <v>43</v>
      </c>
      <c r="E195" s="416"/>
      <c r="F195" s="70">
        <v>1511</v>
      </c>
      <c r="G195" s="71">
        <v>375</v>
      </c>
      <c r="H195" s="71">
        <v>111</v>
      </c>
      <c r="I195" s="71">
        <v>37</v>
      </c>
      <c r="J195" s="71">
        <v>42</v>
      </c>
      <c r="K195" s="72">
        <v>2076</v>
      </c>
      <c r="L195" s="80"/>
    </row>
    <row r="196" spans="2:12" x14ac:dyDescent="0.25">
      <c r="B196" s="412"/>
      <c r="C196" s="423">
        <v>2</v>
      </c>
      <c r="D196" s="420" t="s">
        <v>61</v>
      </c>
      <c r="E196" s="73">
        <v>0</v>
      </c>
      <c r="F196" s="74">
        <v>4781</v>
      </c>
      <c r="G196" s="75">
        <v>5393</v>
      </c>
      <c r="H196" s="75">
        <v>1979</v>
      </c>
      <c r="I196" s="75">
        <v>335</v>
      </c>
      <c r="J196" s="75">
        <v>63</v>
      </c>
      <c r="K196" s="76">
        <v>12551</v>
      </c>
      <c r="L196" s="80"/>
    </row>
    <row r="197" spans="2:12" x14ac:dyDescent="0.25">
      <c r="B197" s="412"/>
      <c r="C197" s="398"/>
      <c r="D197" s="398"/>
      <c r="E197" s="66">
        <v>1</v>
      </c>
      <c r="F197" s="67">
        <v>1510</v>
      </c>
      <c r="G197" s="68">
        <v>479</v>
      </c>
      <c r="H197" s="68">
        <v>89</v>
      </c>
      <c r="I197" s="68">
        <v>8</v>
      </c>
      <c r="J197" s="68">
        <v>8</v>
      </c>
      <c r="K197" s="69">
        <v>2094</v>
      </c>
      <c r="L197" s="80"/>
    </row>
    <row r="198" spans="2:12" x14ac:dyDescent="0.25">
      <c r="B198" s="412"/>
      <c r="C198" s="424"/>
      <c r="D198" s="415" t="s">
        <v>43</v>
      </c>
      <c r="E198" s="416"/>
      <c r="F198" s="70">
        <v>6291</v>
      </c>
      <c r="G198" s="71">
        <v>5872</v>
      </c>
      <c r="H198" s="71">
        <v>2068</v>
      </c>
      <c r="I198" s="71">
        <v>343</v>
      </c>
      <c r="J198" s="71">
        <v>71</v>
      </c>
      <c r="K198" s="72">
        <v>14645</v>
      </c>
      <c r="L198" s="80"/>
    </row>
    <row r="199" spans="2:12" ht="15.75" thickBot="1" x14ac:dyDescent="0.3">
      <c r="B199" s="412"/>
      <c r="C199" s="426">
        <v>3</v>
      </c>
      <c r="D199" s="420" t="s">
        <v>61</v>
      </c>
      <c r="E199" s="73">
        <v>0</v>
      </c>
      <c r="F199" s="74">
        <v>1221</v>
      </c>
      <c r="G199" s="75">
        <v>4790</v>
      </c>
      <c r="H199" s="75">
        <v>5080</v>
      </c>
      <c r="I199" s="75">
        <v>2730</v>
      </c>
      <c r="J199" s="75">
        <v>45</v>
      </c>
      <c r="K199" s="76">
        <v>13866</v>
      </c>
      <c r="L199" s="80"/>
    </row>
    <row r="200" spans="2:12" x14ac:dyDescent="0.25">
      <c r="B200" s="412"/>
      <c r="C200" s="398"/>
      <c r="D200" s="398"/>
      <c r="E200" s="66">
        <v>1</v>
      </c>
      <c r="F200" s="67">
        <v>178</v>
      </c>
      <c r="G200" s="68">
        <v>96</v>
      </c>
      <c r="H200" s="68">
        <v>51</v>
      </c>
      <c r="I200" s="68">
        <v>14</v>
      </c>
      <c r="J200" s="68">
        <v>5</v>
      </c>
      <c r="K200" s="69">
        <v>344</v>
      </c>
      <c r="L200" s="80"/>
    </row>
    <row r="201" spans="2:12" ht="15.75" thickBot="1" x14ac:dyDescent="0.3">
      <c r="B201" s="403"/>
      <c r="C201" s="404"/>
      <c r="D201" s="422" t="s">
        <v>43</v>
      </c>
      <c r="E201" s="405"/>
      <c r="F201" s="77">
        <v>1399</v>
      </c>
      <c r="G201" s="78">
        <v>4886</v>
      </c>
      <c r="H201" s="78">
        <v>5131</v>
      </c>
      <c r="I201" s="78">
        <v>2744</v>
      </c>
      <c r="J201" s="78">
        <v>50</v>
      </c>
      <c r="K201" s="79">
        <v>14210</v>
      </c>
      <c r="L201" s="80"/>
    </row>
    <row r="203" spans="2:12" x14ac:dyDescent="0.25">
      <c r="B203" s="397" t="s">
        <v>92</v>
      </c>
      <c r="C203" s="398"/>
      <c r="D203" s="398"/>
      <c r="E203" s="398"/>
      <c r="F203" s="398"/>
      <c r="G203" s="398"/>
      <c r="H203" s="398"/>
      <c r="I203" s="398"/>
      <c r="J203" s="398"/>
      <c r="K203" s="398"/>
      <c r="L203" s="80"/>
    </row>
    <row r="204" spans="2:12" ht="15.75" thickBot="1" x14ac:dyDescent="0.3">
      <c r="B204" s="399" t="s">
        <v>45</v>
      </c>
      <c r="C204" s="398"/>
      <c r="D204" s="398"/>
      <c r="E204" s="398"/>
      <c r="F204" s="398"/>
      <c r="G204" s="398"/>
      <c r="H204" s="398"/>
      <c r="I204" s="398"/>
      <c r="J204" s="398"/>
      <c r="K204" s="398"/>
      <c r="L204" s="80"/>
    </row>
    <row r="205" spans="2:12" ht="15.75" thickBot="1" x14ac:dyDescent="0.3">
      <c r="B205" s="417" t="s">
        <v>83</v>
      </c>
      <c r="C205" s="418" t="s">
        <v>89</v>
      </c>
      <c r="D205" s="401"/>
      <c r="E205" s="402"/>
      <c r="F205" s="406" t="s">
        <v>84</v>
      </c>
      <c r="G205" s="407"/>
      <c r="H205" s="407"/>
      <c r="I205" s="407"/>
      <c r="J205" s="408"/>
      <c r="K205" s="409" t="s">
        <v>43</v>
      </c>
      <c r="L205" s="80"/>
    </row>
    <row r="206" spans="2:12" ht="25.5" thickBot="1" x14ac:dyDescent="0.3">
      <c r="B206" s="403"/>
      <c r="C206" s="404"/>
      <c r="D206" s="404"/>
      <c r="E206" s="405"/>
      <c r="F206" s="60" t="s">
        <v>38</v>
      </c>
      <c r="G206" s="61" t="s">
        <v>39</v>
      </c>
      <c r="H206" s="61" t="s">
        <v>40</v>
      </c>
      <c r="I206" s="61" t="s">
        <v>41</v>
      </c>
      <c r="J206" s="61" t="s">
        <v>42</v>
      </c>
      <c r="K206" s="410"/>
      <c r="L206" s="80"/>
    </row>
    <row r="207" spans="2:12" x14ac:dyDescent="0.25">
      <c r="B207" s="411" t="s">
        <v>48</v>
      </c>
      <c r="C207" s="425" t="s">
        <v>53</v>
      </c>
      <c r="D207" s="414" t="s">
        <v>63</v>
      </c>
      <c r="E207" s="62">
        <v>0</v>
      </c>
      <c r="F207" s="82"/>
      <c r="G207" s="83"/>
      <c r="H207" s="64">
        <v>1</v>
      </c>
      <c r="I207" s="83"/>
      <c r="J207" s="83"/>
      <c r="K207" s="65">
        <v>1</v>
      </c>
      <c r="L207" s="80"/>
    </row>
    <row r="208" spans="2:12" x14ac:dyDescent="0.25">
      <c r="B208" s="412"/>
      <c r="C208" s="398"/>
      <c r="D208" s="398"/>
      <c r="E208" s="66">
        <v>1</v>
      </c>
      <c r="F208" s="89"/>
      <c r="G208" s="88"/>
      <c r="H208" s="68">
        <v>1</v>
      </c>
      <c r="I208" s="88"/>
      <c r="J208" s="88"/>
      <c r="K208" s="69">
        <v>1</v>
      </c>
      <c r="L208" s="80"/>
    </row>
    <row r="209" spans="2:12" x14ac:dyDescent="0.25">
      <c r="B209" s="412"/>
      <c r="C209" s="424"/>
      <c r="D209" s="415" t="s">
        <v>43</v>
      </c>
      <c r="E209" s="416"/>
      <c r="F209" s="84"/>
      <c r="G209" s="85"/>
      <c r="H209" s="71">
        <v>2</v>
      </c>
      <c r="I209" s="85"/>
      <c r="J209" s="85"/>
      <c r="K209" s="72">
        <v>2</v>
      </c>
      <c r="L209" s="80"/>
    </row>
    <row r="210" spans="2:12" x14ac:dyDescent="0.25">
      <c r="B210" s="412"/>
      <c r="C210" s="423">
        <v>0</v>
      </c>
      <c r="D210" s="420" t="s">
        <v>63</v>
      </c>
      <c r="E210" s="73">
        <v>0</v>
      </c>
      <c r="F210" s="74">
        <v>5568</v>
      </c>
      <c r="G210" s="75">
        <v>19675</v>
      </c>
      <c r="H210" s="75">
        <v>49283</v>
      </c>
      <c r="I210" s="75">
        <v>47011</v>
      </c>
      <c r="J210" s="75">
        <v>398</v>
      </c>
      <c r="K210" s="76">
        <v>121935</v>
      </c>
      <c r="L210" s="80"/>
    </row>
    <row r="211" spans="2:12" x14ac:dyDescent="0.25">
      <c r="B211" s="412"/>
      <c r="C211" s="398"/>
      <c r="D211" s="398"/>
      <c r="E211" s="66">
        <v>1</v>
      </c>
      <c r="F211" s="67">
        <v>5239</v>
      </c>
      <c r="G211" s="68">
        <v>11978</v>
      </c>
      <c r="H211" s="68">
        <v>16586</v>
      </c>
      <c r="I211" s="68">
        <v>8211</v>
      </c>
      <c r="J211" s="68">
        <v>199</v>
      </c>
      <c r="K211" s="69">
        <v>42213</v>
      </c>
      <c r="L211" s="80"/>
    </row>
    <row r="212" spans="2:12" x14ac:dyDescent="0.25">
      <c r="B212" s="412"/>
      <c r="C212" s="424"/>
      <c r="D212" s="415" t="s">
        <v>43</v>
      </c>
      <c r="E212" s="416"/>
      <c r="F212" s="70">
        <v>10807</v>
      </c>
      <c r="G212" s="71">
        <v>31653</v>
      </c>
      <c r="H212" s="71">
        <v>65869</v>
      </c>
      <c r="I212" s="71">
        <v>55222</v>
      </c>
      <c r="J212" s="71">
        <v>597</v>
      </c>
      <c r="K212" s="72">
        <v>164148</v>
      </c>
      <c r="L212" s="80"/>
    </row>
    <row r="213" spans="2:12" x14ac:dyDescent="0.25">
      <c r="B213" s="412"/>
      <c r="C213" s="423">
        <v>1</v>
      </c>
      <c r="D213" s="420" t="s">
        <v>63</v>
      </c>
      <c r="E213" s="73">
        <v>0</v>
      </c>
      <c r="F213" s="74">
        <v>539</v>
      </c>
      <c r="G213" s="75">
        <v>413</v>
      </c>
      <c r="H213" s="75">
        <v>214</v>
      </c>
      <c r="I213" s="75">
        <v>78</v>
      </c>
      <c r="J213" s="75">
        <v>28</v>
      </c>
      <c r="K213" s="76">
        <v>1272</v>
      </c>
      <c r="L213" s="80"/>
    </row>
    <row r="214" spans="2:12" x14ac:dyDescent="0.25">
      <c r="B214" s="412"/>
      <c r="C214" s="398"/>
      <c r="D214" s="398"/>
      <c r="E214" s="66">
        <v>1</v>
      </c>
      <c r="F214" s="67">
        <v>2384</v>
      </c>
      <c r="G214" s="68">
        <v>1466</v>
      </c>
      <c r="H214" s="68">
        <v>482</v>
      </c>
      <c r="I214" s="68">
        <v>69</v>
      </c>
      <c r="J214" s="68">
        <v>41</v>
      </c>
      <c r="K214" s="69">
        <v>4442</v>
      </c>
      <c r="L214" s="80"/>
    </row>
    <row r="215" spans="2:12" x14ac:dyDescent="0.25">
      <c r="B215" s="412"/>
      <c r="C215" s="424"/>
      <c r="D215" s="415" t="s">
        <v>43</v>
      </c>
      <c r="E215" s="416"/>
      <c r="F215" s="70">
        <v>2923</v>
      </c>
      <c r="G215" s="71">
        <v>1879</v>
      </c>
      <c r="H215" s="71">
        <v>696</v>
      </c>
      <c r="I215" s="71">
        <v>147</v>
      </c>
      <c r="J215" s="71">
        <v>69</v>
      </c>
      <c r="K215" s="72">
        <v>5714</v>
      </c>
      <c r="L215" s="80"/>
    </row>
    <row r="216" spans="2:12" x14ac:dyDescent="0.25">
      <c r="B216" s="412"/>
      <c r="C216" s="423">
        <v>2</v>
      </c>
      <c r="D216" s="420" t="s">
        <v>63</v>
      </c>
      <c r="E216" s="73">
        <v>0</v>
      </c>
      <c r="F216" s="74">
        <v>950</v>
      </c>
      <c r="G216" s="75">
        <v>3020</v>
      </c>
      <c r="H216" s="75">
        <v>2815</v>
      </c>
      <c r="I216" s="75">
        <v>702</v>
      </c>
      <c r="J216" s="75">
        <v>15</v>
      </c>
      <c r="K216" s="76">
        <v>7502</v>
      </c>
      <c r="L216" s="80"/>
    </row>
    <row r="217" spans="2:12" x14ac:dyDescent="0.25">
      <c r="B217" s="412"/>
      <c r="C217" s="398"/>
      <c r="D217" s="398"/>
      <c r="E217" s="66">
        <v>1</v>
      </c>
      <c r="F217" s="67">
        <v>2507</v>
      </c>
      <c r="G217" s="68">
        <v>7004</v>
      </c>
      <c r="H217" s="68">
        <v>6331</v>
      </c>
      <c r="I217" s="68">
        <v>1248</v>
      </c>
      <c r="J217" s="68">
        <v>39</v>
      </c>
      <c r="K217" s="69">
        <v>17129</v>
      </c>
      <c r="L217" s="80"/>
    </row>
    <row r="218" spans="2:12" x14ac:dyDescent="0.25">
      <c r="B218" s="412"/>
      <c r="C218" s="424"/>
      <c r="D218" s="415" t="s">
        <v>43</v>
      </c>
      <c r="E218" s="416"/>
      <c r="F218" s="70">
        <v>3457</v>
      </c>
      <c r="G218" s="71">
        <v>10024</v>
      </c>
      <c r="H218" s="71">
        <v>9146</v>
      </c>
      <c r="I218" s="71">
        <v>1950</v>
      </c>
      <c r="J218" s="71">
        <v>54</v>
      </c>
      <c r="K218" s="72">
        <v>24631</v>
      </c>
      <c r="L218" s="80"/>
    </row>
    <row r="219" spans="2:12" x14ac:dyDescent="0.25">
      <c r="B219" s="412"/>
      <c r="C219" s="423">
        <v>3</v>
      </c>
      <c r="D219" s="420" t="s">
        <v>63</v>
      </c>
      <c r="E219" s="73">
        <v>0</v>
      </c>
      <c r="F219" s="74">
        <v>80</v>
      </c>
      <c r="G219" s="75">
        <v>618</v>
      </c>
      <c r="H219" s="75">
        <v>1913</v>
      </c>
      <c r="I219" s="75">
        <v>1865</v>
      </c>
      <c r="J219" s="75">
        <v>7</v>
      </c>
      <c r="K219" s="76">
        <v>4483</v>
      </c>
      <c r="L219" s="80"/>
    </row>
    <row r="220" spans="2:12" x14ac:dyDescent="0.25">
      <c r="B220" s="412"/>
      <c r="C220" s="398"/>
      <c r="D220" s="398"/>
      <c r="E220" s="66">
        <v>1</v>
      </c>
      <c r="F220" s="67">
        <v>86</v>
      </c>
      <c r="G220" s="68">
        <v>636</v>
      </c>
      <c r="H220" s="68">
        <v>2031</v>
      </c>
      <c r="I220" s="68">
        <v>1229</v>
      </c>
      <c r="J220" s="68">
        <v>9</v>
      </c>
      <c r="K220" s="69">
        <v>3991</v>
      </c>
      <c r="L220" s="80"/>
    </row>
    <row r="221" spans="2:12" x14ac:dyDescent="0.25">
      <c r="B221" s="413"/>
      <c r="C221" s="424"/>
      <c r="D221" s="415" t="s">
        <v>43</v>
      </c>
      <c r="E221" s="416"/>
      <c r="F221" s="70">
        <v>166</v>
      </c>
      <c r="G221" s="71">
        <v>1254</v>
      </c>
      <c r="H221" s="71">
        <v>3944</v>
      </c>
      <c r="I221" s="71">
        <v>3094</v>
      </c>
      <c r="J221" s="71">
        <v>16</v>
      </c>
      <c r="K221" s="72">
        <v>8474</v>
      </c>
      <c r="L221" s="80"/>
    </row>
    <row r="222" spans="2:12" x14ac:dyDescent="0.25">
      <c r="B222" s="419" t="s">
        <v>49</v>
      </c>
      <c r="C222" s="423" t="s">
        <v>53</v>
      </c>
      <c r="D222" s="86" t="s">
        <v>63</v>
      </c>
      <c r="E222" s="73">
        <v>0</v>
      </c>
      <c r="F222" s="74">
        <v>1</v>
      </c>
      <c r="G222" s="87"/>
      <c r="H222" s="75">
        <v>1</v>
      </c>
      <c r="I222" s="87"/>
      <c r="J222" s="87"/>
      <c r="K222" s="76">
        <v>2</v>
      </c>
      <c r="L222" s="80"/>
    </row>
    <row r="223" spans="2:12" x14ac:dyDescent="0.25">
      <c r="B223" s="412"/>
      <c r="C223" s="424"/>
      <c r="D223" s="415" t="s">
        <v>43</v>
      </c>
      <c r="E223" s="416"/>
      <c r="F223" s="70">
        <v>1</v>
      </c>
      <c r="G223" s="85"/>
      <c r="H223" s="71">
        <v>1</v>
      </c>
      <c r="I223" s="85"/>
      <c r="J223" s="85"/>
      <c r="K223" s="72">
        <v>2</v>
      </c>
      <c r="L223" s="80"/>
    </row>
    <row r="224" spans="2:12" x14ac:dyDescent="0.25">
      <c r="B224" s="412"/>
      <c r="C224" s="423">
        <v>0</v>
      </c>
      <c r="D224" s="420" t="s">
        <v>63</v>
      </c>
      <c r="E224" s="73">
        <v>0</v>
      </c>
      <c r="F224" s="74">
        <v>22807</v>
      </c>
      <c r="G224" s="75">
        <v>32262</v>
      </c>
      <c r="H224" s="75">
        <v>26280</v>
      </c>
      <c r="I224" s="75">
        <v>11130</v>
      </c>
      <c r="J224" s="75">
        <v>2118</v>
      </c>
      <c r="K224" s="76">
        <v>94597</v>
      </c>
      <c r="L224" s="80"/>
    </row>
    <row r="225" spans="2:12" x14ac:dyDescent="0.25">
      <c r="B225" s="412"/>
      <c r="C225" s="398"/>
      <c r="D225" s="398"/>
      <c r="E225" s="66">
        <v>1</v>
      </c>
      <c r="F225" s="67">
        <v>2139</v>
      </c>
      <c r="G225" s="68">
        <v>1167</v>
      </c>
      <c r="H225" s="68">
        <v>472</v>
      </c>
      <c r="I225" s="68">
        <v>98</v>
      </c>
      <c r="J225" s="68">
        <v>134</v>
      </c>
      <c r="K225" s="69">
        <v>4010</v>
      </c>
      <c r="L225" s="80"/>
    </row>
    <row r="226" spans="2:12" x14ac:dyDescent="0.25">
      <c r="B226" s="412"/>
      <c r="C226" s="424"/>
      <c r="D226" s="415" t="s">
        <v>43</v>
      </c>
      <c r="E226" s="416"/>
      <c r="F226" s="70">
        <v>24946</v>
      </c>
      <c r="G226" s="71">
        <v>33429</v>
      </c>
      <c r="H226" s="71">
        <v>26752</v>
      </c>
      <c r="I226" s="71">
        <v>11228</v>
      </c>
      <c r="J226" s="71">
        <v>2252</v>
      </c>
      <c r="K226" s="72">
        <v>98607</v>
      </c>
      <c r="L226" s="80"/>
    </row>
    <row r="227" spans="2:12" x14ac:dyDescent="0.25">
      <c r="B227" s="412"/>
      <c r="C227" s="423">
        <v>1</v>
      </c>
      <c r="D227" s="420" t="s">
        <v>63</v>
      </c>
      <c r="E227" s="73">
        <v>0</v>
      </c>
      <c r="F227" s="74">
        <v>858</v>
      </c>
      <c r="G227" s="75">
        <v>112</v>
      </c>
      <c r="H227" s="75">
        <v>18</v>
      </c>
      <c r="I227" s="75">
        <v>5</v>
      </c>
      <c r="J227" s="75">
        <v>59</v>
      </c>
      <c r="K227" s="76">
        <v>1052</v>
      </c>
      <c r="L227" s="80"/>
    </row>
    <row r="228" spans="2:12" x14ac:dyDescent="0.25">
      <c r="B228" s="412"/>
      <c r="C228" s="398"/>
      <c r="D228" s="398"/>
      <c r="E228" s="66">
        <v>1</v>
      </c>
      <c r="F228" s="67">
        <v>350</v>
      </c>
      <c r="G228" s="68">
        <v>18</v>
      </c>
      <c r="H228" s="68">
        <v>2</v>
      </c>
      <c r="I228" s="68">
        <v>0</v>
      </c>
      <c r="J228" s="68">
        <v>15</v>
      </c>
      <c r="K228" s="69">
        <v>385</v>
      </c>
      <c r="L228" s="80"/>
    </row>
    <row r="229" spans="2:12" x14ac:dyDescent="0.25">
      <c r="B229" s="412"/>
      <c r="C229" s="424"/>
      <c r="D229" s="415" t="s">
        <v>43</v>
      </c>
      <c r="E229" s="416"/>
      <c r="F229" s="70">
        <v>1208</v>
      </c>
      <c r="G229" s="71">
        <v>130</v>
      </c>
      <c r="H229" s="71">
        <v>20</v>
      </c>
      <c r="I229" s="71">
        <v>5</v>
      </c>
      <c r="J229" s="71">
        <v>74</v>
      </c>
      <c r="K229" s="72">
        <v>1437</v>
      </c>
      <c r="L229" s="80"/>
    </row>
    <row r="230" spans="2:12" x14ac:dyDescent="0.25">
      <c r="B230" s="412"/>
      <c r="C230" s="423">
        <v>2</v>
      </c>
      <c r="D230" s="420" t="s">
        <v>63</v>
      </c>
      <c r="E230" s="73">
        <v>0</v>
      </c>
      <c r="F230" s="74">
        <v>3619</v>
      </c>
      <c r="G230" s="75">
        <v>1080</v>
      </c>
      <c r="H230" s="75">
        <v>175</v>
      </c>
      <c r="I230" s="75">
        <v>39</v>
      </c>
      <c r="J230" s="75">
        <v>90</v>
      </c>
      <c r="K230" s="76">
        <v>5003</v>
      </c>
      <c r="L230" s="80"/>
    </row>
    <row r="231" spans="2:12" x14ac:dyDescent="0.25">
      <c r="B231" s="412"/>
      <c r="C231" s="398"/>
      <c r="D231" s="398"/>
      <c r="E231" s="66">
        <v>1</v>
      </c>
      <c r="F231" s="67">
        <v>1068</v>
      </c>
      <c r="G231" s="68">
        <v>302</v>
      </c>
      <c r="H231" s="68">
        <v>61</v>
      </c>
      <c r="I231" s="68">
        <v>4</v>
      </c>
      <c r="J231" s="68">
        <v>15</v>
      </c>
      <c r="K231" s="69">
        <v>1450</v>
      </c>
      <c r="L231" s="80"/>
    </row>
    <row r="232" spans="2:12" x14ac:dyDescent="0.25">
      <c r="B232" s="412"/>
      <c r="C232" s="424"/>
      <c r="D232" s="415" t="s">
        <v>43</v>
      </c>
      <c r="E232" s="416"/>
      <c r="F232" s="70">
        <v>4687</v>
      </c>
      <c r="G232" s="71">
        <v>1382</v>
      </c>
      <c r="H232" s="71">
        <v>236</v>
      </c>
      <c r="I232" s="71">
        <v>43</v>
      </c>
      <c r="J232" s="71">
        <v>105</v>
      </c>
      <c r="K232" s="72">
        <v>6453</v>
      </c>
      <c r="L232" s="80"/>
    </row>
    <row r="233" spans="2:12" x14ac:dyDescent="0.25">
      <c r="B233" s="412"/>
      <c r="C233" s="423">
        <v>3</v>
      </c>
      <c r="D233" s="420" t="s">
        <v>63</v>
      </c>
      <c r="E233" s="73">
        <v>0</v>
      </c>
      <c r="F233" s="74">
        <v>2749</v>
      </c>
      <c r="G233" s="75">
        <v>3499</v>
      </c>
      <c r="H233" s="75">
        <v>1804</v>
      </c>
      <c r="I233" s="75">
        <v>492</v>
      </c>
      <c r="J233" s="75">
        <v>78</v>
      </c>
      <c r="K233" s="76">
        <v>8622</v>
      </c>
      <c r="L233" s="80"/>
    </row>
    <row r="234" spans="2:12" x14ac:dyDescent="0.25">
      <c r="B234" s="412"/>
      <c r="C234" s="398"/>
      <c r="D234" s="398"/>
      <c r="E234" s="66">
        <v>1</v>
      </c>
      <c r="F234" s="67">
        <v>502</v>
      </c>
      <c r="G234" s="68">
        <v>734</v>
      </c>
      <c r="H234" s="68">
        <v>347</v>
      </c>
      <c r="I234" s="68">
        <v>58</v>
      </c>
      <c r="J234" s="68">
        <v>24</v>
      </c>
      <c r="K234" s="69">
        <v>1665</v>
      </c>
      <c r="L234" s="80"/>
    </row>
    <row r="235" spans="2:12" x14ac:dyDescent="0.25">
      <c r="B235" s="413"/>
      <c r="C235" s="424"/>
      <c r="D235" s="415" t="s">
        <v>43</v>
      </c>
      <c r="E235" s="416"/>
      <c r="F235" s="70">
        <v>3251</v>
      </c>
      <c r="G235" s="71">
        <v>4233</v>
      </c>
      <c r="H235" s="71">
        <v>2151</v>
      </c>
      <c r="I235" s="71">
        <v>550</v>
      </c>
      <c r="J235" s="71">
        <v>102</v>
      </c>
      <c r="K235" s="72">
        <v>10287</v>
      </c>
      <c r="L235" s="80"/>
    </row>
    <row r="236" spans="2:12" ht="15.75" thickBot="1" x14ac:dyDescent="0.3">
      <c r="B236" s="421" t="s">
        <v>50</v>
      </c>
      <c r="C236" s="423" t="s">
        <v>53</v>
      </c>
      <c r="D236" s="86" t="s">
        <v>63</v>
      </c>
      <c r="E236" s="73">
        <v>1</v>
      </c>
      <c r="F236" s="74">
        <v>1</v>
      </c>
      <c r="G236" s="87"/>
      <c r="H236" s="87"/>
      <c r="I236" s="87"/>
      <c r="J236" s="87"/>
      <c r="K236" s="76">
        <v>1</v>
      </c>
      <c r="L236" s="80"/>
    </row>
    <row r="237" spans="2:12" x14ac:dyDescent="0.25">
      <c r="B237" s="412"/>
      <c r="C237" s="424"/>
      <c r="D237" s="415" t="s">
        <v>43</v>
      </c>
      <c r="E237" s="416"/>
      <c r="F237" s="70">
        <v>1</v>
      </c>
      <c r="G237" s="85"/>
      <c r="H237" s="85"/>
      <c r="I237" s="85"/>
      <c r="J237" s="85"/>
      <c r="K237" s="72">
        <v>1</v>
      </c>
      <c r="L237" s="80"/>
    </row>
    <row r="238" spans="2:12" x14ac:dyDescent="0.25">
      <c r="B238" s="412"/>
      <c r="C238" s="423">
        <v>0</v>
      </c>
      <c r="D238" s="420" t="s">
        <v>63</v>
      </c>
      <c r="E238" s="73">
        <v>0</v>
      </c>
      <c r="F238" s="74">
        <v>14677</v>
      </c>
      <c r="G238" s="75">
        <v>32536</v>
      </c>
      <c r="H238" s="75">
        <v>41332</v>
      </c>
      <c r="I238" s="75">
        <v>36515</v>
      </c>
      <c r="J238" s="75">
        <v>998</v>
      </c>
      <c r="K238" s="76">
        <v>126058</v>
      </c>
      <c r="L238" s="80"/>
    </row>
    <row r="239" spans="2:12" x14ac:dyDescent="0.25">
      <c r="B239" s="412"/>
      <c r="C239" s="398"/>
      <c r="D239" s="398"/>
      <c r="E239" s="66">
        <v>1</v>
      </c>
      <c r="F239" s="67">
        <v>4648</v>
      </c>
      <c r="G239" s="68">
        <v>5356</v>
      </c>
      <c r="H239" s="68">
        <v>3439</v>
      </c>
      <c r="I239" s="68">
        <v>1324</v>
      </c>
      <c r="J239" s="68">
        <v>131</v>
      </c>
      <c r="K239" s="69">
        <v>14898</v>
      </c>
      <c r="L239" s="80"/>
    </row>
    <row r="240" spans="2:12" x14ac:dyDescent="0.25">
      <c r="B240" s="412"/>
      <c r="C240" s="424"/>
      <c r="D240" s="415" t="s">
        <v>43</v>
      </c>
      <c r="E240" s="416"/>
      <c r="F240" s="70">
        <v>19325</v>
      </c>
      <c r="G240" s="71">
        <v>37892</v>
      </c>
      <c r="H240" s="71">
        <v>44771</v>
      </c>
      <c r="I240" s="71">
        <v>37839</v>
      </c>
      <c r="J240" s="71">
        <v>1129</v>
      </c>
      <c r="K240" s="72">
        <v>140956</v>
      </c>
      <c r="L240" s="80"/>
    </row>
    <row r="241" spans="2:12" x14ac:dyDescent="0.25">
      <c r="B241" s="412"/>
      <c r="C241" s="423">
        <v>1</v>
      </c>
      <c r="D241" s="420" t="s">
        <v>63</v>
      </c>
      <c r="E241" s="73">
        <v>0</v>
      </c>
      <c r="F241" s="74">
        <v>741</v>
      </c>
      <c r="G241" s="75">
        <v>218</v>
      </c>
      <c r="H241" s="75">
        <v>57</v>
      </c>
      <c r="I241" s="75">
        <v>31</v>
      </c>
      <c r="J241" s="75">
        <v>26</v>
      </c>
      <c r="K241" s="76">
        <v>1073</v>
      </c>
      <c r="L241" s="80"/>
    </row>
    <row r="242" spans="2:12" x14ac:dyDescent="0.25">
      <c r="B242" s="412"/>
      <c r="C242" s="398"/>
      <c r="D242" s="398"/>
      <c r="E242" s="66">
        <v>1</v>
      </c>
      <c r="F242" s="67">
        <v>770</v>
      </c>
      <c r="G242" s="68">
        <v>157</v>
      </c>
      <c r="H242" s="68">
        <v>54</v>
      </c>
      <c r="I242" s="68">
        <v>6</v>
      </c>
      <c r="J242" s="68">
        <v>16</v>
      </c>
      <c r="K242" s="69">
        <v>1003</v>
      </c>
      <c r="L242" s="80"/>
    </row>
    <row r="243" spans="2:12" x14ac:dyDescent="0.25">
      <c r="B243" s="412"/>
      <c r="C243" s="424"/>
      <c r="D243" s="415" t="s">
        <v>43</v>
      </c>
      <c r="E243" s="416"/>
      <c r="F243" s="70">
        <v>1511</v>
      </c>
      <c r="G243" s="71">
        <v>375</v>
      </c>
      <c r="H243" s="71">
        <v>111</v>
      </c>
      <c r="I243" s="71">
        <v>37</v>
      </c>
      <c r="J243" s="71">
        <v>42</v>
      </c>
      <c r="K243" s="72">
        <v>2076</v>
      </c>
      <c r="L243" s="80"/>
    </row>
    <row r="244" spans="2:12" x14ac:dyDescent="0.25">
      <c r="B244" s="412"/>
      <c r="C244" s="423">
        <v>2</v>
      </c>
      <c r="D244" s="420" t="s">
        <v>63</v>
      </c>
      <c r="E244" s="73">
        <v>0</v>
      </c>
      <c r="F244" s="74">
        <v>3288</v>
      </c>
      <c r="G244" s="75">
        <v>3076</v>
      </c>
      <c r="H244" s="75">
        <v>1052</v>
      </c>
      <c r="I244" s="75">
        <v>200</v>
      </c>
      <c r="J244" s="75">
        <v>45</v>
      </c>
      <c r="K244" s="76">
        <v>7661</v>
      </c>
      <c r="L244" s="80"/>
    </row>
    <row r="245" spans="2:12" x14ac:dyDescent="0.25">
      <c r="B245" s="412"/>
      <c r="C245" s="398"/>
      <c r="D245" s="398"/>
      <c r="E245" s="66">
        <v>1</v>
      </c>
      <c r="F245" s="67">
        <v>3003</v>
      </c>
      <c r="G245" s="68">
        <v>2796</v>
      </c>
      <c r="H245" s="68">
        <v>1016</v>
      </c>
      <c r="I245" s="68">
        <v>143</v>
      </c>
      <c r="J245" s="68">
        <v>26</v>
      </c>
      <c r="K245" s="69">
        <v>6984</v>
      </c>
      <c r="L245" s="80"/>
    </row>
    <row r="246" spans="2:12" x14ac:dyDescent="0.25">
      <c r="B246" s="412"/>
      <c r="C246" s="424"/>
      <c r="D246" s="415" t="s">
        <v>43</v>
      </c>
      <c r="E246" s="416"/>
      <c r="F246" s="70">
        <v>6291</v>
      </c>
      <c r="G246" s="71">
        <v>5872</v>
      </c>
      <c r="H246" s="71">
        <v>2068</v>
      </c>
      <c r="I246" s="71">
        <v>343</v>
      </c>
      <c r="J246" s="71">
        <v>71</v>
      </c>
      <c r="K246" s="72">
        <v>14645</v>
      </c>
      <c r="L246" s="80"/>
    </row>
    <row r="247" spans="2:12" ht="15.75" thickBot="1" x14ac:dyDescent="0.3">
      <c r="B247" s="412"/>
      <c r="C247" s="426">
        <v>3</v>
      </c>
      <c r="D247" s="420" t="s">
        <v>63</v>
      </c>
      <c r="E247" s="73">
        <v>0</v>
      </c>
      <c r="F247" s="74">
        <v>911</v>
      </c>
      <c r="G247" s="75">
        <v>3154</v>
      </c>
      <c r="H247" s="75">
        <v>3401</v>
      </c>
      <c r="I247" s="75">
        <v>1990</v>
      </c>
      <c r="J247" s="75">
        <v>39</v>
      </c>
      <c r="K247" s="76">
        <v>9495</v>
      </c>
      <c r="L247" s="80"/>
    </row>
    <row r="248" spans="2:12" x14ac:dyDescent="0.25">
      <c r="B248" s="412"/>
      <c r="C248" s="398"/>
      <c r="D248" s="398"/>
      <c r="E248" s="66">
        <v>1</v>
      </c>
      <c r="F248" s="67">
        <v>488</v>
      </c>
      <c r="G248" s="68">
        <v>1732</v>
      </c>
      <c r="H248" s="68">
        <v>1730</v>
      </c>
      <c r="I248" s="68">
        <v>754</v>
      </c>
      <c r="J248" s="68">
        <v>11</v>
      </c>
      <c r="K248" s="69">
        <v>4715</v>
      </c>
      <c r="L248" s="80"/>
    </row>
    <row r="249" spans="2:12" ht="15.75" thickBot="1" x14ac:dyDescent="0.3">
      <c r="B249" s="403"/>
      <c r="C249" s="404"/>
      <c r="D249" s="422" t="s">
        <v>43</v>
      </c>
      <c r="E249" s="405"/>
      <c r="F249" s="77">
        <v>1399</v>
      </c>
      <c r="G249" s="78">
        <v>4886</v>
      </c>
      <c r="H249" s="78">
        <v>5131</v>
      </c>
      <c r="I249" s="78">
        <v>2744</v>
      </c>
      <c r="J249" s="78">
        <v>50</v>
      </c>
      <c r="K249" s="79">
        <v>14210</v>
      </c>
      <c r="L249" s="80"/>
    </row>
  </sheetData>
  <mergeCells count="264">
    <mergeCell ref="B236:B249"/>
    <mergeCell ref="C236:C237"/>
    <mergeCell ref="D237:E237"/>
    <mergeCell ref="C238:C240"/>
    <mergeCell ref="D238:D239"/>
    <mergeCell ref="B222:B235"/>
    <mergeCell ref="C222:C223"/>
    <mergeCell ref="D223:E223"/>
    <mergeCell ref="C224:C226"/>
    <mergeCell ref="D224:D225"/>
    <mergeCell ref="D226:E226"/>
    <mergeCell ref="C227:C229"/>
    <mergeCell ref="D227:D228"/>
    <mergeCell ref="D229:E229"/>
    <mergeCell ref="C230:C232"/>
    <mergeCell ref="C247:C249"/>
    <mergeCell ref="D247:D248"/>
    <mergeCell ref="D249:E249"/>
    <mergeCell ref="D240:E240"/>
    <mergeCell ref="C241:C243"/>
    <mergeCell ref="D241:D242"/>
    <mergeCell ref="D243:E243"/>
    <mergeCell ref="C244:C246"/>
    <mergeCell ref="D244:D245"/>
    <mergeCell ref="D210:D211"/>
    <mergeCell ref="D212:E212"/>
    <mergeCell ref="C213:C215"/>
    <mergeCell ref="D213:D214"/>
    <mergeCell ref="D215:E215"/>
    <mergeCell ref="C216:C218"/>
    <mergeCell ref="D216:D217"/>
    <mergeCell ref="D218:E218"/>
    <mergeCell ref="C219:C221"/>
    <mergeCell ref="D219:D220"/>
    <mergeCell ref="D221:E221"/>
    <mergeCell ref="C173:C175"/>
    <mergeCell ref="D173:D174"/>
    <mergeCell ref="D175:E175"/>
    <mergeCell ref="C176:C178"/>
    <mergeCell ref="C185:C187"/>
    <mergeCell ref="D185:D186"/>
    <mergeCell ref="D187:E187"/>
    <mergeCell ref="D246:E246"/>
    <mergeCell ref="D230:D231"/>
    <mergeCell ref="D232:E232"/>
    <mergeCell ref="C233:C235"/>
    <mergeCell ref="D233:D234"/>
    <mergeCell ref="D235:E235"/>
    <mergeCell ref="B203:K203"/>
    <mergeCell ref="B204:K204"/>
    <mergeCell ref="B205:B206"/>
    <mergeCell ref="C205:E206"/>
    <mergeCell ref="F205:J205"/>
    <mergeCell ref="K205:K206"/>
    <mergeCell ref="B207:B221"/>
    <mergeCell ref="C207:C209"/>
    <mergeCell ref="D207:D208"/>
    <mergeCell ref="D209:E209"/>
    <mergeCell ref="C210:C212"/>
    <mergeCell ref="B188:B201"/>
    <mergeCell ref="C188:C189"/>
    <mergeCell ref="D189:E189"/>
    <mergeCell ref="C190:C192"/>
    <mergeCell ref="D190:D191"/>
    <mergeCell ref="D192:E192"/>
    <mergeCell ref="C193:C195"/>
    <mergeCell ref="B173:B187"/>
    <mergeCell ref="D176:D177"/>
    <mergeCell ref="D178:E178"/>
    <mergeCell ref="C179:C181"/>
    <mergeCell ref="D179:D180"/>
    <mergeCell ref="D181:E181"/>
    <mergeCell ref="C182:C184"/>
    <mergeCell ref="D182:D183"/>
    <mergeCell ref="D184:E184"/>
    <mergeCell ref="D193:D194"/>
    <mergeCell ref="D195:E195"/>
    <mergeCell ref="C196:C198"/>
    <mergeCell ref="D196:D197"/>
    <mergeCell ref="D198:E198"/>
    <mergeCell ref="C199:C201"/>
    <mergeCell ref="D199:D200"/>
    <mergeCell ref="D201:E201"/>
    <mergeCell ref="B159:B172"/>
    <mergeCell ref="C159:C160"/>
    <mergeCell ref="D160:E160"/>
    <mergeCell ref="C161:C163"/>
    <mergeCell ref="D161:D162"/>
    <mergeCell ref="D163:E163"/>
    <mergeCell ref="C164:C166"/>
    <mergeCell ref="D164:D165"/>
    <mergeCell ref="D166:E166"/>
    <mergeCell ref="C167:C169"/>
    <mergeCell ref="D167:D168"/>
    <mergeCell ref="D169:E169"/>
    <mergeCell ref="C170:C172"/>
    <mergeCell ref="D170:D171"/>
    <mergeCell ref="D172:E172"/>
    <mergeCell ref="B155:K155"/>
    <mergeCell ref="B156:K156"/>
    <mergeCell ref="B157:B158"/>
    <mergeCell ref="C157:E158"/>
    <mergeCell ref="F157:J157"/>
    <mergeCell ref="K157:K158"/>
    <mergeCell ref="D145:D146"/>
    <mergeCell ref="D147:E147"/>
    <mergeCell ref="C148:C150"/>
    <mergeCell ref="D148:D149"/>
    <mergeCell ref="D150:E150"/>
    <mergeCell ref="C151:C153"/>
    <mergeCell ref="D151:D152"/>
    <mergeCell ref="D153:E153"/>
    <mergeCell ref="C126:C127"/>
    <mergeCell ref="D127:E127"/>
    <mergeCell ref="C128:C130"/>
    <mergeCell ref="D128:D129"/>
    <mergeCell ref="C137:C139"/>
    <mergeCell ref="D137:D138"/>
    <mergeCell ref="D139:E139"/>
    <mergeCell ref="B140:B153"/>
    <mergeCell ref="C140:C141"/>
    <mergeCell ref="D141:E141"/>
    <mergeCell ref="C142:C144"/>
    <mergeCell ref="D142:D143"/>
    <mergeCell ref="D144:E144"/>
    <mergeCell ref="C145:C147"/>
    <mergeCell ref="B126:B139"/>
    <mergeCell ref="D130:E130"/>
    <mergeCell ref="C131:C133"/>
    <mergeCell ref="D131:D132"/>
    <mergeCell ref="D133:E133"/>
    <mergeCell ref="C134:C136"/>
    <mergeCell ref="D134:D135"/>
    <mergeCell ref="D136:E136"/>
    <mergeCell ref="B112:B125"/>
    <mergeCell ref="C112:C113"/>
    <mergeCell ref="D113:E113"/>
    <mergeCell ref="C114:C116"/>
    <mergeCell ref="D114:D115"/>
    <mergeCell ref="D116:E116"/>
    <mergeCell ref="C117:C119"/>
    <mergeCell ref="D117:D118"/>
    <mergeCell ref="D119:E119"/>
    <mergeCell ref="C120:C122"/>
    <mergeCell ref="D120:D121"/>
    <mergeCell ref="D122:E122"/>
    <mergeCell ref="C123:C125"/>
    <mergeCell ref="D123:D124"/>
    <mergeCell ref="D125:E125"/>
    <mergeCell ref="B108:K108"/>
    <mergeCell ref="B109:K109"/>
    <mergeCell ref="B110:B111"/>
    <mergeCell ref="C110:E111"/>
    <mergeCell ref="F110:J110"/>
    <mergeCell ref="K110:K111"/>
    <mergeCell ref="B95:B100"/>
    <mergeCell ref="C95:C99"/>
    <mergeCell ref="C100:D100"/>
    <mergeCell ref="B101:B106"/>
    <mergeCell ref="C101:C105"/>
    <mergeCell ref="C106:D106"/>
    <mergeCell ref="B85:J85"/>
    <mergeCell ref="B86:J86"/>
    <mergeCell ref="B87:D88"/>
    <mergeCell ref="E87:I87"/>
    <mergeCell ref="J87:J88"/>
    <mergeCell ref="B89:B94"/>
    <mergeCell ref="C89:C93"/>
    <mergeCell ref="C94:D94"/>
    <mergeCell ref="B78:B83"/>
    <mergeCell ref="C78:C80"/>
    <mergeCell ref="D78:D79"/>
    <mergeCell ref="D80:E80"/>
    <mergeCell ref="C81:C83"/>
    <mergeCell ref="D81:D82"/>
    <mergeCell ref="D83:E83"/>
    <mergeCell ref="B72:B77"/>
    <mergeCell ref="C72:C74"/>
    <mergeCell ref="D72:D73"/>
    <mergeCell ref="D74:E74"/>
    <mergeCell ref="C75:C77"/>
    <mergeCell ref="D75:D76"/>
    <mergeCell ref="D77:E77"/>
    <mergeCell ref="B66:B71"/>
    <mergeCell ref="C66:C68"/>
    <mergeCell ref="D66:D67"/>
    <mergeCell ref="D68:E68"/>
    <mergeCell ref="C69:C71"/>
    <mergeCell ref="D69:D70"/>
    <mergeCell ref="D71:E71"/>
    <mergeCell ref="B62:K62"/>
    <mergeCell ref="B63:K63"/>
    <mergeCell ref="B64:B65"/>
    <mergeCell ref="C64:E65"/>
    <mergeCell ref="F64:J64"/>
    <mergeCell ref="K64:K65"/>
    <mergeCell ref="B55:B60"/>
    <mergeCell ref="C55:C57"/>
    <mergeCell ref="D55:D56"/>
    <mergeCell ref="D57:E57"/>
    <mergeCell ref="C58:C60"/>
    <mergeCell ref="D58:D59"/>
    <mergeCell ref="D60:E60"/>
    <mergeCell ref="B49:B54"/>
    <mergeCell ref="C49:C51"/>
    <mergeCell ref="D49:D50"/>
    <mergeCell ref="D51:E51"/>
    <mergeCell ref="C52:C54"/>
    <mergeCell ref="D52:D53"/>
    <mergeCell ref="D54:E54"/>
    <mergeCell ref="B43:B48"/>
    <mergeCell ref="C43:C45"/>
    <mergeCell ref="D43:D44"/>
    <mergeCell ref="D45:E45"/>
    <mergeCell ref="C46:C48"/>
    <mergeCell ref="D46:D47"/>
    <mergeCell ref="D48:E48"/>
    <mergeCell ref="B39:K39"/>
    <mergeCell ref="B40:K40"/>
    <mergeCell ref="B41:B42"/>
    <mergeCell ref="C41:E42"/>
    <mergeCell ref="F41:J41"/>
    <mergeCell ref="K41:K42"/>
    <mergeCell ref="B32:B37"/>
    <mergeCell ref="C32:C34"/>
    <mergeCell ref="D32:D33"/>
    <mergeCell ref="D34:E34"/>
    <mergeCell ref="C35:C37"/>
    <mergeCell ref="D35:D36"/>
    <mergeCell ref="D37:E37"/>
    <mergeCell ref="B26:B31"/>
    <mergeCell ref="C26:C28"/>
    <mergeCell ref="D26:D27"/>
    <mergeCell ref="D28:E28"/>
    <mergeCell ref="C29:C31"/>
    <mergeCell ref="D29:D30"/>
    <mergeCell ref="D31:E31"/>
    <mergeCell ref="B20:B25"/>
    <mergeCell ref="C20:C22"/>
    <mergeCell ref="D20:D21"/>
    <mergeCell ref="D22:E22"/>
    <mergeCell ref="C23:C25"/>
    <mergeCell ref="D23:D24"/>
    <mergeCell ref="D25:E25"/>
    <mergeCell ref="B17:K17"/>
    <mergeCell ref="B18:B19"/>
    <mergeCell ref="C18:E19"/>
    <mergeCell ref="F18:J18"/>
    <mergeCell ref="K18:K19"/>
    <mergeCell ref="B9:B11"/>
    <mergeCell ref="C9:C10"/>
    <mergeCell ref="C11:D11"/>
    <mergeCell ref="B12:B14"/>
    <mergeCell ref="C12:C13"/>
    <mergeCell ref="C14:D14"/>
    <mergeCell ref="B2:J2"/>
    <mergeCell ref="B3:J3"/>
    <mergeCell ref="B4:D5"/>
    <mergeCell ref="E4:I4"/>
    <mergeCell ref="J4:J5"/>
    <mergeCell ref="B6:B8"/>
    <mergeCell ref="C6:C7"/>
    <mergeCell ref="C8:D8"/>
    <mergeCell ref="B16:K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6"/>
  <sheetViews>
    <sheetView topLeftCell="A222" workbookViewId="0">
      <selection activeCell="B228" sqref="B228"/>
    </sheetView>
  </sheetViews>
  <sheetFormatPr defaultRowHeight="15" x14ac:dyDescent="0.25"/>
  <sheetData>
    <row r="2" spans="2:12" x14ac:dyDescent="0.25">
      <c r="B2" s="427" t="s">
        <v>93</v>
      </c>
      <c r="C2" s="428"/>
      <c r="D2" s="428"/>
      <c r="E2" s="428"/>
      <c r="F2" s="428"/>
      <c r="G2" s="428"/>
      <c r="H2" s="428"/>
      <c r="I2" s="428"/>
      <c r="J2" s="428"/>
    </row>
    <row r="3" spans="2:12" ht="15.75" thickBot="1" x14ac:dyDescent="0.3">
      <c r="B3" s="439" t="s">
        <v>45</v>
      </c>
      <c r="C3" s="428"/>
      <c r="D3" s="428"/>
      <c r="E3" s="428"/>
      <c r="F3" s="428"/>
      <c r="G3" s="428"/>
      <c r="H3" s="428"/>
      <c r="I3" s="428"/>
      <c r="J3" s="428"/>
    </row>
    <row r="4" spans="2:12" ht="15.75" thickBot="1" x14ac:dyDescent="0.3">
      <c r="B4" s="440" t="s">
        <v>94</v>
      </c>
      <c r="C4" s="441"/>
      <c r="D4" s="442"/>
      <c r="E4" s="444" t="s">
        <v>95</v>
      </c>
      <c r="F4" s="445"/>
      <c r="G4" s="445"/>
      <c r="H4" s="445"/>
      <c r="I4" s="446"/>
      <c r="J4" s="447" t="s">
        <v>43</v>
      </c>
    </row>
    <row r="5" spans="2:12" ht="25.5" thickBot="1" x14ac:dyDescent="0.3">
      <c r="B5" s="436"/>
      <c r="C5" s="443"/>
      <c r="D5" s="438"/>
      <c r="E5" s="90" t="s">
        <v>38</v>
      </c>
      <c r="F5" s="91" t="s">
        <v>39</v>
      </c>
      <c r="G5" s="91" t="s">
        <v>40</v>
      </c>
      <c r="H5" s="91" t="s">
        <v>41</v>
      </c>
      <c r="I5" s="91" t="s">
        <v>42</v>
      </c>
      <c r="J5" s="448"/>
    </row>
    <row r="6" spans="2:12" x14ac:dyDescent="0.25">
      <c r="B6" s="449" t="s">
        <v>48</v>
      </c>
      <c r="C6" s="450" t="s">
        <v>32</v>
      </c>
      <c r="D6" s="92">
        <v>0</v>
      </c>
      <c r="E6" s="93">
        <v>5228</v>
      </c>
      <c r="F6" s="94">
        <v>17533</v>
      </c>
      <c r="G6" s="94">
        <v>19473</v>
      </c>
      <c r="H6" s="94">
        <v>8324</v>
      </c>
      <c r="I6" s="94">
        <v>190</v>
      </c>
      <c r="J6" s="95">
        <v>50748</v>
      </c>
    </row>
    <row r="7" spans="2:12" x14ac:dyDescent="0.25">
      <c r="B7" s="430"/>
      <c r="C7" s="428"/>
      <c r="D7" s="96">
        <v>1</v>
      </c>
      <c r="E7" s="97">
        <v>3879</v>
      </c>
      <c r="F7" s="98">
        <v>5487</v>
      </c>
      <c r="G7" s="98">
        <v>2248</v>
      </c>
      <c r="H7" s="98">
        <v>415</v>
      </c>
      <c r="I7" s="98">
        <v>45</v>
      </c>
      <c r="J7" s="99">
        <v>12074</v>
      </c>
    </row>
    <row r="8" spans="2:12" x14ac:dyDescent="0.25">
      <c r="B8" s="431"/>
      <c r="C8" s="433" t="s">
        <v>43</v>
      </c>
      <c r="D8" s="434"/>
      <c r="E8" s="100">
        <v>9107</v>
      </c>
      <c r="F8" s="101">
        <v>23020</v>
      </c>
      <c r="G8" s="101">
        <v>21721</v>
      </c>
      <c r="H8" s="101">
        <v>8739</v>
      </c>
      <c r="I8" s="101">
        <v>235</v>
      </c>
      <c r="J8" s="102">
        <v>62822</v>
      </c>
    </row>
    <row r="9" spans="2:12" x14ac:dyDescent="0.25">
      <c r="B9" s="429" t="s">
        <v>49</v>
      </c>
      <c r="C9" s="432" t="s">
        <v>32</v>
      </c>
      <c r="D9" s="103">
        <v>0</v>
      </c>
      <c r="E9" s="104">
        <v>10522</v>
      </c>
      <c r="F9" s="105">
        <v>10741</v>
      </c>
      <c r="G9" s="105">
        <v>22956</v>
      </c>
      <c r="H9" s="105">
        <v>3788</v>
      </c>
      <c r="I9" s="105">
        <v>1187</v>
      </c>
      <c r="J9" s="106">
        <v>49194</v>
      </c>
    </row>
    <row r="10" spans="2:12" x14ac:dyDescent="0.25">
      <c r="B10" s="430"/>
      <c r="C10" s="428"/>
      <c r="D10" s="96">
        <v>1</v>
      </c>
      <c r="E10" s="97">
        <v>4632</v>
      </c>
      <c r="F10" s="98">
        <v>2095</v>
      </c>
      <c r="G10" s="98">
        <v>1670</v>
      </c>
      <c r="H10" s="98">
        <v>98</v>
      </c>
      <c r="I10" s="98">
        <v>154</v>
      </c>
      <c r="J10" s="99">
        <v>8649</v>
      </c>
    </row>
    <row r="11" spans="2:12" x14ac:dyDescent="0.25">
      <c r="B11" s="431"/>
      <c r="C11" s="433" t="s">
        <v>43</v>
      </c>
      <c r="D11" s="434"/>
      <c r="E11" s="100">
        <v>15154</v>
      </c>
      <c r="F11" s="101">
        <v>12836</v>
      </c>
      <c r="G11" s="101">
        <v>24626</v>
      </c>
      <c r="H11" s="101">
        <v>3886</v>
      </c>
      <c r="I11" s="101">
        <v>1341</v>
      </c>
      <c r="J11" s="102">
        <v>57843</v>
      </c>
    </row>
    <row r="12" spans="2:12" ht="15.75" thickBot="1" x14ac:dyDescent="0.3">
      <c r="B12" s="435" t="s">
        <v>50</v>
      </c>
      <c r="C12" s="432" t="s">
        <v>32</v>
      </c>
      <c r="D12" s="103">
        <v>0</v>
      </c>
      <c r="E12" s="104">
        <v>9005</v>
      </c>
      <c r="F12" s="105">
        <v>13447</v>
      </c>
      <c r="G12" s="105">
        <v>22616</v>
      </c>
      <c r="H12" s="105">
        <v>4230</v>
      </c>
      <c r="I12" s="105">
        <v>437</v>
      </c>
      <c r="J12" s="106">
        <v>49735</v>
      </c>
    </row>
    <row r="13" spans="2:12" x14ac:dyDescent="0.25">
      <c r="B13" s="430"/>
      <c r="C13" s="428"/>
      <c r="D13" s="96">
        <v>1</v>
      </c>
      <c r="E13" s="97">
        <v>4519</v>
      </c>
      <c r="F13" s="98">
        <v>3223</v>
      </c>
      <c r="G13" s="98">
        <v>2215</v>
      </c>
      <c r="H13" s="98">
        <v>188</v>
      </c>
      <c r="I13" s="98">
        <v>78</v>
      </c>
      <c r="J13" s="99">
        <v>10223</v>
      </c>
    </row>
    <row r="14" spans="2:12" ht="15.75" thickBot="1" x14ac:dyDescent="0.3">
      <c r="B14" s="436"/>
      <c r="C14" s="437" t="s">
        <v>43</v>
      </c>
      <c r="D14" s="438"/>
      <c r="E14" s="107">
        <v>13524</v>
      </c>
      <c r="F14" s="108">
        <v>16670</v>
      </c>
      <c r="G14" s="108">
        <v>24831</v>
      </c>
      <c r="H14" s="108">
        <v>4418</v>
      </c>
      <c r="I14" s="108">
        <v>515</v>
      </c>
      <c r="J14" s="109">
        <v>59958</v>
      </c>
    </row>
    <row r="16" spans="2:12" x14ac:dyDescent="0.25">
      <c r="B16" s="427" t="s">
        <v>96</v>
      </c>
      <c r="C16" s="428"/>
      <c r="D16" s="428"/>
      <c r="E16" s="428"/>
      <c r="F16" s="428"/>
      <c r="G16" s="428"/>
      <c r="H16" s="428"/>
      <c r="I16" s="428"/>
      <c r="J16" s="428"/>
      <c r="K16" s="428"/>
      <c r="L16" s="110"/>
    </row>
    <row r="17" spans="2:12" ht="15.75" thickBot="1" x14ac:dyDescent="0.3">
      <c r="B17" s="439" t="s">
        <v>45</v>
      </c>
      <c r="C17" s="428"/>
      <c r="D17" s="428"/>
      <c r="E17" s="428"/>
      <c r="F17" s="428"/>
      <c r="G17" s="428"/>
      <c r="H17" s="428"/>
      <c r="I17" s="428"/>
      <c r="J17" s="428"/>
      <c r="K17" s="428"/>
      <c r="L17" s="110"/>
    </row>
    <row r="18" spans="2:12" ht="15.75" thickBot="1" x14ac:dyDescent="0.3">
      <c r="B18" s="454" t="s">
        <v>94</v>
      </c>
      <c r="C18" s="455" t="s">
        <v>32</v>
      </c>
      <c r="D18" s="441"/>
      <c r="E18" s="442"/>
      <c r="F18" s="444" t="s">
        <v>95</v>
      </c>
      <c r="G18" s="445"/>
      <c r="H18" s="445"/>
      <c r="I18" s="445"/>
      <c r="J18" s="446"/>
      <c r="K18" s="447" t="s">
        <v>43</v>
      </c>
      <c r="L18" s="110"/>
    </row>
    <row r="19" spans="2:12" ht="25.5" thickBot="1" x14ac:dyDescent="0.3">
      <c r="B19" s="436"/>
      <c r="C19" s="443"/>
      <c r="D19" s="443"/>
      <c r="E19" s="438"/>
      <c r="F19" s="90" t="s">
        <v>38</v>
      </c>
      <c r="G19" s="91" t="s">
        <v>39</v>
      </c>
      <c r="H19" s="91" t="s">
        <v>40</v>
      </c>
      <c r="I19" s="91" t="s">
        <v>41</v>
      </c>
      <c r="J19" s="91" t="s">
        <v>42</v>
      </c>
      <c r="K19" s="448"/>
      <c r="L19" s="110"/>
    </row>
    <row r="20" spans="2:12" x14ac:dyDescent="0.25">
      <c r="B20" s="449" t="s">
        <v>48</v>
      </c>
      <c r="C20" s="451">
        <v>0</v>
      </c>
      <c r="D20" s="450" t="s">
        <v>59</v>
      </c>
      <c r="E20" s="92">
        <v>0</v>
      </c>
      <c r="F20" s="93">
        <v>5202</v>
      </c>
      <c r="G20" s="94">
        <v>17225</v>
      </c>
      <c r="H20" s="94">
        <v>17349</v>
      </c>
      <c r="I20" s="94">
        <v>5015</v>
      </c>
      <c r="J20" s="94">
        <v>178</v>
      </c>
      <c r="K20" s="95">
        <v>44969</v>
      </c>
      <c r="L20" s="110"/>
    </row>
    <row r="21" spans="2:12" x14ac:dyDescent="0.25">
      <c r="B21" s="430"/>
      <c r="C21" s="428"/>
      <c r="D21" s="428"/>
      <c r="E21" s="96">
        <v>1</v>
      </c>
      <c r="F21" s="97">
        <v>26</v>
      </c>
      <c r="G21" s="98">
        <v>305</v>
      </c>
      <c r="H21" s="98">
        <v>2123</v>
      </c>
      <c r="I21" s="98">
        <v>3309</v>
      </c>
      <c r="J21" s="98">
        <v>12</v>
      </c>
      <c r="K21" s="99">
        <v>5775</v>
      </c>
      <c r="L21" s="110"/>
    </row>
    <row r="22" spans="2:12" x14ac:dyDescent="0.25">
      <c r="B22" s="430"/>
      <c r="C22" s="452"/>
      <c r="D22" s="433" t="s">
        <v>43</v>
      </c>
      <c r="E22" s="434"/>
      <c r="F22" s="100">
        <v>5228</v>
      </c>
      <c r="G22" s="101">
        <v>17530</v>
      </c>
      <c r="H22" s="101">
        <v>19472</v>
      </c>
      <c r="I22" s="101">
        <v>8324</v>
      </c>
      <c r="J22" s="101">
        <v>190</v>
      </c>
      <c r="K22" s="102">
        <v>50744</v>
      </c>
      <c r="L22" s="110"/>
    </row>
    <row r="23" spans="2:12" x14ac:dyDescent="0.25">
      <c r="B23" s="430"/>
      <c r="C23" s="453">
        <v>1</v>
      </c>
      <c r="D23" s="432" t="s">
        <v>59</v>
      </c>
      <c r="E23" s="103">
        <v>0</v>
      </c>
      <c r="F23" s="104">
        <v>3859</v>
      </c>
      <c r="G23" s="105">
        <v>5260</v>
      </c>
      <c r="H23" s="105">
        <v>1795</v>
      </c>
      <c r="I23" s="105">
        <v>204</v>
      </c>
      <c r="J23" s="105">
        <v>45</v>
      </c>
      <c r="K23" s="106">
        <v>11163</v>
      </c>
      <c r="L23" s="110"/>
    </row>
    <row r="24" spans="2:12" x14ac:dyDescent="0.25">
      <c r="B24" s="430"/>
      <c r="C24" s="428"/>
      <c r="D24" s="428"/>
      <c r="E24" s="96">
        <v>1</v>
      </c>
      <c r="F24" s="97">
        <v>19</v>
      </c>
      <c r="G24" s="98">
        <v>227</v>
      </c>
      <c r="H24" s="98">
        <v>453</v>
      </c>
      <c r="I24" s="98">
        <v>211</v>
      </c>
      <c r="J24" s="98">
        <v>0</v>
      </c>
      <c r="K24" s="99">
        <v>910</v>
      </c>
      <c r="L24" s="110"/>
    </row>
    <row r="25" spans="2:12" x14ac:dyDescent="0.25">
      <c r="B25" s="431"/>
      <c r="C25" s="452"/>
      <c r="D25" s="433" t="s">
        <v>43</v>
      </c>
      <c r="E25" s="434"/>
      <c r="F25" s="100">
        <v>3878</v>
      </c>
      <c r="G25" s="101">
        <v>5487</v>
      </c>
      <c r="H25" s="101">
        <v>2248</v>
      </c>
      <c r="I25" s="101">
        <v>415</v>
      </c>
      <c r="J25" s="101">
        <v>45</v>
      </c>
      <c r="K25" s="102">
        <v>12073</v>
      </c>
      <c r="L25" s="110"/>
    </row>
    <row r="26" spans="2:12" x14ac:dyDescent="0.25">
      <c r="B26" s="429" t="s">
        <v>49</v>
      </c>
      <c r="C26" s="453">
        <v>0</v>
      </c>
      <c r="D26" s="432" t="s">
        <v>59</v>
      </c>
      <c r="E26" s="103">
        <v>0</v>
      </c>
      <c r="F26" s="104">
        <v>10409</v>
      </c>
      <c r="G26" s="105">
        <v>10456</v>
      </c>
      <c r="H26" s="105">
        <v>19333</v>
      </c>
      <c r="I26" s="105">
        <v>1826</v>
      </c>
      <c r="J26" s="105">
        <v>1116</v>
      </c>
      <c r="K26" s="106">
        <v>43140</v>
      </c>
      <c r="L26" s="110"/>
    </row>
    <row r="27" spans="2:12" x14ac:dyDescent="0.25">
      <c r="B27" s="430"/>
      <c r="C27" s="428"/>
      <c r="D27" s="428"/>
      <c r="E27" s="96">
        <v>1</v>
      </c>
      <c r="F27" s="97">
        <v>106</v>
      </c>
      <c r="G27" s="98">
        <v>279</v>
      </c>
      <c r="H27" s="98">
        <v>3620</v>
      </c>
      <c r="I27" s="98">
        <v>1962</v>
      </c>
      <c r="J27" s="98">
        <v>70</v>
      </c>
      <c r="K27" s="99">
        <v>6037</v>
      </c>
      <c r="L27" s="110"/>
    </row>
    <row r="28" spans="2:12" x14ac:dyDescent="0.25">
      <c r="B28" s="430"/>
      <c r="C28" s="452"/>
      <c r="D28" s="433" t="s">
        <v>43</v>
      </c>
      <c r="E28" s="434"/>
      <c r="F28" s="100">
        <v>10515</v>
      </c>
      <c r="G28" s="101">
        <v>10735</v>
      </c>
      <c r="H28" s="101">
        <v>22953</v>
      </c>
      <c r="I28" s="101">
        <v>3788</v>
      </c>
      <c r="J28" s="101">
        <v>1186</v>
      </c>
      <c r="K28" s="102">
        <v>49177</v>
      </c>
      <c r="L28" s="110"/>
    </row>
    <row r="29" spans="2:12" x14ac:dyDescent="0.25">
      <c r="B29" s="430"/>
      <c r="C29" s="453">
        <v>1</v>
      </c>
      <c r="D29" s="432" t="s">
        <v>59</v>
      </c>
      <c r="E29" s="103">
        <v>0</v>
      </c>
      <c r="F29" s="104">
        <v>4564</v>
      </c>
      <c r="G29" s="105">
        <v>1963</v>
      </c>
      <c r="H29" s="105">
        <v>1350</v>
      </c>
      <c r="I29" s="105">
        <v>42</v>
      </c>
      <c r="J29" s="105">
        <v>149</v>
      </c>
      <c r="K29" s="106">
        <v>8068</v>
      </c>
      <c r="L29" s="110"/>
    </row>
    <row r="30" spans="2:12" x14ac:dyDescent="0.25">
      <c r="B30" s="430"/>
      <c r="C30" s="428"/>
      <c r="D30" s="428"/>
      <c r="E30" s="96">
        <v>1</v>
      </c>
      <c r="F30" s="97">
        <v>68</v>
      </c>
      <c r="G30" s="98">
        <v>132</v>
      </c>
      <c r="H30" s="98">
        <v>320</v>
      </c>
      <c r="I30" s="98">
        <v>56</v>
      </c>
      <c r="J30" s="98">
        <v>5</v>
      </c>
      <c r="K30" s="99">
        <v>581</v>
      </c>
      <c r="L30" s="110"/>
    </row>
    <row r="31" spans="2:12" x14ac:dyDescent="0.25">
      <c r="B31" s="431"/>
      <c r="C31" s="452"/>
      <c r="D31" s="433" t="s">
        <v>43</v>
      </c>
      <c r="E31" s="434"/>
      <c r="F31" s="100">
        <v>4632</v>
      </c>
      <c r="G31" s="101">
        <v>2095</v>
      </c>
      <c r="H31" s="101">
        <v>1670</v>
      </c>
      <c r="I31" s="101">
        <v>98</v>
      </c>
      <c r="J31" s="101">
        <v>154</v>
      </c>
      <c r="K31" s="102">
        <v>8649</v>
      </c>
      <c r="L31" s="110"/>
    </row>
    <row r="32" spans="2:12" ht="15.75" thickBot="1" x14ac:dyDescent="0.3">
      <c r="B32" s="435" t="s">
        <v>50</v>
      </c>
      <c r="C32" s="453">
        <v>0</v>
      </c>
      <c r="D32" s="432" t="s">
        <v>59</v>
      </c>
      <c r="E32" s="103">
        <v>0</v>
      </c>
      <c r="F32" s="104">
        <v>8965</v>
      </c>
      <c r="G32" s="105">
        <v>13149</v>
      </c>
      <c r="H32" s="105">
        <v>18750</v>
      </c>
      <c r="I32" s="105">
        <v>1786</v>
      </c>
      <c r="J32" s="105">
        <v>408</v>
      </c>
      <c r="K32" s="106">
        <v>43058</v>
      </c>
      <c r="L32" s="110"/>
    </row>
    <row r="33" spans="2:12" x14ac:dyDescent="0.25">
      <c r="B33" s="430"/>
      <c r="C33" s="428"/>
      <c r="D33" s="428"/>
      <c r="E33" s="96">
        <v>1</v>
      </c>
      <c r="F33" s="97">
        <v>39</v>
      </c>
      <c r="G33" s="98">
        <v>296</v>
      </c>
      <c r="H33" s="98">
        <v>3863</v>
      </c>
      <c r="I33" s="98">
        <v>2444</v>
      </c>
      <c r="J33" s="98">
        <v>29</v>
      </c>
      <c r="K33" s="99">
        <v>6671</v>
      </c>
      <c r="L33" s="110"/>
    </row>
    <row r="34" spans="2:12" x14ac:dyDescent="0.25">
      <c r="B34" s="430"/>
      <c r="C34" s="452"/>
      <c r="D34" s="433" t="s">
        <v>43</v>
      </c>
      <c r="E34" s="434"/>
      <c r="F34" s="100">
        <v>9004</v>
      </c>
      <c r="G34" s="101">
        <v>13445</v>
      </c>
      <c r="H34" s="101">
        <v>22613</v>
      </c>
      <c r="I34" s="101">
        <v>4230</v>
      </c>
      <c r="J34" s="101">
        <v>437</v>
      </c>
      <c r="K34" s="102">
        <v>49729</v>
      </c>
      <c r="L34" s="110"/>
    </row>
    <row r="35" spans="2:12" ht="15.75" thickBot="1" x14ac:dyDescent="0.3">
      <c r="B35" s="430"/>
      <c r="C35" s="456">
        <v>1</v>
      </c>
      <c r="D35" s="432" t="s">
        <v>59</v>
      </c>
      <c r="E35" s="103">
        <v>0</v>
      </c>
      <c r="F35" s="104">
        <v>4482</v>
      </c>
      <c r="G35" s="105">
        <v>3085</v>
      </c>
      <c r="H35" s="105">
        <v>1730</v>
      </c>
      <c r="I35" s="105">
        <v>78</v>
      </c>
      <c r="J35" s="105">
        <v>74</v>
      </c>
      <c r="K35" s="106">
        <v>9449</v>
      </c>
      <c r="L35" s="110"/>
    </row>
    <row r="36" spans="2:12" x14ac:dyDescent="0.25">
      <c r="B36" s="430"/>
      <c r="C36" s="428"/>
      <c r="D36" s="428"/>
      <c r="E36" s="96">
        <v>1</v>
      </c>
      <c r="F36" s="97">
        <v>37</v>
      </c>
      <c r="G36" s="98">
        <v>138</v>
      </c>
      <c r="H36" s="98">
        <v>485</v>
      </c>
      <c r="I36" s="98">
        <v>110</v>
      </c>
      <c r="J36" s="98">
        <v>4</v>
      </c>
      <c r="K36" s="99">
        <v>774</v>
      </c>
      <c r="L36" s="110"/>
    </row>
    <row r="37" spans="2:12" ht="15.75" thickBot="1" x14ac:dyDescent="0.3">
      <c r="B37" s="436"/>
      <c r="C37" s="443"/>
      <c r="D37" s="437" t="s">
        <v>43</v>
      </c>
      <c r="E37" s="438"/>
      <c r="F37" s="107">
        <v>4519</v>
      </c>
      <c r="G37" s="108">
        <v>3223</v>
      </c>
      <c r="H37" s="108">
        <v>2215</v>
      </c>
      <c r="I37" s="108">
        <v>188</v>
      </c>
      <c r="J37" s="108">
        <v>78</v>
      </c>
      <c r="K37" s="109">
        <v>10223</v>
      </c>
      <c r="L37" s="110"/>
    </row>
    <row r="39" spans="2:12" x14ac:dyDescent="0.25">
      <c r="B39" s="427" t="s">
        <v>97</v>
      </c>
      <c r="C39" s="428"/>
      <c r="D39" s="428"/>
      <c r="E39" s="428"/>
      <c r="F39" s="428"/>
      <c r="G39" s="428"/>
      <c r="H39" s="428"/>
      <c r="I39" s="428"/>
      <c r="J39" s="428"/>
      <c r="K39" s="428"/>
      <c r="L39" s="110"/>
    </row>
    <row r="40" spans="2:12" ht="15.75" thickBot="1" x14ac:dyDescent="0.3">
      <c r="B40" s="439" t="s">
        <v>45</v>
      </c>
      <c r="C40" s="428"/>
      <c r="D40" s="428"/>
      <c r="E40" s="428"/>
      <c r="F40" s="428"/>
      <c r="G40" s="428"/>
      <c r="H40" s="428"/>
      <c r="I40" s="428"/>
      <c r="J40" s="428"/>
      <c r="K40" s="428"/>
      <c r="L40" s="110"/>
    </row>
    <row r="41" spans="2:12" ht="15.75" thickBot="1" x14ac:dyDescent="0.3">
      <c r="B41" s="454" t="s">
        <v>94</v>
      </c>
      <c r="C41" s="455" t="s">
        <v>32</v>
      </c>
      <c r="D41" s="441"/>
      <c r="E41" s="442"/>
      <c r="F41" s="444" t="s">
        <v>95</v>
      </c>
      <c r="G41" s="445"/>
      <c r="H41" s="445"/>
      <c r="I41" s="445"/>
      <c r="J41" s="446"/>
      <c r="K41" s="447" t="s">
        <v>43</v>
      </c>
      <c r="L41" s="110"/>
    </row>
    <row r="42" spans="2:12" ht="25.5" thickBot="1" x14ac:dyDescent="0.3">
      <c r="B42" s="436"/>
      <c r="C42" s="443"/>
      <c r="D42" s="443"/>
      <c r="E42" s="438"/>
      <c r="F42" s="90" t="s">
        <v>38</v>
      </c>
      <c r="G42" s="91" t="s">
        <v>39</v>
      </c>
      <c r="H42" s="91" t="s">
        <v>40</v>
      </c>
      <c r="I42" s="91" t="s">
        <v>41</v>
      </c>
      <c r="J42" s="91" t="s">
        <v>42</v>
      </c>
      <c r="K42" s="448"/>
      <c r="L42" s="110"/>
    </row>
    <row r="43" spans="2:12" x14ac:dyDescent="0.25">
      <c r="B43" s="449" t="s">
        <v>48</v>
      </c>
      <c r="C43" s="451">
        <v>0</v>
      </c>
      <c r="D43" s="450" t="s">
        <v>61</v>
      </c>
      <c r="E43" s="92">
        <v>0</v>
      </c>
      <c r="F43" s="93">
        <v>3112</v>
      </c>
      <c r="G43" s="94">
        <v>15408</v>
      </c>
      <c r="H43" s="94">
        <v>18740</v>
      </c>
      <c r="I43" s="94">
        <v>8192</v>
      </c>
      <c r="J43" s="94">
        <v>131</v>
      </c>
      <c r="K43" s="95">
        <v>45583</v>
      </c>
      <c r="L43" s="110"/>
    </row>
    <row r="44" spans="2:12" x14ac:dyDescent="0.25">
      <c r="B44" s="430"/>
      <c r="C44" s="428"/>
      <c r="D44" s="428"/>
      <c r="E44" s="96">
        <v>1</v>
      </c>
      <c r="F44" s="97">
        <v>2116</v>
      </c>
      <c r="G44" s="98">
        <v>2121</v>
      </c>
      <c r="H44" s="98">
        <v>731</v>
      </c>
      <c r="I44" s="98">
        <v>132</v>
      </c>
      <c r="J44" s="98">
        <v>59</v>
      </c>
      <c r="K44" s="99">
        <v>5159</v>
      </c>
      <c r="L44" s="110"/>
    </row>
    <row r="45" spans="2:12" x14ac:dyDescent="0.25">
      <c r="B45" s="430"/>
      <c r="C45" s="452"/>
      <c r="D45" s="433" t="s">
        <v>43</v>
      </c>
      <c r="E45" s="434"/>
      <c r="F45" s="100">
        <v>5228</v>
      </c>
      <c r="G45" s="101">
        <v>17529</v>
      </c>
      <c r="H45" s="101">
        <v>19471</v>
      </c>
      <c r="I45" s="101">
        <v>8324</v>
      </c>
      <c r="J45" s="101">
        <v>190</v>
      </c>
      <c r="K45" s="102">
        <v>50742</v>
      </c>
      <c r="L45" s="110"/>
    </row>
    <row r="46" spans="2:12" x14ac:dyDescent="0.25">
      <c r="B46" s="430"/>
      <c r="C46" s="453">
        <v>1</v>
      </c>
      <c r="D46" s="432" t="s">
        <v>61</v>
      </c>
      <c r="E46" s="103">
        <v>0</v>
      </c>
      <c r="F46" s="104">
        <v>3025</v>
      </c>
      <c r="G46" s="105">
        <v>5200</v>
      </c>
      <c r="H46" s="105">
        <v>2223</v>
      </c>
      <c r="I46" s="105">
        <v>409</v>
      </c>
      <c r="J46" s="105">
        <v>37</v>
      </c>
      <c r="K46" s="106">
        <v>10894</v>
      </c>
      <c r="L46" s="110"/>
    </row>
    <row r="47" spans="2:12" x14ac:dyDescent="0.25">
      <c r="B47" s="430"/>
      <c r="C47" s="428"/>
      <c r="D47" s="428"/>
      <c r="E47" s="96">
        <v>1</v>
      </c>
      <c r="F47" s="97">
        <v>854</v>
      </c>
      <c r="G47" s="98">
        <v>287</v>
      </c>
      <c r="H47" s="98">
        <v>25</v>
      </c>
      <c r="I47" s="98">
        <v>6</v>
      </c>
      <c r="J47" s="98">
        <v>8</v>
      </c>
      <c r="K47" s="99">
        <v>1180</v>
      </c>
      <c r="L47" s="110"/>
    </row>
    <row r="48" spans="2:12" x14ac:dyDescent="0.25">
      <c r="B48" s="431"/>
      <c r="C48" s="452"/>
      <c r="D48" s="433" t="s">
        <v>43</v>
      </c>
      <c r="E48" s="434"/>
      <c r="F48" s="100">
        <v>3879</v>
      </c>
      <c r="G48" s="101">
        <v>5487</v>
      </c>
      <c r="H48" s="101">
        <v>2248</v>
      </c>
      <c r="I48" s="101">
        <v>415</v>
      </c>
      <c r="J48" s="101">
        <v>45</v>
      </c>
      <c r="K48" s="102">
        <v>12074</v>
      </c>
      <c r="L48" s="110"/>
    </row>
    <row r="49" spans="2:12" x14ac:dyDescent="0.25">
      <c r="B49" s="429" t="s">
        <v>49</v>
      </c>
      <c r="C49" s="453">
        <v>0</v>
      </c>
      <c r="D49" s="432" t="s">
        <v>61</v>
      </c>
      <c r="E49" s="103">
        <v>0</v>
      </c>
      <c r="F49" s="104">
        <v>7979</v>
      </c>
      <c r="G49" s="105">
        <v>10095</v>
      </c>
      <c r="H49" s="105">
        <v>22524</v>
      </c>
      <c r="I49" s="105">
        <v>3742</v>
      </c>
      <c r="J49" s="105">
        <v>996</v>
      </c>
      <c r="K49" s="106">
        <v>45336</v>
      </c>
      <c r="L49" s="110"/>
    </row>
    <row r="50" spans="2:12" x14ac:dyDescent="0.25">
      <c r="B50" s="430"/>
      <c r="C50" s="428"/>
      <c r="D50" s="428"/>
      <c r="E50" s="96">
        <v>1</v>
      </c>
      <c r="F50" s="97">
        <v>2543</v>
      </c>
      <c r="G50" s="98">
        <v>646</v>
      </c>
      <c r="H50" s="98">
        <v>427</v>
      </c>
      <c r="I50" s="98">
        <v>46</v>
      </c>
      <c r="J50" s="98">
        <v>189</v>
      </c>
      <c r="K50" s="99">
        <v>3851</v>
      </c>
      <c r="L50" s="110"/>
    </row>
    <row r="51" spans="2:12" x14ac:dyDescent="0.25">
      <c r="B51" s="430"/>
      <c r="C51" s="452"/>
      <c r="D51" s="433" t="s">
        <v>43</v>
      </c>
      <c r="E51" s="434"/>
      <c r="F51" s="100">
        <v>10522</v>
      </c>
      <c r="G51" s="101">
        <v>10741</v>
      </c>
      <c r="H51" s="101">
        <v>22951</v>
      </c>
      <c r="I51" s="101">
        <v>3788</v>
      </c>
      <c r="J51" s="101">
        <v>1185</v>
      </c>
      <c r="K51" s="102">
        <v>49187</v>
      </c>
      <c r="L51" s="110"/>
    </row>
    <row r="52" spans="2:12" x14ac:dyDescent="0.25">
      <c r="B52" s="430"/>
      <c r="C52" s="453">
        <v>1</v>
      </c>
      <c r="D52" s="432" t="s">
        <v>61</v>
      </c>
      <c r="E52" s="103">
        <v>0</v>
      </c>
      <c r="F52" s="104">
        <v>4026</v>
      </c>
      <c r="G52" s="105">
        <v>2053</v>
      </c>
      <c r="H52" s="105">
        <v>1652</v>
      </c>
      <c r="I52" s="105">
        <v>97</v>
      </c>
      <c r="J52" s="105">
        <v>134</v>
      </c>
      <c r="K52" s="106">
        <v>7962</v>
      </c>
      <c r="L52" s="110"/>
    </row>
    <row r="53" spans="2:12" x14ac:dyDescent="0.25">
      <c r="B53" s="430"/>
      <c r="C53" s="428"/>
      <c r="D53" s="428"/>
      <c r="E53" s="96">
        <v>1</v>
      </c>
      <c r="F53" s="97">
        <v>606</v>
      </c>
      <c r="G53" s="98">
        <v>42</v>
      </c>
      <c r="H53" s="98">
        <v>18</v>
      </c>
      <c r="I53" s="98">
        <v>1</v>
      </c>
      <c r="J53" s="98">
        <v>20</v>
      </c>
      <c r="K53" s="99">
        <v>687</v>
      </c>
      <c r="L53" s="110"/>
    </row>
    <row r="54" spans="2:12" x14ac:dyDescent="0.25">
      <c r="B54" s="431"/>
      <c r="C54" s="452"/>
      <c r="D54" s="433" t="s">
        <v>43</v>
      </c>
      <c r="E54" s="434"/>
      <c r="F54" s="100">
        <v>4632</v>
      </c>
      <c r="G54" s="101">
        <v>2095</v>
      </c>
      <c r="H54" s="101">
        <v>1670</v>
      </c>
      <c r="I54" s="101">
        <v>98</v>
      </c>
      <c r="J54" s="101">
        <v>154</v>
      </c>
      <c r="K54" s="102">
        <v>8649</v>
      </c>
      <c r="L54" s="110"/>
    </row>
    <row r="55" spans="2:12" ht="15.75" thickBot="1" x14ac:dyDescent="0.3">
      <c r="B55" s="435" t="s">
        <v>50</v>
      </c>
      <c r="C55" s="453">
        <v>0</v>
      </c>
      <c r="D55" s="432" t="s">
        <v>61</v>
      </c>
      <c r="E55" s="103">
        <v>0</v>
      </c>
      <c r="F55" s="104">
        <v>6267</v>
      </c>
      <c r="G55" s="105">
        <v>12369</v>
      </c>
      <c r="H55" s="105">
        <v>22135</v>
      </c>
      <c r="I55" s="105">
        <v>4177</v>
      </c>
      <c r="J55" s="105">
        <v>319</v>
      </c>
      <c r="K55" s="106">
        <v>45267</v>
      </c>
      <c r="L55" s="110"/>
    </row>
    <row r="56" spans="2:12" x14ac:dyDescent="0.25">
      <c r="B56" s="430"/>
      <c r="C56" s="428"/>
      <c r="D56" s="428"/>
      <c r="E56" s="96">
        <v>1</v>
      </c>
      <c r="F56" s="97">
        <v>2735</v>
      </c>
      <c r="G56" s="98">
        <v>1074</v>
      </c>
      <c r="H56" s="98">
        <v>475</v>
      </c>
      <c r="I56" s="98">
        <v>53</v>
      </c>
      <c r="J56" s="98">
        <v>118</v>
      </c>
      <c r="K56" s="99">
        <v>4455</v>
      </c>
      <c r="L56" s="110"/>
    </row>
    <row r="57" spans="2:12" x14ac:dyDescent="0.25">
      <c r="B57" s="430"/>
      <c r="C57" s="452"/>
      <c r="D57" s="433" t="s">
        <v>43</v>
      </c>
      <c r="E57" s="434"/>
      <c r="F57" s="100">
        <v>9002</v>
      </c>
      <c r="G57" s="101">
        <v>13443</v>
      </c>
      <c r="H57" s="101">
        <v>22610</v>
      </c>
      <c r="I57" s="101">
        <v>4230</v>
      </c>
      <c r="J57" s="101">
        <v>437</v>
      </c>
      <c r="K57" s="102">
        <v>49722</v>
      </c>
      <c r="L57" s="110"/>
    </row>
    <row r="58" spans="2:12" ht="15.75" thickBot="1" x14ac:dyDescent="0.3">
      <c r="B58" s="430"/>
      <c r="C58" s="456">
        <v>1</v>
      </c>
      <c r="D58" s="432" t="s">
        <v>61</v>
      </c>
      <c r="E58" s="103">
        <v>0</v>
      </c>
      <c r="F58" s="104">
        <v>3716</v>
      </c>
      <c r="G58" s="105">
        <v>3131</v>
      </c>
      <c r="H58" s="105">
        <v>2198</v>
      </c>
      <c r="I58" s="105">
        <v>187</v>
      </c>
      <c r="J58" s="105">
        <v>68</v>
      </c>
      <c r="K58" s="106">
        <v>9300</v>
      </c>
      <c r="L58" s="110"/>
    </row>
    <row r="59" spans="2:12" x14ac:dyDescent="0.25">
      <c r="B59" s="430"/>
      <c r="C59" s="428"/>
      <c r="D59" s="428"/>
      <c r="E59" s="96">
        <v>1</v>
      </c>
      <c r="F59" s="97">
        <v>803</v>
      </c>
      <c r="G59" s="98">
        <v>92</v>
      </c>
      <c r="H59" s="98">
        <v>17</v>
      </c>
      <c r="I59" s="98">
        <v>1</v>
      </c>
      <c r="J59" s="98">
        <v>10</v>
      </c>
      <c r="K59" s="99">
        <v>923</v>
      </c>
      <c r="L59" s="110"/>
    </row>
    <row r="60" spans="2:12" ht="15.75" thickBot="1" x14ac:dyDescent="0.3">
      <c r="B60" s="436"/>
      <c r="C60" s="443"/>
      <c r="D60" s="437" t="s">
        <v>43</v>
      </c>
      <c r="E60" s="438"/>
      <c r="F60" s="107">
        <v>4519</v>
      </c>
      <c r="G60" s="108">
        <v>3223</v>
      </c>
      <c r="H60" s="108">
        <v>2215</v>
      </c>
      <c r="I60" s="108">
        <v>188</v>
      </c>
      <c r="J60" s="108">
        <v>78</v>
      </c>
      <c r="K60" s="109">
        <v>10223</v>
      </c>
      <c r="L60" s="110"/>
    </row>
    <row r="62" spans="2:12" x14ac:dyDescent="0.25">
      <c r="B62" s="427" t="s">
        <v>98</v>
      </c>
      <c r="C62" s="428"/>
      <c r="D62" s="428"/>
      <c r="E62" s="428"/>
      <c r="F62" s="428"/>
      <c r="G62" s="428"/>
      <c r="H62" s="428"/>
      <c r="I62" s="428"/>
      <c r="J62" s="428"/>
      <c r="K62" s="428"/>
      <c r="L62" s="110"/>
    </row>
    <row r="63" spans="2:12" ht="15.75" thickBot="1" x14ac:dyDescent="0.3">
      <c r="B63" s="439" t="s">
        <v>45</v>
      </c>
      <c r="C63" s="428"/>
      <c r="D63" s="428"/>
      <c r="E63" s="428"/>
      <c r="F63" s="428"/>
      <c r="G63" s="428"/>
      <c r="H63" s="428"/>
      <c r="I63" s="428"/>
      <c r="J63" s="428"/>
      <c r="K63" s="428"/>
      <c r="L63" s="110"/>
    </row>
    <row r="64" spans="2:12" ht="15.75" thickBot="1" x14ac:dyDescent="0.3">
      <c r="B64" s="454" t="s">
        <v>94</v>
      </c>
      <c r="C64" s="455" t="s">
        <v>32</v>
      </c>
      <c r="D64" s="441"/>
      <c r="E64" s="442"/>
      <c r="F64" s="444" t="s">
        <v>95</v>
      </c>
      <c r="G64" s="445"/>
      <c r="H64" s="445"/>
      <c r="I64" s="445"/>
      <c r="J64" s="446"/>
      <c r="K64" s="447" t="s">
        <v>43</v>
      </c>
      <c r="L64" s="110"/>
    </row>
    <row r="65" spans="2:12" ht="25.5" thickBot="1" x14ac:dyDescent="0.3">
      <c r="B65" s="436"/>
      <c r="C65" s="443"/>
      <c r="D65" s="443"/>
      <c r="E65" s="438"/>
      <c r="F65" s="90" t="s">
        <v>38</v>
      </c>
      <c r="G65" s="91" t="s">
        <v>39</v>
      </c>
      <c r="H65" s="91" t="s">
        <v>40</v>
      </c>
      <c r="I65" s="91" t="s">
        <v>41</v>
      </c>
      <c r="J65" s="91" t="s">
        <v>42</v>
      </c>
      <c r="K65" s="448"/>
      <c r="L65" s="110"/>
    </row>
    <row r="66" spans="2:12" x14ac:dyDescent="0.25">
      <c r="B66" s="449" t="s">
        <v>48</v>
      </c>
      <c r="C66" s="451">
        <v>0</v>
      </c>
      <c r="D66" s="450" t="s">
        <v>63</v>
      </c>
      <c r="E66" s="92">
        <v>0</v>
      </c>
      <c r="F66" s="93">
        <v>2611</v>
      </c>
      <c r="G66" s="94">
        <v>11736</v>
      </c>
      <c r="H66" s="94">
        <v>15843</v>
      </c>
      <c r="I66" s="94">
        <v>7380</v>
      </c>
      <c r="J66" s="94">
        <v>126</v>
      </c>
      <c r="K66" s="95">
        <v>37696</v>
      </c>
      <c r="L66" s="110"/>
    </row>
    <row r="67" spans="2:12" x14ac:dyDescent="0.25">
      <c r="B67" s="430"/>
      <c r="C67" s="428"/>
      <c r="D67" s="428"/>
      <c r="E67" s="96">
        <v>1</v>
      </c>
      <c r="F67" s="97">
        <v>2617</v>
      </c>
      <c r="G67" s="98">
        <v>5792</v>
      </c>
      <c r="H67" s="98">
        <v>3628</v>
      </c>
      <c r="I67" s="98">
        <v>944</v>
      </c>
      <c r="J67" s="98">
        <v>64</v>
      </c>
      <c r="K67" s="99">
        <v>13045</v>
      </c>
      <c r="L67" s="110"/>
    </row>
    <row r="68" spans="2:12" x14ac:dyDescent="0.25">
      <c r="B68" s="430"/>
      <c r="C68" s="452"/>
      <c r="D68" s="433" t="s">
        <v>43</v>
      </c>
      <c r="E68" s="434"/>
      <c r="F68" s="100">
        <v>5228</v>
      </c>
      <c r="G68" s="101">
        <v>17528</v>
      </c>
      <c r="H68" s="101">
        <v>19471</v>
      </c>
      <c r="I68" s="101">
        <v>8324</v>
      </c>
      <c r="J68" s="101">
        <v>190</v>
      </c>
      <c r="K68" s="102">
        <v>50741</v>
      </c>
      <c r="L68" s="110"/>
    </row>
    <row r="69" spans="2:12" x14ac:dyDescent="0.25">
      <c r="B69" s="430"/>
      <c r="C69" s="453">
        <v>1</v>
      </c>
      <c r="D69" s="432" t="s">
        <v>63</v>
      </c>
      <c r="E69" s="103">
        <v>0</v>
      </c>
      <c r="F69" s="104">
        <v>1002</v>
      </c>
      <c r="G69" s="105">
        <v>1941</v>
      </c>
      <c r="H69" s="105">
        <v>1023</v>
      </c>
      <c r="I69" s="105">
        <v>281</v>
      </c>
      <c r="J69" s="105">
        <v>18</v>
      </c>
      <c r="K69" s="106">
        <v>4265</v>
      </c>
      <c r="L69" s="110"/>
    </row>
    <row r="70" spans="2:12" x14ac:dyDescent="0.25">
      <c r="B70" s="430"/>
      <c r="C70" s="428"/>
      <c r="D70" s="428"/>
      <c r="E70" s="96">
        <v>1</v>
      </c>
      <c r="F70" s="97">
        <v>2877</v>
      </c>
      <c r="G70" s="98">
        <v>3546</v>
      </c>
      <c r="H70" s="98">
        <v>1225</v>
      </c>
      <c r="I70" s="98">
        <v>134</v>
      </c>
      <c r="J70" s="98">
        <v>27</v>
      </c>
      <c r="K70" s="99">
        <v>7809</v>
      </c>
      <c r="L70" s="110"/>
    </row>
    <row r="71" spans="2:12" x14ac:dyDescent="0.25">
      <c r="B71" s="431"/>
      <c r="C71" s="452"/>
      <c r="D71" s="433" t="s">
        <v>43</v>
      </c>
      <c r="E71" s="434"/>
      <c r="F71" s="100">
        <v>3879</v>
      </c>
      <c r="G71" s="101">
        <v>5487</v>
      </c>
      <c r="H71" s="101">
        <v>2248</v>
      </c>
      <c r="I71" s="101">
        <v>415</v>
      </c>
      <c r="J71" s="101">
        <v>45</v>
      </c>
      <c r="K71" s="102">
        <v>12074</v>
      </c>
      <c r="L71" s="110"/>
    </row>
    <row r="72" spans="2:12" x14ac:dyDescent="0.25">
      <c r="B72" s="429" t="s">
        <v>49</v>
      </c>
      <c r="C72" s="453">
        <v>0</v>
      </c>
      <c r="D72" s="432" t="s">
        <v>63</v>
      </c>
      <c r="E72" s="103">
        <v>0</v>
      </c>
      <c r="F72" s="104">
        <v>9488</v>
      </c>
      <c r="G72" s="105">
        <v>10261</v>
      </c>
      <c r="H72" s="105">
        <v>22474</v>
      </c>
      <c r="I72" s="105">
        <v>3754</v>
      </c>
      <c r="J72" s="105">
        <v>1116</v>
      </c>
      <c r="K72" s="106">
        <v>47093</v>
      </c>
      <c r="L72" s="110"/>
    </row>
    <row r="73" spans="2:12" x14ac:dyDescent="0.25">
      <c r="B73" s="430"/>
      <c r="C73" s="428"/>
      <c r="D73" s="428"/>
      <c r="E73" s="96">
        <v>1</v>
      </c>
      <c r="F73" s="97">
        <v>1032</v>
      </c>
      <c r="G73" s="98">
        <v>478</v>
      </c>
      <c r="H73" s="98">
        <v>476</v>
      </c>
      <c r="I73" s="98">
        <v>34</v>
      </c>
      <c r="J73" s="98">
        <v>69</v>
      </c>
      <c r="K73" s="99">
        <v>2089</v>
      </c>
      <c r="L73" s="110"/>
    </row>
    <row r="74" spans="2:12" x14ac:dyDescent="0.25">
      <c r="B74" s="430"/>
      <c r="C74" s="452"/>
      <c r="D74" s="433" t="s">
        <v>43</v>
      </c>
      <c r="E74" s="434"/>
      <c r="F74" s="100">
        <v>10520</v>
      </c>
      <c r="G74" s="101">
        <v>10739</v>
      </c>
      <c r="H74" s="101">
        <v>22950</v>
      </c>
      <c r="I74" s="101">
        <v>3788</v>
      </c>
      <c r="J74" s="101">
        <v>1185</v>
      </c>
      <c r="K74" s="102">
        <v>49182</v>
      </c>
      <c r="L74" s="110"/>
    </row>
    <row r="75" spans="2:12" x14ac:dyDescent="0.25">
      <c r="B75" s="430"/>
      <c r="C75" s="453">
        <v>1</v>
      </c>
      <c r="D75" s="432" t="s">
        <v>63</v>
      </c>
      <c r="E75" s="103">
        <v>0</v>
      </c>
      <c r="F75" s="104">
        <v>3658</v>
      </c>
      <c r="G75" s="105">
        <v>1702</v>
      </c>
      <c r="H75" s="105">
        <v>1402</v>
      </c>
      <c r="I75" s="105">
        <v>92</v>
      </c>
      <c r="J75" s="105">
        <v>126</v>
      </c>
      <c r="K75" s="106">
        <v>6980</v>
      </c>
      <c r="L75" s="110"/>
    </row>
    <row r="76" spans="2:12" x14ac:dyDescent="0.25">
      <c r="B76" s="430"/>
      <c r="C76" s="428"/>
      <c r="D76" s="428"/>
      <c r="E76" s="96">
        <v>1</v>
      </c>
      <c r="F76" s="97">
        <v>974</v>
      </c>
      <c r="G76" s="98">
        <v>393</v>
      </c>
      <c r="H76" s="98">
        <v>268</v>
      </c>
      <c r="I76" s="98">
        <v>6</v>
      </c>
      <c r="J76" s="98">
        <v>28</v>
      </c>
      <c r="K76" s="99">
        <v>1669</v>
      </c>
      <c r="L76" s="110"/>
    </row>
    <row r="77" spans="2:12" x14ac:dyDescent="0.25">
      <c r="B77" s="431"/>
      <c r="C77" s="452"/>
      <c r="D77" s="433" t="s">
        <v>43</v>
      </c>
      <c r="E77" s="434"/>
      <c r="F77" s="100">
        <v>4632</v>
      </c>
      <c r="G77" s="101">
        <v>2095</v>
      </c>
      <c r="H77" s="101">
        <v>1670</v>
      </c>
      <c r="I77" s="101">
        <v>98</v>
      </c>
      <c r="J77" s="101">
        <v>154</v>
      </c>
      <c r="K77" s="102">
        <v>8649</v>
      </c>
      <c r="L77" s="110"/>
    </row>
    <row r="78" spans="2:12" ht="15.75" thickBot="1" x14ac:dyDescent="0.3">
      <c r="B78" s="435" t="s">
        <v>50</v>
      </c>
      <c r="C78" s="453">
        <v>0</v>
      </c>
      <c r="D78" s="432" t="s">
        <v>63</v>
      </c>
      <c r="E78" s="103">
        <v>0</v>
      </c>
      <c r="F78" s="104">
        <v>7005</v>
      </c>
      <c r="G78" s="105">
        <v>11888</v>
      </c>
      <c r="H78" s="105">
        <v>21351</v>
      </c>
      <c r="I78" s="105">
        <v>4113</v>
      </c>
      <c r="J78" s="105">
        <v>373</v>
      </c>
      <c r="K78" s="106">
        <v>44730</v>
      </c>
      <c r="L78" s="110"/>
    </row>
    <row r="79" spans="2:12" x14ac:dyDescent="0.25">
      <c r="B79" s="430"/>
      <c r="C79" s="428"/>
      <c r="D79" s="428"/>
      <c r="E79" s="96">
        <v>1</v>
      </c>
      <c r="F79" s="97">
        <v>1996</v>
      </c>
      <c r="G79" s="98">
        <v>1555</v>
      </c>
      <c r="H79" s="98">
        <v>1259</v>
      </c>
      <c r="I79" s="98">
        <v>117</v>
      </c>
      <c r="J79" s="98">
        <v>64</v>
      </c>
      <c r="K79" s="99">
        <v>4991</v>
      </c>
      <c r="L79" s="110"/>
    </row>
    <row r="80" spans="2:12" x14ac:dyDescent="0.25">
      <c r="B80" s="430"/>
      <c r="C80" s="452"/>
      <c r="D80" s="433" t="s">
        <v>43</v>
      </c>
      <c r="E80" s="434"/>
      <c r="F80" s="100">
        <v>9001</v>
      </c>
      <c r="G80" s="101">
        <v>13443</v>
      </c>
      <c r="H80" s="101">
        <v>22610</v>
      </c>
      <c r="I80" s="101">
        <v>4230</v>
      </c>
      <c r="J80" s="101">
        <v>437</v>
      </c>
      <c r="K80" s="102">
        <v>49721</v>
      </c>
      <c r="L80" s="110"/>
    </row>
    <row r="81" spans="2:12" ht="15.75" thickBot="1" x14ac:dyDescent="0.3">
      <c r="B81" s="430"/>
      <c r="C81" s="456">
        <v>1</v>
      </c>
      <c r="D81" s="432" t="s">
        <v>63</v>
      </c>
      <c r="E81" s="103">
        <v>0</v>
      </c>
      <c r="F81" s="104">
        <v>2487</v>
      </c>
      <c r="G81" s="105">
        <v>1975</v>
      </c>
      <c r="H81" s="105">
        <v>1543</v>
      </c>
      <c r="I81" s="105">
        <v>151</v>
      </c>
      <c r="J81" s="105">
        <v>36</v>
      </c>
      <c r="K81" s="106">
        <v>6192</v>
      </c>
      <c r="L81" s="110"/>
    </row>
    <row r="82" spans="2:12" x14ac:dyDescent="0.25">
      <c r="B82" s="430"/>
      <c r="C82" s="428"/>
      <c r="D82" s="428"/>
      <c r="E82" s="96">
        <v>1</v>
      </c>
      <c r="F82" s="97">
        <v>2032</v>
      </c>
      <c r="G82" s="98">
        <v>1248</v>
      </c>
      <c r="H82" s="98">
        <v>672</v>
      </c>
      <c r="I82" s="98">
        <v>37</v>
      </c>
      <c r="J82" s="98">
        <v>42</v>
      </c>
      <c r="K82" s="99">
        <v>4031</v>
      </c>
      <c r="L82" s="110"/>
    </row>
    <row r="83" spans="2:12" ht="15.75" thickBot="1" x14ac:dyDescent="0.3">
      <c r="B83" s="436"/>
      <c r="C83" s="443"/>
      <c r="D83" s="437" t="s">
        <v>43</v>
      </c>
      <c r="E83" s="438"/>
      <c r="F83" s="107">
        <v>4519</v>
      </c>
      <c r="G83" s="108">
        <v>3223</v>
      </c>
      <c r="H83" s="108">
        <v>2215</v>
      </c>
      <c r="I83" s="108">
        <v>188</v>
      </c>
      <c r="J83" s="108">
        <v>78</v>
      </c>
      <c r="K83" s="109">
        <v>10223</v>
      </c>
      <c r="L83" s="110"/>
    </row>
    <row r="85" spans="2:12" x14ac:dyDescent="0.25">
      <c r="B85" s="427" t="s">
        <v>99</v>
      </c>
      <c r="C85" s="428"/>
      <c r="D85" s="428"/>
      <c r="E85" s="428"/>
      <c r="F85" s="428"/>
      <c r="G85" s="428"/>
      <c r="H85" s="428"/>
      <c r="I85" s="428"/>
      <c r="J85" s="428"/>
    </row>
    <row r="86" spans="2:12" ht="15.75" thickBot="1" x14ac:dyDescent="0.3">
      <c r="B86" s="439" t="s">
        <v>45</v>
      </c>
      <c r="C86" s="428"/>
      <c r="D86" s="428"/>
      <c r="E86" s="428"/>
      <c r="F86" s="428"/>
      <c r="G86" s="428"/>
      <c r="H86" s="428"/>
      <c r="I86" s="428"/>
      <c r="J86" s="428"/>
    </row>
    <row r="87" spans="2:12" ht="15.75" thickBot="1" x14ac:dyDescent="0.3">
      <c r="B87" s="440" t="s">
        <v>94</v>
      </c>
      <c r="C87" s="441"/>
      <c r="D87" s="442"/>
      <c r="E87" s="444" t="s">
        <v>95</v>
      </c>
      <c r="F87" s="445"/>
      <c r="G87" s="445"/>
      <c r="H87" s="445"/>
      <c r="I87" s="446"/>
      <c r="J87" s="447" t="s">
        <v>43</v>
      </c>
    </row>
    <row r="88" spans="2:12" ht="25.5" thickBot="1" x14ac:dyDescent="0.3">
      <c r="B88" s="436"/>
      <c r="C88" s="443"/>
      <c r="D88" s="438"/>
      <c r="E88" s="90" t="s">
        <v>38</v>
      </c>
      <c r="F88" s="91" t="s">
        <v>39</v>
      </c>
      <c r="G88" s="91" t="s">
        <v>40</v>
      </c>
      <c r="H88" s="91" t="s">
        <v>41</v>
      </c>
      <c r="I88" s="91" t="s">
        <v>42</v>
      </c>
      <c r="J88" s="448"/>
    </row>
    <row r="89" spans="2:12" x14ac:dyDescent="0.25">
      <c r="B89" s="449" t="s">
        <v>48</v>
      </c>
      <c r="C89" s="450" t="s">
        <v>100</v>
      </c>
      <c r="D89" s="92" t="s">
        <v>54</v>
      </c>
      <c r="E89" s="93">
        <v>5228</v>
      </c>
      <c r="F89" s="94">
        <v>17533</v>
      </c>
      <c r="G89" s="94">
        <v>19473</v>
      </c>
      <c r="H89" s="94">
        <v>8324</v>
      </c>
      <c r="I89" s="94">
        <v>190</v>
      </c>
      <c r="J89" s="95">
        <v>50748</v>
      </c>
    </row>
    <row r="90" spans="2:12" x14ac:dyDescent="0.25">
      <c r="B90" s="430"/>
      <c r="C90" s="428"/>
      <c r="D90" s="96" t="s">
        <v>55</v>
      </c>
      <c r="E90" s="97">
        <v>896</v>
      </c>
      <c r="F90" s="98">
        <v>193</v>
      </c>
      <c r="G90" s="98">
        <v>29</v>
      </c>
      <c r="H90" s="98">
        <v>2</v>
      </c>
      <c r="I90" s="98">
        <v>28</v>
      </c>
      <c r="J90" s="99">
        <v>1148</v>
      </c>
    </row>
    <row r="91" spans="2:12" x14ac:dyDescent="0.25">
      <c r="B91" s="430"/>
      <c r="C91" s="428"/>
      <c r="D91" s="96" t="s">
        <v>56</v>
      </c>
      <c r="E91" s="97">
        <v>2804</v>
      </c>
      <c r="F91" s="98">
        <v>3767</v>
      </c>
      <c r="G91" s="98">
        <v>640</v>
      </c>
      <c r="H91" s="98">
        <v>43</v>
      </c>
      <c r="I91" s="98">
        <v>15</v>
      </c>
      <c r="J91" s="99">
        <v>7269</v>
      </c>
    </row>
    <row r="92" spans="2:12" x14ac:dyDescent="0.25">
      <c r="B92" s="430"/>
      <c r="C92" s="428"/>
      <c r="D92" s="96" t="s">
        <v>57</v>
      </c>
      <c r="E92" s="97">
        <v>179</v>
      </c>
      <c r="F92" s="98">
        <v>1527</v>
      </c>
      <c r="G92" s="98">
        <v>1579</v>
      </c>
      <c r="H92" s="98">
        <v>370</v>
      </c>
      <c r="I92" s="98">
        <v>2</v>
      </c>
      <c r="J92" s="99">
        <v>3657</v>
      </c>
    </row>
    <row r="93" spans="2:12" x14ac:dyDescent="0.25">
      <c r="B93" s="431"/>
      <c r="C93" s="433" t="s">
        <v>43</v>
      </c>
      <c r="D93" s="434"/>
      <c r="E93" s="100">
        <v>9107</v>
      </c>
      <c r="F93" s="101">
        <v>23020</v>
      </c>
      <c r="G93" s="101">
        <v>21721</v>
      </c>
      <c r="H93" s="101">
        <v>8739</v>
      </c>
      <c r="I93" s="101">
        <v>235</v>
      </c>
      <c r="J93" s="102">
        <v>62822</v>
      </c>
    </row>
    <row r="94" spans="2:12" x14ac:dyDescent="0.25">
      <c r="B94" s="429" t="s">
        <v>49</v>
      </c>
      <c r="C94" s="432" t="s">
        <v>100</v>
      </c>
      <c r="D94" s="103" t="s">
        <v>53</v>
      </c>
      <c r="E94" s="104">
        <v>0</v>
      </c>
      <c r="F94" s="105">
        <v>0</v>
      </c>
      <c r="G94" s="105">
        <v>1</v>
      </c>
      <c r="H94" s="105">
        <v>0</v>
      </c>
      <c r="I94" s="105">
        <v>0</v>
      </c>
      <c r="J94" s="106">
        <v>1</v>
      </c>
    </row>
    <row r="95" spans="2:12" x14ac:dyDescent="0.25">
      <c r="B95" s="430"/>
      <c r="C95" s="428"/>
      <c r="D95" s="96" t="s">
        <v>54</v>
      </c>
      <c r="E95" s="97">
        <v>10522</v>
      </c>
      <c r="F95" s="98">
        <v>10741</v>
      </c>
      <c r="G95" s="98">
        <v>22956</v>
      </c>
      <c r="H95" s="98">
        <v>3788</v>
      </c>
      <c r="I95" s="98">
        <v>1187</v>
      </c>
      <c r="J95" s="99">
        <v>49194</v>
      </c>
    </row>
    <row r="96" spans="2:12" x14ac:dyDescent="0.25">
      <c r="B96" s="430"/>
      <c r="C96" s="428"/>
      <c r="D96" s="96" t="s">
        <v>55</v>
      </c>
      <c r="E96" s="97">
        <v>662</v>
      </c>
      <c r="F96" s="98">
        <v>27</v>
      </c>
      <c r="G96" s="98">
        <v>2</v>
      </c>
      <c r="H96" s="98">
        <v>0</v>
      </c>
      <c r="I96" s="98">
        <v>32</v>
      </c>
      <c r="J96" s="99">
        <v>723</v>
      </c>
    </row>
    <row r="97" spans="2:12" x14ac:dyDescent="0.25">
      <c r="B97" s="430"/>
      <c r="C97" s="428"/>
      <c r="D97" s="96" t="s">
        <v>56</v>
      </c>
      <c r="E97" s="97">
        <v>2366</v>
      </c>
      <c r="F97" s="98">
        <v>442</v>
      </c>
      <c r="G97" s="98">
        <v>127</v>
      </c>
      <c r="H97" s="98">
        <v>1</v>
      </c>
      <c r="I97" s="98">
        <v>66</v>
      </c>
      <c r="J97" s="99">
        <v>3002</v>
      </c>
    </row>
    <row r="98" spans="2:12" x14ac:dyDescent="0.25">
      <c r="B98" s="430"/>
      <c r="C98" s="428"/>
      <c r="D98" s="96" t="s">
        <v>57</v>
      </c>
      <c r="E98" s="97">
        <v>1604</v>
      </c>
      <c r="F98" s="98">
        <v>1626</v>
      </c>
      <c r="G98" s="98">
        <v>1541</v>
      </c>
      <c r="H98" s="98">
        <v>97</v>
      </c>
      <c r="I98" s="98">
        <v>56</v>
      </c>
      <c r="J98" s="99">
        <v>4924</v>
      </c>
    </row>
    <row r="99" spans="2:12" x14ac:dyDescent="0.25">
      <c r="B99" s="431"/>
      <c r="C99" s="433" t="s">
        <v>43</v>
      </c>
      <c r="D99" s="434"/>
      <c r="E99" s="100">
        <v>15154</v>
      </c>
      <c r="F99" s="101">
        <v>12836</v>
      </c>
      <c r="G99" s="101">
        <v>24627</v>
      </c>
      <c r="H99" s="101">
        <v>3886</v>
      </c>
      <c r="I99" s="101">
        <v>1341</v>
      </c>
      <c r="J99" s="102">
        <v>57844</v>
      </c>
    </row>
    <row r="100" spans="2:12" ht="15.75" thickBot="1" x14ac:dyDescent="0.3">
      <c r="B100" s="435" t="s">
        <v>50</v>
      </c>
      <c r="C100" s="432" t="s">
        <v>100</v>
      </c>
      <c r="D100" s="103" t="s">
        <v>54</v>
      </c>
      <c r="E100" s="104">
        <v>9005</v>
      </c>
      <c r="F100" s="105">
        <v>13447</v>
      </c>
      <c r="G100" s="105">
        <v>22616</v>
      </c>
      <c r="H100" s="105">
        <v>4230</v>
      </c>
      <c r="I100" s="105">
        <v>437</v>
      </c>
      <c r="J100" s="106">
        <v>49735</v>
      </c>
    </row>
    <row r="101" spans="2:12" x14ac:dyDescent="0.25">
      <c r="B101" s="430"/>
      <c r="C101" s="428"/>
      <c r="D101" s="96" t="s">
        <v>55</v>
      </c>
      <c r="E101" s="97">
        <v>513</v>
      </c>
      <c r="F101" s="98">
        <v>41</v>
      </c>
      <c r="G101" s="98">
        <v>9</v>
      </c>
      <c r="H101" s="98">
        <v>0</v>
      </c>
      <c r="I101" s="98">
        <v>18</v>
      </c>
      <c r="J101" s="99">
        <v>581</v>
      </c>
    </row>
    <row r="102" spans="2:12" x14ac:dyDescent="0.25">
      <c r="B102" s="430"/>
      <c r="C102" s="428"/>
      <c r="D102" s="96" t="s">
        <v>56</v>
      </c>
      <c r="E102" s="97">
        <v>2975</v>
      </c>
      <c r="F102" s="98">
        <v>1032</v>
      </c>
      <c r="G102" s="98">
        <v>172</v>
      </c>
      <c r="H102" s="98">
        <v>4</v>
      </c>
      <c r="I102" s="98">
        <v>42</v>
      </c>
      <c r="J102" s="99">
        <v>4225</v>
      </c>
    </row>
    <row r="103" spans="2:12" x14ac:dyDescent="0.25">
      <c r="B103" s="430"/>
      <c r="C103" s="428"/>
      <c r="D103" s="96" t="s">
        <v>57</v>
      </c>
      <c r="E103" s="97">
        <v>1031</v>
      </c>
      <c r="F103" s="98">
        <v>2150</v>
      </c>
      <c r="G103" s="98">
        <v>2034</v>
      </c>
      <c r="H103" s="98">
        <v>184</v>
      </c>
      <c r="I103" s="98">
        <v>18</v>
      </c>
      <c r="J103" s="99">
        <v>5417</v>
      </c>
    </row>
    <row r="104" spans="2:12" ht="15.75" thickBot="1" x14ac:dyDescent="0.3">
      <c r="B104" s="436"/>
      <c r="C104" s="437" t="s">
        <v>43</v>
      </c>
      <c r="D104" s="438"/>
      <c r="E104" s="107">
        <v>13524</v>
      </c>
      <c r="F104" s="108">
        <v>16670</v>
      </c>
      <c r="G104" s="108">
        <v>24831</v>
      </c>
      <c r="H104" s="108">
        <v>4418</v>
      </c>
      <c r="I104" s="108">
        <v>515</v>
      </c>
      <c r="J104" s="109">
        <v>59958</v>
      </c>
    </row>
    <row r="106" spans="2:12" x14ac:dyDescent="0.25">
      <c r="B106" s="427" t="s">
        <v>101</v>
      </c>
      <c r="C106" s="428"/>
      <c r="D106" s="428"/>
      <c r="E106" s="428"/>
      <c r="F106" s="428"/>
      <c r="G106" s="428"/>
      <c r="H106" s="428"/>
      <c r="I106" s="428"/>
      <c r="J106" s="428"/>
      <c r="K106" s="428"/>
      <c r="L106" s="110"/>
    </row>
    <row r="107" spans="2:12" ht="15.75" thickBot="1" x14ac:dyDescent="0.3">
      <c r="B107" s="439" t="s">
        <v>45</v>
      </c>
      <c r="C107" s="428"/>
      <c r="D107" s="428"/>
      <c r="E107" s="428"/>
      <c r="F107" s="428"/>
      <c r="G107" s="428"/>
      <c r="H107" s="428"/>
      <c r="I107" s="428"/>
      <c r="J107" s="428"/>
      <c r="K107" s="428"/>
      <c r="L107" s="110"/>
    </row>
    <row r="108" spans="2:12" ht="15.75" thickBot="1" x14ac:dyDescent="0.3">
      <c r="B108" s="454" t="s">
        <v>94</v>
      </c>
      <c r="C108" s="455" t="s">
        <v>100</v>
      </c>
      <c r="D108" s="441"/>
      <c r="E108" s="442"/>
      <c r="F108" s="444" t="s">
        <v>95</v>
      </c>
      <c r="G108" s="445"/>
      <c r="H108" s="445"/>
      <c r="I108" s="445"/>
      <c r="J108" s="446"/>
      <c r="K108" s="447" t="s">
        <v>43</v>
      </c>
      <c r="L108" s="110"/>
    </row>
    <row r="109" spans="2:12" ht="25.5" thickBot="1" x14ac:dyDescent="0.3">
      <c r="B109" s="436"/>
      <c r="C109" s="443"/>
      <c r="D109" s="443"/>
      <c r="E109" s="438"/>
      <c r="F109" s="90" t="s">
        <v>38</v>
      </c>
      <c r="G109" s="91" t="s">
        <v>39</v>
      </c>
      <c r="H109" s="91" t="s">
        <v>40</v>
      </c>
      <c r="I109" s="91" t="s">
        <v>41</v>
      </c>
      <c r="J109" s="91" t="s">
        <v>42</v>
      </c>
      <c r="K109" s="448"/>
      <c r="L109" s="110"/>
    </row>
    <row r="110" spans="2:12" x14ac:dyDescent="0.25">
      <c r="B110" s="449" t="s">
        <v>48</v>
      </c>
      <c r="C110" s="451" t="s">
        <v>54</v>
      </c>
      <c r="D110" s="450" t="s">
        <v>59</v>
      </c>
      <c r="E110" s="92">
        <v>0</v>
      </c>
      <c r="F110" s="93">
        <v>5202</v>
      </c>
      <c r="G110" s="94">
        <v>17225</v>
      </c>
      <c r="H110" s="94">
        <v>17349</v>
      </c>
      <c r="I110" s="94">
        <v>5015</v>
      </c>
      <c r="J110" s="94">
        <v>178</v>
      </c>
      <c r="K110" s="95">
        <v>44969</v>
      </c>
      <c r="L110" s="110"/>
    </row>
    <row r="111" spans="2:12" x14ac:dyDescent="0.25">
      <c r="B111" s="430"/>
      <c r="C111" s="428"/>
      <c r="D111" s="428"/>
      <c r="E111" s="96">
        <v>1</v>
      </c>
      <c r="F111" s="97">
        <v>26</v>
      </c>
      <c r="G111" s="98">
        <v>305</v>
      </c>
      <c r="H111" s="98">
        <v>2123</v>
      </c>
      <c r="I111" s="98">
        <v>3309</v>
      </c>
      <c r="J111" s="98">
        <v>12</v>
      </c>
      <c r="K111" s="99">
        <v>5775</v>
      </c>
      <c r="L111" s="110"/>
    </row>
    <row r="112" spans="2:12" x14ac:dyDescent="0.25">
      <c r="B112" s="430"/>
      <c r="C112" s="452"/>
      <c r="D112" s="433" t="s">
        <v>43</v>
      </c>
      <c r="E112" s="434"/>
      <c r="F112" s="100">
        <v>5228</v>
      </c>
      <c r="G112" s="101">
        <v>17530</v>
      </c>
      <c r="H112" s="101">
        <v>19472</v>
      </c>
      <c r="I112" s="101">
        <v>8324</v>
      </c>
      <c r="J112" s="101">
        <v>190</v>
      </c>
      <c r="K112" s="102">
        <v>50744</v>
      </c>
      <c r="L112" s="110"/>
    </row>
    <row r="113" spans="2:12" x14ac:dyDescent="0.25">
      <c r="B113" s="430"/>
      <c r="C113" s="453" t="s">
        <v>55</v>
      </c>
      <c r="D113" s="432" t="s">
        <v>59</v>
      </c>
      <c r="E113" s="103">
        <v>0</v>
      </c>
      <c r="F113" s="104">
        <v>895</v>
      </c>
      <c r="G113" s="105">
        <v>192</v>
      </c>
      <c r="H113" s="105">
        <v>27</v>
      </c>
      <c r="I113" s="105">
        <v>2</v>
      </c>
      <c r="J113" s="105">
        <v>28</v>
      </c>
      <c r="K113" s="106">
        <v>1144</v>
      </c>
      <c r="L113" s="110"/>
    </row>
    <row r="114" spans="2:12" x14ac:dyDescent="0.25">
      <c r="B114" s="430"/>
      <c r="C114" s="428"/>
      <c r="D114" s="428"/>
      <c r="E114" s="96">
        <v>1</v>
      </c>
      <c r="F114" s="97">
        <v>0</v>
      </c>
      <c r="G114" s="98">
        <v>1</v>
      </c>
      <c r="H114" s="98">
        <v>2</v>
      </c>
      <c r="I114" s="98">
        <v>0</v>
      </c>
      <c r="J114" s="98">
        <v>0</v>
      </c>
      <c r="K114" s="99">
        <v>3</v>
      </c>
      <c r="L114" s="110"/>
    </row>
    <row r="115" spans="2:12" x14ac:dyDescent="0.25">
      <c r="B115" s="430"/>
      <c r="C115" s="452"/>
      <c r="D115" s="433" t="s">
        <v>43</v>
      </c>
      <c r="E115" s="434"/>
      <c r="F115" s="100">
        <v>895</v>
      </c>
      <c r="G115" s="101">
        <v>193</v>
      </c>
      <c r="H115" s="101">
        <v>29</v>
      </c>
      <c r="I115" s="101">
        <v>2</v>
      </c>
      <c r="J115" s="101">
        <v>28</v>
      </c>
      <c r="K115" s="102">
        <v>1147</v>
      </c>
      <c r="L115" s="110"/>
    </row>
    <row r="116" spans="2:12" x14ac:dyDescent="0.25">
      <c r="B116" s="430"/>
      <c r="C116" s="453" t="s">
        <v>56</v>
      </c>
      <c r="D116" s="432" t="s">
        <v>59</v>
      </c>
      <c r="E116" s="103">
        <v>0</v>
      </c>
      <c r="F116" s="104">
        <v>2789</v>
      </c>
      <c r="G116" s="105">
        <v>3637</v>
      </c>
      <c r="H116" s="105">
        <v>548</v>
      </c>
      <c r="I116" s="105">
        <v>29</v>
      </c>
      <c r="J116" s="105">
        <v>15</v>
      </c>
      <c r="K116" s="106">
        <v>7018</v>
      </c>
      <c r="L116" s="110"/>
    </row>
    <row r="117" spans="2:12" x14ac:dyDescent="0.25">
      <c r="B117" s="430"/>
      <c r="C117" s="428"/>
      <c r="D117" s="428"/>
      <c r="E117" s="96">
        <v>1</v>
      </c>
      <c r="F117" s="97">
        <v>15</v>
      </c>
      <c r="G117" s="98">
        <v>130</v>
      </c>
      <c r="H117" s="98">
        <v>92</v>
      </c>
      <c r="I117" s="98">
        <v>14</v>
      </c>
      <c r="J117" s="98">
        <v>0</v>
      </c>
      <c r="K117" s="99">
        <v>251</v>
      </c>
      <c r="L117" s="110"/>
    </row>
    <row r="118" spans="2:12" x14ac:dyDescent="0.25">
      <c r="B118" s="430"/>
      <c r="C118" s="452"/>
      <c r="D118" s="433" t="s">
        <v>43</v>
      </c>
      <c r="E118" s="434"/>
      <c r="F118" s="100">
        <v>2804</v>
      </c>
      <c r="G118" s="101">
        <v>3767</v>
      </c>
      <c r="H118" s="101">
        <v>640</v>
      </c>
      <c r="I118" s="101">
        <v>43</v>
      </c>
      <c r="J118" s="101">
        <v>15</v>
      </c>
      <c r="K118" s="102">
        <v>7269</v>
      </c>
      <c r="L118" s="110"/>
    </row>
    <row r="119" spans="2:12" x14ac:dyDescent="0.25">
      <c r="B119" s="430"/>
      <c r="C119" s="453" t="s">
        <v>57</v>
      </c>
      <c r="D119" s="432" t="s">
        <v>59</v>
      </c>
      <c r="E119" s="103">
        <v>0</v>
      </c>
      <c r="F119" s="104">
        <v>175</v>
      </c>
      <c r="G119" s="105">
        <v>1431</v>
      </c>
      <c r="H119" s="105">
        <v>1220</v>
      </c>
      <c r="I119" s="105">
        <v>173</v>
      </c>
      <c r="J119" s="105">
        <v>2</v>
      </c>
      <c r="K119" s="106">
        <v>3001</v>
      </c>
      <c r="L119" s="110"/>
    </row>
    <row r="120" spans="2:12" x14ac:dyDescent="0.25">
      <c r="B120" s="430"/>
      <c r="C120" s="428"/>
      <c r="D120" s="428"/>
      <c r="E120" s="96">
        <v>1</v>
      </c>
      <c r="F120" s="97">
        <v>4</v>
      </c>
      <c r="G120" s="98">
        <v>96</v>
      </c>
      <c r="H120" s="98">
        <v>359</v>
      </c>
      <c r="I120" s="98">
        <v>197</v>
      </c>
      <c r="J120" s="98">
        <v>0</v>
      </c>
      <c r="K120" s="99">
        <v>656</v>
      </c>
      <c r="L120" s="110"/>
    </row>
    <row r="121" spans="2:12" x14ac:dyDescent="0.25">
      <c r="B121" s="431"/>
      <c r="C121" s="452"/>
      <c r="D121" s="433" t="s">
        <v>43</v>
      </c>
      <c r="E121" s="434"/>
      <c r="F121" s="100">
        <v>179</v>
      </c>
      <c r="G121" s="101">
        <v>1527</v>
      </c>
      <c r="H121" s="101">
        <v>1579</v>
      </c>
      <c r="I121" s="101">
        <v>370</v>
      </c>
      <c r="J121" s="101">
        <v>2</v>
      </c>
      <c r="K121" s="102">
        <v>3657</v>
      </c>
      <c r="L121" s="110"/>
    </row>
    <row r="122" spans="2:12" x14ac:dyDescent="0.25">
      <c r="B122" s="429" t="s">
        <v>49</v>
      </c>
      <c r="C122" s="453" t="s">
        <v>54</v>
      </c>
      <c r="D122" s="432" t="s">
        <v>59</v>
      </c>
      <c r="E122" s="103">
        <v>0</v>
      </c>
      <c r="F122" s="104">
        <v>10409</v>
      </c>
      <c r="G122" s="105">
        <v>10456</v>
      </c>
      <c r="H122" s="105">
        <v>19333</v>
      </c>
      <c r="I122" s="105">
        <v>1826</v>
      </c>
      <c r="J122" s="105">
        <v>1116</v>
      </c>
      <c r="K122" s="106">
        <v>43140</v>
      </c>
      <c r="L122" s="110"/>
    </row>
    <row r="123" spans="2:12" x14ac:dyDescent="0.25">
      <c r="B123" s="430"/>
      <c r="C123" s="428"/>
      <c r="D123" s="428"/>
      <c r="E123" s="96">
        <v>1</v>
      </c>
      <c r="F123" s="97">
        <v>106</v>
      </c>
      <c r="G123" s="98">
        <v>279</v>
      </c>
      <c r="H123" s="98">
        <v>3620</v>
      </c>
      <c r="I123" s="98">
        <v>1962</v>
      </c>
      <c r="J123" s="98">
        <v>70</v>
      </c>
      <c r="K123" s="99">
        <v>6037</v>
      </c>
      <c r="L123" s="110"/>
    </row>
    <row r="124" spans="2:12" x14ac:dyDescent="0.25">
      <c r="B124" s="430"/>
      <c r="C124" s="452"/>
      <c r="D124" s="433" t="s">
        <v>43</v>
      </c>
      <c r="E124" s="434"/>
      <c r="F124" s="100">
        <v>10515</v>
      </c>
      <c r="G124" s="101">
        <v>10735</v>
      </c>
      <c r="H124" s="101">
        <v>22953</v>
      </c>
      <c r="I124" s="101">
        <v>3788</v>
      </c>
      <c r="J124" s="101">
        <v>1186</v>
      </c>
      <c r="K124" s="102">
        <v>49177</v>
      </c>
      <c r="L124" s="110"/>
    </row>
    <row r="125" spans="2:12" x14ac:dyDescent="0.25">
      <c r="B125" s="430"/>
      <c r="C125" s="453" t="s">
        <v>55</v>
      </c>
      <c r="D125" s="432" t="s">
        <v>59</v>
      </c>
      <c r="E125" s="103">
        <v>0</v>
      </c>
      <c r="F125" s="104">
        <v>660</v>
      </c>
      <c r="G125" s="105">
        <v>27</v>
      </c>
      <c r="H125" s="105">
        <v>2</v>
      </c>
      <c r="I125" s="111"/>
      <c r="J125" s="105">
        <v>32</v>
      </c>
      <c r="K125" s="106">
        <v>721</v>
      </c>
      <c r="L125" s="110"/>
    </row>
    <row r="126" spans="2:12" x14ac:dyDescent="0.25">
      <c r="B126" s="430"/>
      <c r="C126" s="428"/>
      <c r="D126" s="428"/>
      <c r="E126" s="96">
        <v>1</v>
      </c>
      <c r="F126" s="97">
        <v>2</v>
      </c>
      <c r="G126" s="98">
        <v>0</v>
      </c>
      <c r="H126" s="98">
        <v>0</v>
      </c>
      <c r="I126" s="112"/>
      <c r="J126" s="98">
        <v>0</v>
      </c>
      <c r="K126" s="99">
        <v>2</v>
      </c>
      <c r="L126" s="110"/>
    </row>
    <row r="127" spans="2:12" x14ac:dyDescent="0.25">
      <c r="B127" s="430"/>
      <c r="C127" s="452"/>
      <c r="D127" s="433" t="s">
        <v>43</v>
      </c>
      <c r="E127" s="434"/>
      <c r="F127" s="100">
        <v>662</v>
      </c>
      <c r="G127" s="101">
        <v>27</v>
      </c>
      <c r="H127" s="101">
        <v>2</v>
      </c>
      <c r="I127" s="113"/>
      <c r="J127" s="101">
        <v>32</v>
      </c>
      <c r="K127" s="102">
        <v>723</v>
      </c>
      <c r="L127" s="110"/>
    </row>
    <row r="128" spans="2:12" x14ac:dyDescent="0.25">
      <c r="B128" s="430"/>
      <c r="C128" s="453" t="s">
        <v>56</v>
      </c>
      <c r="D128" s="432" t="s">
        <v>59</v>
      </c>
      <c r="E128" s="103">
        <v>0</v>
      </c>
      <c r="F128" s="104">
        <v>2351</v>
      </c>
      <c r="G128" s="105">
        <v>437</v>
      </c>
      <c r="H128" s="105">
        <v>125</v>
      </c>
      <c r="I128" s="105">
        <v>1</v>
      </c>
      <c r="J128" s="105">
        <v>66</v>
      </c>
      <c r="K128" s="106">
        <v>2980</v>
      </c>
      <c r="L128" s="110"/>
    </row>
    <row r="129" spans="2:12" x14ac:dyDescent="0.25">
      <c r="B129" s="430"/>
      <c r="C129" s="428"/>
      <c r="D129" s="428"/>
      <c r="E129" s="96">
        <v>1</v>
      </c>
      <c r="F129" s="97">
        <v>15</v>
      </c>
      <c r="G129" s="98">
        <v>5</v>
      </c>
      <c r="H129" s="98">
        <v>2</v>
      </c>
      <c r="I129" s="98">
        <v>0</v>
      </c>
      <c r="J129" s="98">
        <v>0</v>
      </c>
      <c r="K129" s="99">
        <v>22</v>
      </c>
      <c r="L129" s="110"/>
    </row>
    <row r="130" spans="2:12" x14ac:dyDescent="0.25">
      <c r="B130" s="430"/>
      <c r="C130" s="452"/>
      <c r="D130" s="433" t="s">
        <v>43</v>
      </c>
      <c r="E130" s="434"/>
      <c r="F130" s="100">
        <v>2366</v>
      </c>
      <c r="G130" s="101">
        <v>442</v>
      </c>
      <c r="H130" s="101">
        <v>127</v>
      </c>
      <c r="I130" s="101">
        <v>1</v>
      </c>
      <c r="J130" s="101">
        <v>66</v>
      </c>
      <c r="K130" s="102">
        <v>3002</v>
      </c>
      <c r="L130" s="110"/>
    </row>
    <row r="131" spans="2:12" x14ac:dyDescent="0.25">
      <c r="B131" s="430"/>
      <c r="C131" s="453" t="s">
        <v>57</v>
      </c>
      <c r="D131" s="432" t="s">
        <v>59</v>
      </c>
      <c r="E131" s="103">
        <v>0</v>
      </c>
      <c r="F131" s="104">
        <v>1553</v>
      </c>
      <c r="G131" s="105">
        <v>1499</v>
      </c>
      <c r="H131" s="105">
        <v>1223</v>
      </c>
      <c r="I131" s="105">
        <v>41</v>
      </c>
      <c r="J131" s="105">
        <v>51</v>
      </c>
      <c r="K131" s="106">
        <v>4367</v>
      </c>
      <c r="L131" s="110"/>
    </row>
    <row r="132" spans="2:12" x14ac:dyDescent="0.25">
      <c r="B132" s="430"/>
      <c r="C132" s="428"/>
      <c r="D132" s="428"/>
      <c r="E132" s="96">
        <v>1</v>
      </c>
      <c r="F132" s="97">
        <v>51</v>
      </c>
      <c r="G132" s="98">
        <v>127</v>
      </c>
      <c r="H132" s="98">
        <v>318</v>
      </c>
      <c r="I132" s="98">
        <v>56</v>
      </c>
      <c r="J132" s="98">
        <v>5</v>
      </c>
      <c r="K132" s="99">
        <v>557</v>
      </c>
      <c r="L132" s="110"/>
    </row>
    <row r="133" spans="2:12" x14ac:dyDescent="0.25">
      <c r="B133" s="431"/>
      <c r="C133" s="452"/>
      <c r="D133" s="433" t="s">
        <v>43</v>
      </c>
      <c r="E133" s="434"/>
      <c r="F133" s="100">
        <v>1604</v>
      </c>
      <c r="G133" s="101">
        <v>1626</v>
      </c>
      <c r="H133" s="101">
        <v>1541</v>
      </c>
      <c r="I133" s="101">
        <v>97</v>
      </c>
      <c r="J133" s="101">
        <v>56</v>
      </c>
      <c r="K133" s="102">
        <v>4924</v>
      </c>
      <c r="L133" s="110"/>
    </row>
    <row r="134" spans="2:12" ht="15.75" thickBot="1" x14ac:dyDescent="0.3">
      <c r="B134" s="435" t="s">
        <v>50</v>
      </c>
      <c r="C134" s="453" t="s">
        <v>54</v>
      </c>
      <c r="D134" s="432" t="s">
        <v>59</v>
      </c>
      <c r="E134" s="103">
        <v>0</v>
      </c>
      <c r="F134" s="104">
        <v>8965</v>
      </c>
      <c r="G134" s="105">
        <v>13149</v>
      </c>
      <c r="H134" s="105">
        <v>18750</v>
      </c>
      <c r="I134" s="105">
        <v>1786</v>
      </c>
      <c r="J134" s="105">
        <v>408</v>
      </c>
      <c r="K134" s="106">
        <v>43058</v>
      </c>
      <c r="L134" s="110"/>
    </row>
    <row r="135" spans="2:12" x14ac:dyDescent="0.25">
      <c r="B135" s="430"/>
      <c r="C135" s="428"/>
      <c r="D135" s="428"/>
      <c r="E135" s="96">
        <v>1</v>
      </c>
      <c r="F135" s="97">
        <v>39</v>
      </c>
      <c r="G135" s="98">
        <v>296</v>
      </c>
      <c r="H135" s="98">
        <v>3863</v>
      </c>
      <c r="I135" s="98">
        <v>2444</v>
      </c>
      <c r="J135" s="98">
        <v>29</v>
      </c>
      <c r="K135" s="99">
        <v>6671</v>
      </c>
      <c r="L135" s="110"/>
    </row>
    <row r="136" spans="2:12" x14ac:dyDescent="0.25">
      <c r="B136" s="430"/>
      <c r="C136" s="452"/>
      <c r="D136" s="433" t="s">
        <v>43</v>
      </c>
      <c r="E136" s="434"/>
      <c r="F136" s="100">
        <v>9004</v>
      </c>
      <c r="G136" s="101">
        <v>13445</v>
      </c>
      <c r="H136" s="101">
        <v>22613</v>
      </c>
      <c r="I136" s="101">
        <v>4230</v>
      </c>
      <c r="J136" s="101">
        <v>437</v>
      </c>
      <c r="K136" s="102">
        <v>49729</v>
      </c>
      <c r="L136" s="110"/>
    </row>
    <row r="137" spans="2:12" x14ac:dyDescent="0.25">
      <c r="B137" s="430"/>
      <c r="C137" s="453" t="s">
        <v>55</v>
      </c>
      <c r="D137" s="114" t="s">
        <v>59</v>
      </c>
      <c r="E137" s="103">
        <v>0</v>
      </c>
      <c r="F137" s="104">
        <v>513</v>
      </c>
      <c r="G137" s="105">
        <v>41</v>
      </c>
      <c r="H137" s="105">
        <v>9</v>
      </c>
      <c r="I137" s="111"/>
      <c r="J137" s="105">
        <v>18</v>
      </c>
      <c r="K137" s="106">
        <v>581</v>
      </c>
      <c r="L137" s="110"/>
    </row>
    <row r="138" spans="2:12" x14ac:dyDescent="0.25">
      <c r="B138" s="430"/>
      <c r="C138" s="452"/>
      <c r="D138" s="433" t="s">
        <v>43</v>
      </c>
      <c r="E138" s="434"/>
      <c r="F138" s="100">
        <v>513</v>
      </c>
      <c r="G138" s="101">
        <v>41</v>
      </c>
      <c r="H138" s="101">
        <v>9</v>
      </c>
      <c r="I138" s="113"/>
      <c r="J138" s="101">
        <v>18</v>
      </c>
      <c r="K138" s="102">
        <v>581</v>
      </c>
      <c r="L138" s="110"/>
    </row>
    <row r="139" spans="2:12" x14ac:dyDescent="0.25">
      <c r="B139" s="430"/>
      <c r="C139" s="453" t="s">
        <v>56</v>
      </c>
      <c r="D139" s="432" t="s">
        <v>59</v>
      </c>
      <c r="E139" s="103">
        <v>0</v>
      </c>
      <c r="F139" s="104">
        <v>2958</v>
      </c>
      <c r="G139" s="105">
        <v>1005</v>
      </c>
      <c r="H139" s="105">
        <v>163</v>
      </c>
      <c r="I139" s="105">
        <v>3</v>
      </c>
      <c r="J139" s="105">
        <v>42</v>
      </c>
      <c r="K139" s="106">
        <v>4171</v>
      </c>
      <c r="L139" s="110"/>
    </row>
    <row r="140" spans="2:12" x14ac:dyDescent="0.25">
      <c r="B140" s="430"/>
      <c r="C140" s="428"/>
      <c r="D140" s="428"/>
      <c r="E140" s="96">
        <v>1</v>
      </c>
      <c r="F140" s="97">
        <v>17</v>
      </c>
      <c r="G140" s="98">
        <v>27</v>
      </c>
      <c r="H140" s="98">
        <v>9</v>
      </c>
      <c r="I140" s="98">
        <v>1</v>
      </c>
      <c r="J140" s="98">
        <v>0</v>
      </c>
      <c r="K140" s="99">
        <v>54</v>
      </c>
      <c r="L140" s="110"/>
    </row>
    <row r="141" spans="2:12" x14ac:dyDescent="0.25">
      <c r="B141" s="430"/>
      <c r="C141" s="452"/>
      <c r="D141" s="433" t="s">
        <v>43</v>
      </c>
      <c r="E141" s="434"/>
      <c r="F141" s="100">
        <v>2975</v>
      </c>
      <c r="G141" s="101">
        <v>1032</v>
      </c>
      <c r="H141" s="101">
        <v>172</v>
      </c>
      <c r="I141" s="101">
        <v>4</v>
      </c>
      <c r="J141" s="101">
        <v>42</v>
      </c>
      <c r="K141" s="102">
        <v>4225</v>
      </c>
      <c r="L141" s="110"/>
    </row>
    <row r="142" spans="2:12" ht="15.75" thickBot="1" x14ac:dyDescent="0.3">
      <c r="B142" s="430"/>
      <c r="C142" s="456" t="s">
        <v>57</v>
      </c>
      <c r="D142" s="432" t="s">
        <v>59</v>
      </c>
      <c r="E142" s="103">
        <v>0</v>
      </c>
      <c r="F142" s="104">
        <v>1011</v>
      </c>
      <c r="G142" s="105">
        <v>2039</v>
      </c>
      <c r="H142" s="105">
        <v>1558</v>
      </c>
      <c r="I142" s="105">
        <v>75</v>
      </c>
      <c r="J142" s="105">
        <v>14</v>
      </c>
      <c r="K142" s="106">
        <v>4697</v>
      </c>
      <c r="L142" s="110"/>
    </row>
    <row r="143" spans="2:12" x14ac:dyDescent="0.25">
      <c r="B143" s="430"/>
      <c r="C143" s="428"/>
      <c r="D143" s="428"/>
      <c r="E143" s="96">
        <v>1</v>
      </c>
      <c r="F143" s="97">
        <v>20</v>
      </c>
      <c r="G143" s="98">
        <v>111</v>
      </c>
      <c r="H143" s="98">
        <v>476</v>
      </c>
      <c r="I143" s="98">
        <v>109</v>
      </c>
      <c r="J143" s="98">
        <v>4</v>
      </c>
      <c r="K143" s="99">
        <v>720</v>
      </c>
      <c r="L143" s="110"/>
    </row>
    <row r="144" spans="2:12" ht="15.75" thickBot="1" x14ac:dyDescent="0.3">
      <c r="B144" s="436"/>
      <c r="C144" s="443"/>
      <c r="D144" s="437" t="s">
        <v>43</v>
      </c>
      <c r="E144" s="438"/>
      <c r="F144" s="107">
        <v>1031</v>
      </c>
      <c r="G144" s="108">
        <v>2150</v>
      </c>
      <c r="H144" s="108">
        <v>2034</v>
      </c>
      <c r="I144" s="108">
        <v>184</v>
      </c>
      <c r="J144" s="108">
        <v>18</v>
      </c>
      <c r="K144" s="109">
        <v>5417</v>
      </c>
      <c r="L144" s="110"/>
    </row>
    <row r="146" spans="2:12" x14ac:dyDescent="0.25">
      <c r="B146" s="427" t="s">
        <v>102</v>
      </c>
      <c r="C146" s="428"/>
      <c r="D146" s="428"/>
      <c r="E146" s="428"/>
      <c r="F146" s="428"/>
      <c r="G146" s="428"/>
      <c r="H146" s="428"/>
      <c r="I146" s="428"/>
      <c r="J146" s="428"/>
      <c r="K146" s="428"/>
      <c r="L146" s="110"/>
    </row>
    <row r="147" spans="2:12" ht="15.75" thickBot="1" x14ac:dyDescent="0.3">
      <c r="B147" s="439" t="s">
        <v>45</v>
      </c>
      <c r="C147" s="428"/>
      <c r="D147" s="428"/>
      <c r="E147" s="428"/>
      <c r="F147" s="428"/>
      <c r="G147" s="428"/>
      <c r="H147" s="428"/>
      <c r="I147" s="428"/>
      <c r="J147" s="428"/>
      <c r="K147" s="428"/>
      <c r="L147" s="110"/>
    </row>
    <row r="148" spans="2:12" ht="15.75" thickBot="1" x14ac:dyDescent="0.3">
      <c r="B148" s="454" t="s">
        <v>94</v>
      </c>
      <c r="C148" s="455" t="s">
        <v>100</v>
      </c>
      <c r="D148" s="441"/>
      <c r="E148" s="442"/>
      <c r="F148" s="444" t="s">
        <v>95</v>
      </c>
      <c r="G148" s="445"/>
      <c r="H148" s="445"/>
      <c r="I148" s="445"/>
      <c r="J148" s="446"/>
      <c r="K148" s="447" t="s">
        <v>43</v>
      </c>
      <c r="L148" s="110"/>
    </row>
    <row r="149" spans="2:12" ht="25.5" thickBot="1" x14ac:dyDescent="0.3">
      <c r="B149" s="436"/>
      <c r="C149" s="443"/>
      <c r="D149" s="443"/>
      <c r="E149" s="438"/>
      <c r="F149" s="90" t="s">
        <v>38</v>
      </c>
      <c r="G149" s="91" t="s">
        <v>39</v>
      </c>
      <c r="H149" s="91" t="s">
        <v>40</v>
      </c>
      <c r="I149" s="91" t="s">
        <v>41</v>
      </c>
      <c r="J149" s="91" t="s">
        <v>42</v>
      </c>
      <c r="K149" s="448"/>
      <c r="L149" s="110"/>
    </row>
    <row r="150" spans="2:12" x14ac:dyDescent="0.25">
      <c r="B150" s="449" t="s">
        <v>48</v>
      </c>
      <c r="C150" s="451" t="s">
        <v>54</v>
      </c>
      <c r="D150" s="450" t="s">
        <v>61</v>
      </c>
      <c r="E150" s="92">
        <v>0</v>
      </c>
      <c r="F150" s="93">
        <v>3112</v>
      </c>
      <c r="G150" s="94">
        <v>15408</v>
      </c>
      <c r="H150" s="94">
        <v>18740</v>
      </c>
      <c r="I150" s="94">
        <v>8192</v>
      </c>
      <c r="J150" s="94">
        <v>131</v>
      </c>
      <c r="K150" s="95">
        <v>45583</v>
      </c>
      <c r="L150" s="110"/>
    </row>
    <row r="151" spans="2:12" x14ac:dyDescent="0.25">
      <c r="B151" s="430"/>
      <c r="C151" s="428"/>
      <c r="D151" s="428"/>
      <c r="E151" s="96">
        <v>1</v>
      </c>
      <c r="F151" s="97">
        <v>2116</v>
      </c>
      <c r="G151" s="98">
        <v>2121</v>
      </c>
      <c r="H151" s="98">
        <v>731</v>
      </c>
      <c r="I151" s="98">
        <v>132</v>
      </c>
      <c r="J151" s="98">
        <v>59</v>
      </c>
      <c r="K151" s="99">
        <v>5159</v>
      </c>
      <c r="L151" s="110"/>
    </row>
    <row r="152" spans="2:12" x14ac:dyDescent="0.25">
      <c r="B152" s="430"/>
      <c r="C152" s="452"/>
      <c r="D152" s="433" t="s">
        <v>43</v>
      </c>
      <c r="E152" s="434"/>
      <c r="F152" s="100">
        <v>5228</v>
      </c>
      <c r="G152" s="101">
        <v>17529</v>
      </c>
      <c r="H152" s="101">
        <v>19471</v>
      </c>
      <c r="I152" s="101">
        <v>8324</v>
      </c>
      <c r="J152" s="101">
        <v>190</v>
      </c>
      <c r="K152" s="102">
        <v>50742</v>
      </c>
      <c r="L152" s="110"/>
    </row>
    <row r="153" spans="2:12" x14ac:dyDescent="0.25">
      <c r="B153" s="430"/>
      <c r="C153" s="453" t="s">
        <v>55</v>
      </c>
      <c r="D153" s="432" t="s">
        <v>61</v>
      </c>
      <c r="E153" s="103">
        <v>0</v>
      </c>
      <c r="F153" s="104">
        <v>551</v>
      </c>
      <c r="G153" s="105">
        <v>173</v>
      </c>
      <c r="H153" s="105">
        <v>29</v>
      </c>
      <c r="I153" s="105">
        <v>2</v>
      </c>
      <c r="J153" s="105">
        <v>21</v>
      </c>
      <c r="K153" s="106">
        <v>776</v>
      </c>
      <c r="L153" s="110"/>
    </row>
    <row r="154" spans="2:12" x14ac:dyDescent="0.25">
      <c r="B154" s="430"/>
      <c r="C154" s="428"/>
      <c r="D154" s="428"/>
      <c r="E154" s="96">
        <v>1</v>
      </c>
      <c r="F154" s="97">
        <v>345</v>
      </c>
      <c r="G154" s="98">
        <v>20</v>
      </c>
      <c r="H154" s="98">
        <v>0</v>
      </c>
      <c r="I154" s="98">
        <v>0</v>
      </c>
      <c r="J154" s="98">
        <v>7</v>
      </c>
      <c r="K154" s="99">
        <v>372</v>
      </c>
      <c r="L154" s="110"/>
    </row>
    <row r="155" spans="2:12" x14ac:dyDescent="0.25">
      <c r="B155" s="430"/>
      <c r="C155" s="452"/>
      <c r="D155" s="433" t="s">
        <v>43</v>
      </c>
      <c r="E155" s="434"/>
      <c r="F155" s="100">
        <v>896</v>
      </c>
      <c r="G155" s="101">
        <v>193</v>
      </c>
      <c r="H155" s="101">
        <v>29</v>
      </c>
      <c r="I155" s="101">
        <v>2</v>
      </c>
      <c r="J155" s="101">
        <v>28</v>
      </c>
      <c r="K155" s="102">
        <v>1148</v>
      </c>
      <c r="L155" s="110"/>
    </row>
    <row r="156" spans="2:12" x14ac:dyDescent="0.25">
      <c r="B156" s="430"/>
      <c r="C156" s="453" t="s">
        <v>56</v>
      </c>
      <c r="D156" s="432" t="s">
        <v>61</v>
      </c>
      <c r="E156" s="103">
        <v>0</v>
      </c>
      <c r="F156" s="104">
        <v>2332</v>
      </c>
      <c r="G156" s="105">
        <v>3529</v>
      </c>
      <c r="H156" s="105">
        <v>625</v>
      </c>
      <c r="I156" s="105">
        <v>41</v>
      </c>
      <c r="J156" s="105">
        <v>14</v>
      </c>
      <c r="K156" s="106">
        <v>6541</v>
      </c>
      <c r="L156" s="110"/>
    </row>
    <row r="157" spans="2:12" x14ac:dyDescent="0.25">
      <c r="B157" s="430"/>
      <c r="C157" s="428"/>
      <c r="D157" s="428"/>
      <c r="E157" s="96">
        <v>1</v>
      </c>
      <c r="F157" s="97">
        <v>472</v>
      </c>
      <c r="G157" s="98">
        <v>238</v>
      </c>
      <c r="H157" s="98">
        <v>15</v>
      </c>
      <c r="I157" s="98">
        <v>2</v>
      </c>
      <c r="J157" s="98">
        <v>1</v>
      </c>
      <c r="K157" s="99">
        <v>728</v>
      </c>
      <c r="L157" s="110"/>
    </row>
    <row r="158" spans="2:12" x14ac:dyDescent="0.25">
      <c r="B158" s="430"/>
      <c r="C158" s="452"/>
      <c r="D158" s="433" t="s">
        <v>43</v>
      </c>
      <c r="E158" s="434"/>
      <c r="F158" s="100">
        <v>2804</v>
      </c>
      <c r="G158" s="101">
        <v>3767</v>
      </c>
      <c r="H158" s="101">
        <v>640</v>
      </c>
      <c r="I158" s="101">
        <v>43</v>
      </c>
      <c r="J158" s="101">
        <v>15</v>
      </c>
      <c r="K158" s="102">
        <v>7269</v>
      </c>
      <c r="L158" s="110"/>
    </row>
    <row r="159" spans="2:12" x14ac:dyDescent="0.25">
      <c r="B159" s="430"/>
      <c r="C159" s="453" t="s">
        <v>57</v>
      </c>
      <c r="D159" s="432" t="s">
        <v>61</v>
      </c>
      <c r="E159" s="103">
        <v>0</v>
      </c>
      <c r="F159" s="104">
        <v>142</v>
      </c>
      <c r="G159" s="105">
        <v>1498</v>
      </c>
      <c r="H159" s="105">
        <v>1569</v>
      </c>
      <c r="I159" s="105">
        <v>366</v>
      </c>
      <c r="J159" s="105">
        <v>2</v>
      </c>
      <c r="K159" s="106">
        <v>3577</v>
      </c>
      <c r="L159" s="110"/>
    </row>
    <row r="160" spans="2:12" x14ac:dyDescent="0.25">
      <c r="B160" s="430"/>
      <c r="C160" s="428"/>
      <c r="D160" s="428"/>
      <c r="E160" s="96">
        <v>1</v>
      </c>
      <c r="F160" s="97">
        <v>37</v>
      </c>
      <c r="G160" s="98">
        <v>29</v>
      </c>
      <c r="H160" s="98">
        <v>10</v>
      </c>
      <c r="I160" s="98">
        <v>4</v>
      </c>
      <c r="J160" s="98">
        <v>0</v>
      </c>
      <c r="K160" s="99">
        <v>80</v>
      </c>
      <c r="L160" s="110"/>
    </row>
    <row r="161" spans="2:12" x14ac:dyDescent="0.25">
      <c r="B161" s="431"/>
      <c r="C161" s="452"/>
      <c r="D161" s="433" t="s">
        <v>43</v>
      </c>
      <c r="E161" s="434"/>
      <c r="F161" s="100">
        <v>179</v>
      </c>
      <c r="G161" s="101">
        <v>1527</v>
      </c>
      <c r="H161" s="101">
        <v>1579</v>
      </c>
      <c r="I161" s="101">
        <v>370</v>
      </c>
      <c r="J161" s="101">
        <v>2</v>
      </c>
      <c r="K161" s="102">
        <v>3657</v>
      </c>
      <c r="L161" s="110"/>
    </row>
    <row r="162" spans="2:12" x14ac:dyDescent="0.25">
      <c r="B162" s="429" t="s">
        <v>49</v>
      </c>
      <c r="C162" s="453" t="s">
        <v>54</v>
      </c>
      <c r="D162" s="432" t="s">
        <v>61</v>
      </c>
      <c r="E162" s="103">
        <v>0</v>
      </c>
      <c r="F162" s="104">
        <v>7979</v>
      </c>
      <c r="G162" s="105">
        <v>10095</v>
      </c>
      <c r="H162" s="105">
        <v>22524</v>
      </c>
      <c r="I162" s="105">
        <v>3742</v>
      </c>
      <c r="J162" s="105">
        <v>996</v>
      </c>
      <c r="K162" s="106">
        <v>45336</v>
      </c>
      <c r="L162" s="110"/>
    </row>
    <row r="163" spans="2:12" x14ac:dyDescent="0.25">
      <c r="B163" s="430"/>
      <c r="C163" s="428"/>
      <c r="D163" s="428"/>
      <c r="E163" s="96">
        <v>1</v>
      </c>
      <c r="F163" s="97">
        <v>2543</v>
      </c>
      <c r="G163" s="98">
        <v>646</v>
      </c>
      <c r="H163" s="98">
        <v>427</v>
      </c>
      <c r="I163" s="98">
        <v>46</v>
      </c>
      <c r="J163" s="98">
        <v>189</v>
      </c>
      <c r="K163" s="99">
        <v>3851</v>
      </c>
      <c r="L163" s="110"/>
    </row>
    <row r="164" spans="2:12" x14ac:dyDescent="0.25">
      <c r="B164" s="430"/>
      <c r="C164" s="452"/>
      <c r="D164" s="433" t="s">
        <v>43</v>
      </c>
      <c r="E164" s="434"/>
      <c r="F164" s="100">
        <v>10522</v>
      </c>
      <c r="G164" s="101">
        <v>10741</v>
      </c>
      <c r="H164" s="101">
        <v>22951</v>
      </c>
      <c r="I164" s="101">
        <v>3788</v>
      </c>
      <c r="J164" s="101">
        <v>1185</v>
      </c>
      <c r="K164" s="102">
        <v>49187</v>
      </c>
      <c r="L164" s="110"/>
    </row>
    <row r="165" spans="2:12" x14ac:dyDescent="0.25">
      <c r="B165" s="430"/>
      <c r="C165" s="453" t="s">
        <v>55</v>
      </c>
      <c r="D165" s="432" t="s">
        <v>61</v>
      </c>
      <c r="E165" s="103">
        <v>0</v>
      </c>
      <c r="F165" s="104">
        <v>570</v>
      </c>
      <c r="G165" s="105">
        <v>26</v>
      </c>
      <c r="H165" s="105">
        <v>2</v>
      </c>
      <c r="I165" s="111"/>
      <c r="J165" s="105">
        <v>30</v>
      </c>
      <c r="K165" s="106">
        <v>628</v>
      </c>
      <c r="L165" s="110"/>
    </row>
    <row r="166" spans="2:12" x14ac:dyDescent="0.25">
      <c r="B166" s="430"/>
      <c r="C166" s="428"/>
      <c r="D166" s="428"/>
      <c r="E166" s="96">
        <v>1</v>
      </c>
      <c r="F166" s="97">
        <v>92</v>
      </c>
      <c r="G166" s="98">
        <v>1</v>
      </c>
      <c r="H166" s="98">
        <v>0</v>
      </c>
      <c r="I166" s="112"/>
      <c r="J166" s="98">
        <v>2</v>
      </c>
      <c r="K166" s="99">
        <v>95</v>
      </c>
      <c r="L166" s="110"/>
    </row>
    <row r="167" spans="2:12" x14ac:dyDescent="0.25">
      <c r="B167" s="430"/>
      <c r="C167" s="452"/>
      <c r="D167" s="433" t="s">
        <v>43</v>
      </c>
      <c r="E167" s="434"/>
      <c r="F167" s="100">
        <v>662</v>
      </c>
      <c r="G167" s="101">
        <v>27</v>
      </c>
      <c r="H167" s="101">
        <v>2</v>
      </c>
      <c r="I167" s="113"/>
      <c r="J167" s="101">
        <v>32</v>
      </c>
      <c r="K167" s="102">
        <v>723</v>
      </c>
      <c r="L167" s="110"/>
    </row>
    <row r="168" spans="2:12" x14ac:dyDescent="0.25">
      <c r="B168" s="430"/>
      <c r="C168" s="453" t="s">
        <v>56</v>
      </c>
      <c r="D168" s="432" t="s">
        <v>61</v>
      </c>
      <c r="E168" s="103">
        <v>0</v>
      </c>
      <c r="F168" s="104">
        <v>1986</v>
      </c>
      <c r="G168" s="105">
        <v>421</v>
      </c>
      <c r="H168" s="105">
        <v>124</v>
      </c>
      <c r="I168" s="105">
        <v>1</v>
      </c>
      <c r="J168" s="105">
        <v>54</v>
      </c>
      <c r="K168" s="106">
        <v>2586</v>
      </c>
      <c r="L168" s="110"/>
    </row>
    <row r="169" spans="2:12" x14ac:dyDescent="0.25">
      <c r="B169" s="430"/>
      <c r="C169" s="428"/>
      <c r="D169" s="428"/>
      <c r="E169" s="96">
        <v>1</v>
      </c>
      <c r="F169" s="97">
        <v>380</v>
      </c>
      <c r="G169" s="98">
        <v>21</v>
      </c>
      <c r="H169" s="98">
        <v>3</v>
      </c>
      <c r="I169" s="98">
        <v>0</v>
      </c>
      <c r="J169" s="98">
        <v>12</v>
      </c>
      <c r="K169" s="99">
        <v>416</v>
      </c>
      <c r="L169" s="110"/>
    </row>
    <row r="170" spans="2:12" x14ac:dyDescent="0.25">
      <c r="B170" s="430"/>
      <c r="C170" s="452"/>
      <c r="D170" s="433" t="s">
        <v>43</v>
      </c>
      <c r="E170" s="434"/>
      <c r="F170" s="100">
        <v>2366</v>
      </c>
      <c r="G170" s="101">
        <v>442</v>
      </c>
      <c r="H170" s="101">
        <v>127</v>
      </c>
      <c r="I170" s="101">
        <v>1</v>
      </c>
      <c r="J170" s="101">
        <v>66</v>
      </c>
      <c r="K170" s="102">
        <v>3002</v>
      </c>
      <c r="L170" s="110"/>
    </row>
    <row r="171" spans="2:12" x14ac:dyDescent="0.25">
      <c r="B171" s="430"/>
      <c r="C171" s="453" t="s">
        <v>57</v>
      </c>
      <c r="D171" s="432" t="s">
        <v>61</v>
      </c>
      <c r="E171" s="103">
        <v>0</v>
      </c>
      <c r="F171" s="104">
        <v>1470</v>
      </c>
      <c r="G171" s="105">
        <v>1606</v>
      </c>
      <c r="H171" s="105">
        <v>1526</v>
      </c>
      <c r="I171" s="105">
        <v>96</v>
      </c>
      <c r="J171" s="105">
        <v>50</v>
      </c>
      <c r="K171" s="106">
        <v>4748</v>
      </c>
      <c r="L171" s="110"/>
    </row>
    <row r="172" spans="2:12" x14ac:dyDescent="0.25">
      <c r="B172" s="430"/>
      <c r="C172" s="428"/>
      <c r="D172" s="428"/>
      <c r="E172" s="96">
        <v>1</v>
      </c>
      <c r="F172" s="97">
        <v>134</v>
      </c>
      <c r="G172" s="98">
        <v>20</v>
      </c>
      <c r="H172" s="98">
        <v>15</v>
      </c>
      <c r="I172" s="98">
        <v>1</v>
      </c>
      <c r="J172" s="98">
        <v>6</v>
      </c>
      <c r="K172" s="99">
        <v>176</v>
      </c>
      <c r="L172" s="110"/>
    </row>
    <row r="173" spans="2:12" x14ac:dyDescent="0.25">
      <c r="B173" s="431"/>
      <c r="C173" s="452"/>
      <c r="D173" s="433" t="s">
        <v>43</v>
      </c>
      <c r="E173" s="434"/>
      <c r="F173" s="100">
        <v>1604</v>
      </c>
      <c r="G173" s="101">
        <v>1626</v>
      </c>
      <c r="H173" s="101">
        <v>1541</v>
      </c>
      <c r="I173" s="101">
        <v>97</v>
      </c>
      <c r="J173" s="101">
        <v>56</v>
      </c>
      <c r="K173" s="102">
        <v>4924</v>
      </c>
      <c r="L173" s="110"/>
    </row>
    <row r="174" spans="2:12" ht="15.75" thickBot="1" x14ac:dyDescent="0.3">
      <c r="B174" s="435" t="s">
        <v>50</v>
      </c>
      <c r="C174" s="453" t="s">
        <v>54</v>
      </c>
      <c r="D174" s="432" t="s">
        <v>61</v>
      </c>
      <c r="E174" s="103">
        <v>0</v>
      </c>
      <c r="F174" s="104">
        <v>6267</v>
      </c>
      <c r="G174" s="105">
        <v>12369</v>
      </c>
      <c r="H174" s="105">
        <v>22135</v>
      </c>
      <c r="I174" s="105">
        <v>4177</v>
      </c>
      <c r="J174" s="105">
        <v>319</v>
      </c>
      <c r="K174" s="106">
        <v>45267</v>
      </c>
      <c r="L174" s="110"/>
    </row>
    <row r="175" spans="2:12" x14ac:dyDescent="0.25">
      <c r="B175" s="430"/>
      <c r="C175" s="428"/>
      <c r="D175" s="428"/>
      <c r="E175" s="96">
        <v>1</v>
      </c>
      <c r="F175" s="97">
        <v>2735</v>
      </c>
      <c r="G175" s="98">
        <v>1074</v>
      </c>
      <c r="H175" s="98">
        <v>475</v>
      </c>
      <c r="I175" s="98">
        <v>53</v>
      </c>
      <c r="J175" s="98">
        <v>118</v>
      </c>
      <c r="K175" s="99">
        <v>4455</v>
      </c>
      <c r="L175" s="110"/>
    </row>
    <row r="176" spans="2:12" x14ac:dyDescent="0.25">
      <c r="B176" s="430"/>
      <c r="C176" s="452"/>
      <c r="D176" s="433" t="s">
        <v>43</v>
      </c>
      <c r="E176" s="434"/>
      <c r="F176" s="100">
        <v>9002</v>
      </c>
      <c r="G176" s="101">
        <v>13443</v>
      </c>
      <c r="H176" s="101">
        <v>22610</v>
      </c>
      <c r="I176" s="101">
        <v>4230</v>
      </c>
      <c r="J176" s="101">
        <v>437</v>
      </c>
      <c r="K176" s="102">
        <v>49722</v>
      </c>
      <c r="L176" s="110"/>
    </row>
    <row r="177" spans="2:12" x14ac:dyDescent="0.25">
      <c r="B177" s="430"/>
      <c r="C177" s="453" t="s">
        <v>55</v>
      </c>
      <c r="D177" s="432" t="s">
        <v>61</v>
      </c>
      <c r="E177" s="103">
        <v>0</v>
      </c>
      <c r="F177" s="104">
        <v>412</v>
      </c>
      <c r="G177" s="105">
        <v>41</v>
      </c>
      <c r="H177" s="105">
        <v>9</v>
      </c>
      <c r="I177" s="111"/>
      <c r="J177" s="105">
        <v>16</v>
      </c>
      <c r="K177" s="106">
        <v>478</v>
      </c>
      <c r="L177" s="110"/>
    </row>
    <row r="178" spans="2:12" x14ac:dyDescent="0.25">
      <c r="B178" s="430"/>
      <c r="C178" s="428"/>
      <c r="D178" s="428"/>
      <c r="E178" s="96">
        <v>1</v>
      </c>
      <c r="F178" s="97">
        <v>101</v>
      </c>
      <c r="G178" s="98">
        <v>0</v>
      </c>
      <c r="H178" s="98">
        <v>0</v>
      </c>
      <c r="I178" s="112"/>
      <c r="J178" s="98">
        <v>2</v>
      </c>
      <c r="K178" s="99">
        <v>103</v>
      </c>
      <c r="L178" s="110"/>
    </row>
    <row r="179" spans="2:12" x14ac:dyDescent="0.25">
      <c r="B179" s="430"/>
      <c r="C179" s="452"/>
      <c r="D179" s="433" t="s">
        <v>43</v>
      </c>
      <c r="E179" s="434"/>
      <c r="F179" s="100">
        <v>513</v>
      </c>
      <c r="G179" s="101">
        <v>41</v>
      </c>
      <c r="H179" s="101">
        <v>9</v>
      </c>
      <c r="I179" s="113"/>
      <c r="J179" s="101">
        <v>18</v>
      </c>
      <c r="K179" s="102">
        <v>581</v>
      </c>
      <c r="L179" s="110"/>
    </row>
    <row r="180" spans="2:12" x14ac:dyDescent="0.25">
      <c r="B180" s="430"/>
      <c r="C180" s="453" t="s">
        <v>56</v>
      </c>
      <c r="D180" s="432" t="s">
        <v>61</v>
      </c>
      <c r="E180" s="103">
        <v>0</v>
      </c>
      <c r="F180" s="104">
        <v>2369</v>
      </c>
      <c r="G180" s="105">
        <v>973</v>
      </c>
      <c r="H180" s="105">
        <v>168</v>
      </c>
      <c r="I180" s="105">
        <v>4</v>
      </c>
      <c r="J180" s="105">
        <v>35</v>
      </c>
      <c r="K180" s="106">
        <v>3549</v>
      </c>
      <c r="L180" s="110"/>
    </row>
    <row r="181" spans="2:12" x14ac:dyDescent="0.25">
      <c r="B181" s="430"/>
      <c r="C181" s="428"/>
      <c r="D181" s="428"/>
      <c r="E181" s="96">
        <v>1</v>
      </c>
      <c r="F181" s="97">
        <v>606</v>
      </c>
      <c r="G181" s="98">
        <v>59</v>
      </c>
      <c r="H181" s="98">
        <v>4</v>
      </c>
      <c r="I181" s="98">
        <v>0</v>
      </c>
      <c r="J181" s="98">
        <v>7</v>
      </c>
      <c r="K181" s="99">
        <v>676</v>
      </c>
      <c r="L181" s="110"/>
    </row>
    <row r="182" spans="2:12" x14ac:dyDescent="0.25">
      <c r="B182" s="430"/>
      <c r="C182" s="452"/>
      <c r="D182" s="433" t="s">
        <v>43</v>
      </c>
      <c r="E182" s="434"/>
      <c r="F182" s="100">
        <v>2975</v>
      </c>
      <c r="G182" s="101">
        <v>1032</v>
      </c>
      <c r="H182" s="101">
        <v>172</v>
      </c>
      <c r="I182" s="101">
        <v>4</v>
      </c>
      <c r="J182" s="101">
        <v>42</v>
      </c>
      <c r="K182" s="102">
        <v>4225</v>
      </c>
      <c r="L182" s="110"/>
    </row>
    <row r="183" spans="2:12" ht="15.75" thickBot="1" x14ac:dyDescent="0.3">
      <c r="B183" s="430"/>
      <c r="C183" s="456" t="s">
        <v>57</v>
      </c>
      <c r="D183" s="432" t="s">
        <v>61</v>
      </c>
      <c r="E183" s="103">
        <v>0</v>
      </c>
      <c r="F183" s="104">
        <v>935</v>
      </c>
      <c r="G183" s="105">
        <v>2117</v>
      </c>
      <c r="H183" s="105">
        <v>2021</v>
      </c>
      <c r="I183" s="105">
        <v>183</v>
      </c>
      <c r="J183" s="105">
        <v>17</v>
      </c>
      <c r="K183" s="106">
        <v>5273</v>
      </c>
      <c r="L183" s="110"/>
    </row>
    <row r="184" spans="2:12" x14ac:dyDescent="0.25">
      <c r="B184" s="430"/>
      <c r="C184" s="428"/>
      <c r="D184" s="428"/>
      <c r="E184" s="96">
        <v>1</v>
      </c>
      <c r="F184" s="97">
        <v>96</v>
      </c>
      <c r="G184" s="98">
        <v>33</v>
      </c>
      <c r="H184" s="98">
        <v>13</v>
      </c>
      <c r="I184" s="98">
        <v>1</v>
      </c>
      <c r="J184" s="98">
        <v>1</v>
      </c>
      <c r="K184" s="99">
        <v>144</v>
      </c>
      <c r="L184" s="110"/>
    </row>
    <row r="185" spans="2:12" ht="15.75" thickBot="1" x14ac:dyDescent="0.3">
      <c r="B185" s="436"/>
      <c r="C185" s="443"/>
      <c r="D185" s="437" t="s">
        <v>43</v>
      </c>
      <c r="E185" s="438"/>
      <c r="F185" s="107">
        <v>1031</v>
      </c>
      <c r="G185" s="108">
        <v>2150</v>
      </c>
      <c r="H185" s="108">
        <v>2034</v>
      </c>
      <c r="I185" s="108">
        <v>184</v>
      </c>
      <c r="J185" s="108">
        <v>18</v>
      </c>
      <c r="K185" s="109">
        <v>5417</v>
      </c>
      <c r="L185" s="110"/>
    </row>
    <row r="187" spans="2:12" x14ac:dyDescent="0.25">
      <c r="B187" s="427" t="s">
        <v>103</v>
      </c>
      <c r="C187" s="428"/>
      <c r="D187" s="428"/>
      <c r="E187" s="428"/>
      <c r="F187" s="428"/>
      <c r="G187" s="428"/>
      <c r="H187" s="428"/>
      <c r="I187" s="428"/>
      <c r="J187" s="428"/>
      <c r="K187" s="428"/>
      <c r="L187" s="110"/>
    </row>
    <row r="188" spans="2:12" ht="15.75" thickBot="1" x14ac:dyDescent="0.3">
      <c r="B188" s="439" t="s">
        <v>45</v>
      </c>
      <c r="C188" s="428"/>
      <c r="D188" s="428"/>
      <c r="E188" s="428"/>
      <c r="F188" s="428"/>
      <c r="G188" s="428"/>
      <c r="H188" s="428"/>
      <c r="I188" s="428"/>
      <c r="J188" s="428"/>
      <c r="K188" s="428"/>
      <c r="L188" s="110"/>
    </row>
    <row r="189" spans="2:12" ht="15.75" thickBot="1" x14ac:dyDescent="0.3">
      <c r="B189" s="454" t="s">
        <v>94</v>
      </c>
      <c r="C189" s="455" t="s">
        <v>100</v>
      </c>
      <c r="D189" s="441"/>
      <c r="E189" s="442"/>
      <c r="F189" s="444" t="s">
        <v>95</v>
      </c>
      <c r="G189" s="445"/>
      <c r="H189" s="445"/>
      <c r="I189" s="445"/>
      <c r="J189" s="446"/>
      <c r="K189" s="447" t="s">
        <v>43</v>
      </c>
      <c r="L189" s="110"/>
    </row>
    <row r="190" spans="2:12" ht="25.5" thickBot="1" x14ac:dyDescent="0.3">
      <c r="B190" s="436"/>
      <c r="C190" s="443"/>
      <c r="D190" s="443"/>
      <c r="E190" s="438"/>
      <c r="F190" s="90" t="s">
        <v>38</v>
      </c>
      <c r="G190" s="91" t="s">
        <v>39</v>
      </c>
      <c r="H190" s="91" t="s">
        <v>40</v>
      </c>
      <c r="I190" s="91" t="s">
        <v>41</v>
      </c>
      <c r="J190" s="91" t="s">
        <v>42</v>
      </c>
      <c r="K190" s="448"/>
      <c r="L190" s="110"/>
    </row>
    <row r="191" spans="2:12" x14ac:dyDescent="0.25">
      <c r="B191" s="449" t="s">
        <v>48</v>
      </c>
      <c r="C191" s="451" t="s">
        <v>54</v>
      </c>
      <c r="D191" s="450" t="s">
        <v>63</v>
      </c>
      <c r="E191" s="92">
        <v>0</v>
      </c>
      <c r="F191" s="93">
        <v>2611</v>
      </c>
      <c r="G191" s="94">
        <v>11736</v>
      </c>
      <c r="H191" s="94">
        <v>15843</v>
      </c>
      <c r="I191" s="94">
        <v>7380</v>
      </c>
      <c r="J191" s="94">
        <v>126</v>
      </c>
      <c r="K191" s="95">
        <v>37696</v>
      </c>
      <c r="L191" s="110"/>
    </row>
    <row r="192" spans="2:12" x14ac:dyDescent="0.25">
      <c r="B192" s="430"/>
      <c r="C192" s="428"/>
      <c r="D192" s="428"/>
      <c r="E192" s="96">
        <v>1</v>
      </c>
      <c r="F192" s="97">
        <v>2617</v>
      </c>
      <c r="G192" s="98">
        <v>5792</v>
      </c>
      <c r="H192" s="98">
        <v>3628</v>
      </c>
      <c r="I192" s="98">
        <v>944</v>
      </c>
      <c r="J192" s="98">
        <v>64</v>
      </c>
      <c r="K192" s="99">
        <v>13045</v>
      </c>
      <c r="L192" s="110"/>
    </row>
    <row r="193" spans="2:12" x14ac:dyDescent="0.25">
      <c r="B193" s="430"/>
      <c r="C193" s="452"/>
      <c r="D193" s="433" t="s">
        <v>43</v>
      </c>
      <c r="E193" s="434"/>
      <c r="F193" s="100">
        <v>5228</v>
      </c>
      <c r="G193" s="101">
        <v>17528</v>
      </c>
      <c r="H193" s="101">
        <v>19471</v>
      </c>
      <c r="I193" s="101">
        <v>8324</v>
      </c>
      <c r="J193" s="101">
        <v>190</v>
      </c>
      <c r="K193" s="102">
        <v>50741</v>
      </c>
      <c r="L193" s="110"/>
    </row>
    <row r="194" spans="2:12" x14ac:dyDescent="0.25">
      <c r="B194" s="430"/>
      <c r="C194" s="453" t="s">
        <v>55</v>
      </c>
      <c r="D194" s="432" t="s">
        <v>63</v>
      </c>
      <c r="E194" s="103">
        <v>0</v>
      </c>
      <c r="F194" s="104">
        <v>175</v>
      </c>
      <c r="G194" s="105">
        <v>65</v>
      </c>
      <c r="H194" s="105">
        <v>21</v>
      </c>
      <c r="I194" s="105">
        <v>2</v>
      </c>
      <c r="J194" s="105">
        <v>13</v>
      </c>
      <c r="K194" s="106">
        <v>276</v>
      </c>
      <c r="L194" s="110"/>
    </row>
    <row r="195" spans="2:12" x14ac:dyDescent="0.25">
      <c r="B195" s="430"/>
      <c r="C195" s="428"/>
      <c r="D195" s="428"/>
      <c r="E195" s="96">
        <v>1</v>
      </c>
      <c r="F195" s="97">
        <v>721</v>
      </c>
      <c r="G195" s="98">
        <v>128</v>
      </c>
      <c r="H195" s="98">
        <v>8</v>
      </c>
      <c r="I195" s="98">
        <v>0</v>
      </c>
      <c r="J195" s="98">
        <v>15</v>
      </c>
      <c r="K195" s="99">
        <v>872</v>
      </c>
      <c r="L195" s="110"/>
    </row>
    <row r="196" spans="2:12" x14ac:dyDescent="0.25">
      <c r="B196" s="430"/>
      <c r="C196" s="452"/>
      <c r="D196" s="433" t="s">
        <v>43</v>
      </c>
      <c r="E196" s="434"/>
      <c r="F196" s="100">
        <v>896</v>
      </c>
      <c r="G196" s="101">
        <v>193</v>
      </c>
      <c r="H196" s="101">
        <v>29</v>
      </c>
      <c r="I196" s="101">
        <v>2</v>
      </c>
      <c r="J196" s="101">
        <v>28</v>
      </c>
      <c r="K196" s="102">
        <v>1148</v>
      </c>
      <c r="L196" s="110"/>
    </row>
    <row r="197" spans="2:12" x14ac:dyDescent="0.25">
      <c r="B197" s="430"/>
      <c r="C197" s="453" t="s">
        <v>56</v>
      </c>
      <c r="D197" s="432" t="s">
        <v>63</v>
      </c>
      <c r="E197" s="103">
        <v>0</v>
      </c>
      <c r="F197" s="104">
        <v>741</v>
      </c>
      <c r="G197" s="105">
        <v>1158</v>
      </c>
      <c r="H197" s="105">
        <v>214</v>
      </c>
      <c r="I197" s="105">
        <v>18</v>
      </c>
      <c r="J197" s="105">
        <v>4</v>
      </c>
      <c r="K197" s="106">
        <v>2135</v>
      </c>
      <c r="L197" s="110"/>
    </row>
    <row r="198" spans="2:12" x14ac:dyDescent="0.25">
      <c r="B198" s="430"/>
      <c r="C198" s="428"/>
      <c r="D198" s="428"/>
      <c r="E198" s="96">
        <v>1</v>
      </c>
      <c r="F198" s="97">
        <v>2063</v>
      </c>
      <c r="G198" s="98">
        <v>2609</v>
      </c>
      <c r="H198" s="98">
        <v>426</v>
      </c>
      <c r="I198" s="98">
        <v>25</v>
      </c>
      <c r="J198" s="98">
        <v>11</v>
      </c>
      <c r="K198" s="99">
        <v>5134</v>
      </c>
      <c r="L198" s="110"/>
    </row>
    <row r="199" spans="2:12" x14ac:dyDescent="0.25">
      <c r="B199" s="430"/>
      <c r="C199" s="452"/>
      <c r="D199" s="433" t="s">
        <v>43</v>
      </c>
      <c r="E199" s="434"/>
      <c r="F199" s="100">
        <v>2804</v>
      </c>
      <c r="G199" s="101">
        <v>3767</v>
      </c>
      <c r="H199" s="101">
        <v>640</v>
      </c>
      <c r="I199" s="101">
        <v>43</v>
      </c>
      <c r="J199" s="101">
        <v>15</v>
      </c>
      <c r="K199" s="102">
        <v>7269</v>
      </c>
      <c r="L199" s="110"/>
    </row>
    <row r="200" spans="2:12" x14ac:dyDescent="0.25">
      <c r="B200" s="430"/>
      <c r="C200" s="453" t="s">
        <v>57</v>
      </c>
      <c r="D200" s="432" t="s">
        <v>63</v>
      </c>
      <c r="E200" s="103">
        <v>0</v>
      </c>
      <c r="F200" s="104">
        <v>86</v>
      </c>
      <c r="G200" s="105">
        <v>718</v>
      </c>
      <c r="H200" s="105">
        <v>788</v>
      </c>
      <c r="I200" s="105">
        <v>261</v>
      </c>
      <c r="J200" s="105">
        <v>1</v>
      </c>
      <c r="K200" s="106">
        <v>1854</v>
      </c>
      <c r="L200" s="110"/>
    </row>
    <row r="201" spans="2:12" x14ac:dyDescent="0.25">
      <c r="B201" s="430"/>
      <c r="C201" s="428"/>
      <c r="D201" s="428"/>
      <c r="E201" s="96">
        <v>1</v>
      </c>
      <c r="F201" s="97">
        <v>93</v>
      </c>
      <c r="G201" s="98">
        <v>809</v>
      </c>
      <c r="H201" s="98">
        <v>791</v>
      </c>
      <c r="I201" s="98">
        <v>109</v>
      </c>
      <c r="J201" s="98">
        <v>1</v>
      </c>
      <c r="K201" s="99">
        <v>1803</v>
      </c>
      <c r="L201" s="110"/>
    </row>
    <row r="202" spans="2:12" x14ac:dyDescent="0.25">
      <c r="B202" s="431"/>
      <c r="C202" s="452"/>
      <c r="D202" s="433" t="s">
        <v>43</v>
      </c>
      <c r="E202" s="434"/>
      <c r="F202" s="100">
        <v>179</v>
      </c>
      <c r="G202" s="101">
        <v>1527</v>
      </c>
      <c r="H202" s="101">
        <v>1579</v>
      </c>
      <c r="I202" s="101">
        <v>370</v>
      </c>
      <c r="J202" s="101">
        <v>2</v>
      </c>
      <c r="K202" s="102">
        <v>3657</v>
      </c>
      <c r="L202" s="110"/>
    </row>
    <row r="203" spans="2:12" x14ac:dyDescent="0.25">
      <c r="B203" s="429" t="s">
        <v>49</v>
      </c>
      <c r="C203" s="453" t="s">
        <v>54</v>
      </c>
      <c r="D203" s="432" t="s">
        <v>63</v>
      </c>
      <c r="E203" s="103">
        <v>0</v>
      </c>
      <c r="F203" s="104">
        <v>9488</v>
      </c>
      <c r="G203" s="105">
        <v>10261</v>
      </c>
      <c r="H203" s="105">
        <v>22474</v>
      </c>
      <c r="I203" s="105">
        <v>3754</v>
      </c>
      <c r="J203" s="105">
        <v>1116</v>
      </c>
      <c r="K203" s="106">
        <v>47093</v>
      </c>
      <c r="L203" s="110"/>
    </row>
    <row r="204" spans="2:12" x14ac:dyDescent="0.25">
      <c r="B204" s="430"/>
      <c r="C204" s="428"/>
      <c r="D204" s="428"/>
      <c r="E204" s="96">
        <v>1</v>
      </c>
      <c r="F204" s="97">
        <v>1032</v>
      </c>
      <c r="G204" s="98">
        <v>478</v>
      </c>
      <c r="H204" s="98">
        <v>476</v>
      </c>
      <c r="I204" s="98">
        <v>34</v>
      </c>
      <c r="J204" s="98">
        <v>69</v>
      </c>
      <c r="K204" s="99">
        <v>2089</v>
      </c>
      <c r="L204" s="110"/>
    </row>
    <row r="205" spans="2:12" x14ac:dyDescent="0.25">
      <c r="B205" s="430"/>
      <c r="C205" s="452"/>
      <c r="D205" s="433" t="s">
        <v>43</v>
      </c>
      <c r="E205" s="434"/>
      <c r="F205" s="100">
        <v>10520</v>
      </c>
      <c r="G205" s="101">
        <v>10739</v>
      </c>
      <c r="H205" s="101">
        <v>22950</v>
      </c>
      <c r="I205" s="101">
        <v>3788</v>
      </c>
      <c r="J205" s="101">
        <v>1185</v>
      </c>
      <c r="K205" s="102">
        <v>49182</v>
      </c>
      <c r="L205" s="110"/>
    </row>
    <row r="206" spans="2:12" x14ac:dyDescent="0.25">
      <c r="B206" s="430"/>
      <c r="C206" s="453" t="s">
        <v>55</v>
      </c>
      <c r="D206" s="432" t="s">
        <v>63</v>
      </c>
      <c r="E206" s="103">
        <v>0</v>
      </c>
      <c r="F206" s="104">
        <v>483</v>
      </c>
      <c r="G206" s="105">
        <v>24</v>
      </c>
      <c r="H206" s="105">
        <v>2</v>
      </c>
      <c r="I206" s="111"/>
      <c r="J206" s="105">
        <v>29</v>
      </c>
      <c r="K206" s="106">
        <v>538</v>
      </c>
      <c r="L206" s="110"/>
    </row>
    <row r="207" spans="2:12" x14ac:dyDescent="0.25">
      <c r="B207" s="430"/>
      <c r="C207" s="428"/>
      <c r="D207" s="428"/>
      <c r="E207" s="96">
        <v>1</v>
      </c>
      <c r="F207" s="97">
        <v>179</v>
      </c>
      <c r="G207" s="98">
        <v>3</v>
      </c>
      <c r="H207" s="98">
        <v>0</v>
      </c>
      <c r="I207" s="112"/>
      <c r="J207" s="98">
        <v>3</v>
      </c>
      <c r="K207" s="99">
        <v>185</v>
      </c>
      <c r="L207" s="110"/>
    </row>
    <row r="208" spans="2:12" x14ac:dyDescent="0.25">
      <c r="B208" s="430"/>
      <c r="C208" s="452"/>
      <c r="D208" s="433" t="s">
        <v>43</v>
      </c>
      <c r="E208" s="434"/>
      <c r="F208" s="100">
        <v>662</v>
      </c>
      <c r="G208" s="101">
        <v>27</v>
      </c>
      <c r="H208" s="101">
        <v>2</v>
      </c>
      <c r="I208" s="113"/>
      <c r="J208" s="101">
        <v>32</v>
      </c>
      <c r="K208" s="102">
        <v>723</v>
      </c>
      <c r="L208" s="110"/>
    </row>
    <row r="209" spans="2:12" x14ac:dyDescent="0.25">
      <c r="B209" s="430"/>
      <c r="C209" s="453" t="s">
        <v>56</v>
      </c>
      <c r="D209" s="432" t="s">
        <v>63</v>
      </c>
      <c r="E209" s="103">
        <v>0</v>
      </c>
      <c r="F209" s="104">
        <v>1840</v>
      </c>
      <c r="G209" s="105">
        <v>346</v>
      </c>
      <c r="H209" s="105">
        <v>110</v>
      </c>
      <c r="I209" s="105">
        <v>1</v>
      </c>
      <c r="J209" s="105">
        <v>55</v>
      </c>
      <c r="K209" s="106">
        <v>2352</v>
      </c>
      <c r="L209" s="110"/>
    </row>
    <row r="210" spans="2:12" x14ac:dyDescent="0.25">
      <c r="B210" s="430"/>
      <c r="C210" s="428"/>
      <c r="D210" s="428"/>
      <c r="E210" s="96">
        <v>1</v>
      </c>
      <c r="F210" s="97">
        <v>526</v>
      </c>
      <c r="G210" s="98">
        <v>96</v>
      </c>
      <c r="H210" s="98">
        <v>17</v>
      </c>
      <c r="I210" s="98">
        <v>0</v>
      </c>
      <c r="J210" s="98">
        <v>11</v>
      </c>
      <c r="K210" s="99">
        <v>650</v>
      </c>
      <c r="L210" s="110"/>
    </row>
    <row r="211" spans="2:12" x14ac:dyDescent="0.25">
      <c r="B211" s="430"/>
      <c r="C211" s="452"/>
      <c r="D211" s="433" t="s">
        <v>43</v>
      </c>
      <c r="E211" s="434"/>
      <c r="F211" s="100">
        <v>2366</v>
      </c>
      <c r="G211" s="101">
        <v>442</v>
      </c>
      <c r="H211" s="101">
        <v>127</v>
      </c>
      <c r="I211" s="101">
        <v>1</v>
      </c>
      <c r="J211" s="101">
        <v>66</v>
      </c>
      <c r="K211" s="102">
        <v>3002</v>
      </c>
      <c r="L211" s="110"/>
    </row>
    <row r="212" spans="2:12" x14ac:dyDescent="0.25">
      <c r="B212" s="430"/>
      <c r="C212" s="453" t="s">
        <v>57</v>
      </c>
      <c r="D212" s="432" t="s">
        <v>63</v>
      </c>
      <c r="E212" s="103">
        <v>0</v>
      </c>
      <c r="F212" s="104">
        <v>1335</v>
      </c>
      <c r="G212" s="105">
        <v>1332</v>
      </c>
      <c r="H212" s="105">
        <v>1290</v>
      </c>
      <c r="I212" s="105">
        <v>91</v>
      </c>
      <c r="J212" s="105">
        <v>42</v>
      </c>
      <c r="K212" s="106">
        <v>4090</v>
      </c>
      <c r="L212" s="110"/>
    </row>
    <row r="213" spans="2:12" x14ac:dyDescent="0.25">
      <c r="B213" s="430"/>
      <c r="C213" s="428"/>
      <c r="D213" s="428"/>
      <c r="E213" s="96">
        <v>1</v>
      </c>
      <c r="F213" s="97">
        <v>269</v>
      </c>
      <c r="G213" s="98">
        <v>294</v>
      </c>
      <c r="H213" s="98">
        <v>251</v>
      </c>
      <c r="I213" s="98">
        <v>6</v>
      </c>
      <c r="J213" s="98">
        <v>14</v>
      </c>
      <c r="K213" s="99">
        <v>834</v>
      </c>
      <c r="L213" s="110"/>
    </row>
    <row r="214" spans="2:12" x14ac:dyDescent="0.25">
      <c r="B214" s="431"/>
      <c r="C214" s="452"/>
      <c r="D214" s="433" t="s">
        <v>43</v>
      </c>
      <c r="E214" s="434"/>
      <c r="F214" s="100">
        <v>1604</v>
      </c>
      <c r="G214" s="101">
        <v>1626</v>
      </c>
      <c r="H214" s="101">
        <v>1541</v>
      </c>
      <c r="I214" s="101">
        <v>97</v>
      </c>
      <c r="J214" s="101">
        <v>56</v>
      </c>
      <c r="K214" s="102">
        <v>4924</v>
      </c>
      <c r="L214" s="110"/>
    </row>
    <row r="215" spans="2:12" ht="15.75" thickBot="1" x14ac:dyDescent="0.3">
      <c r="B215" s="435" t="s">
        <v>50</v>
      </c>
      <c r="C215" s="453" t="s">
        <v>54</v>
      </c>
      <c r="D215" s="432" t="s">
        <v>63</v>
      </c>
      <c r="E215" s="103">
        <v>0</v>
      </c>
      <c r="F215" s="104">
        <v>7005</v>
      </c>
      <c r="G215" s="105">
        <v>11888</v>
      </c>
      <c r="H215" s="105">
        <v>21351</v>
      </c>
      <c r="I215" s="105">
        <v>4113</v>
      </c>
      <c r="J215" s="105">
        <v>373</v>
      </c>
      <c r="K215" s="106">
        <v>44730</v>
      </c>
      <c r="L215" s="110"/>
    </row>
    <row r="216" spans="2:12" x14ac:dyDescent="0.25">
      <c r="B216" s="430"/>
      <c r="C216" s="428"/>
      <c r="D216" s="428"/>
      <c r="E216" s="96">
        <v>1</v>
      </c>
      <c r="F216" s="97">
        <v>1996</v>
      </c>
      <c r="G216" s="98">
        <v>1555</v>
      </c>
      <c r="H216" s="98">
        <v>1259</v>
      </c>
      <c r="I216" s="98">
        <v>117</v>
      </c>
      <c r="J216" s="98">
        <v>64</v>
      </c>
      <c r="K216" s="99">
        <v>4991</v>
      </c>
      <c r="L216" s="110"/>
    </row>
    <row r="217" spans="2:12" x14ac:dyDescent="0.25">
      <c r="B217" s="430"/>
      <c r="C217" s="452"/>
      <c r="D217" s="433" t="s">
        <v>43</v>
      </c>
      <c r="E217" s="434"/>
      <c r="F217" s="100">
        <v>9001</v>
      </c>
      <c r="G217" s="101">
        <v>13443</v>
      </c>
      <c r="H217" s="101">
        <v>22610</v>
      </c>
      <c r="I217" s="101">
        <v>4230</v>
      </c>
      <c r="J217" s="101">
        <v>437</v>
      </c>
      <c r="K217" s="102">
        <v>49721</v>
      </c>
      <c r="L217" s="110"/>
    </row>
    <row r="218" spans="2:12" x14ac:dyDescent="0.25">
      <c r="B218" s="430"/>
      <c r="C218" s="453" t="s">
        <v>55</v>
      </c>
      <c r="D218" s="432" t="s">
        <v>63</v>
      </c>
      <c r="E218" s="103">
        <v>0</v>
      </c>
      <c r="F218" s="104">
        <v>284</v>
      </c>
      <c r="G218" s="105">
        <v>26</v>
      </c>
      <c r="H218" s="105">
        <v>7</v>
      </c>
      <c r="I218" s="111"/>
      <c r="J218" s="105">
        <v>10</v>
      </c>
      <c r="K218" s="106">
        <v>327</v>
      </c>
      <c r="L218" s="110"/>
    </row>
    <row r="219" spans="2:12" x14ac:dyDescent="0.25">
      <c r="B219" s="430"/>
      <c r="C219" s="428"/>
      <c r="D219" s="428"/>
      <c r="E219" s="96">
        <v>1</v>
      </c>
      <c r="F219" s="97">
        <v>229</v>
      </c>
      <c r="G219" s="98">
        <v>15</v>
      </c>
      <c r="H219" s="98">
        <v>2</v>
      </c>
      <c r="I219" s="112"/>
      <c r="J219" s="98">
        <v>8</v>
      </c>
      <c r="K219" s="99">
        <v>254</v>
      </c>
      <c r="L219" s="110"/>
    </row>
    <row r="220" spans="2:12" x14ac:dyDescent="0.25">
      <c r="B220" s="430"/>
      <c r="C220" s="452"/>
      <c r="D220" s="433" t="s">
        <v>43</v>
      </c>
      <c r="E220" s="434"/>
      <c r="F220" s="100">
        <v>513</v>
      </c>
      <c r="G220" s="101">
        <v>41</v>
      </c>
      <c r="H220" s="101">
        <v>9</v>
      </c>
      <c r="I220" s="113"/>
      <c r="J220" s="101">
        <v>18</v>
      </c>
      <c r="K220" s="102">
        <v>581</v>
      </c>
      <c r="L220" s="110"/>
    </row>
    <row r="221" spans="2:12" x14ac:dyDescent="0.25">
      <c r="B221" s="430"/>
      <c r="C221" s="453" t="s">
        <v>56</v>
      </c>
      <c r="D221" s="432" t="s">
        <v>63</v>
      </c>
      <c r="E221" s="103">
        <v>0</v>
      </c>
      <c r="F221" s="104">
        <v>1557</v>
      </c>
      <c r="G221" s="105">
        <v>570</v>
      </c>
      <c r="H221" s="105">
        <v>102</v>
      </c>
      <c r="I221" s="105">
        <v>3</v>
      </c>
      <c r="J221" s="105">
        <v>16</v>
      </c>
      <c r="K221" s="106">
        <v>2248</v>
      </c>
      <c r="L221" s="110"/>
    </row>
    <row r="222" spans="2:12" x14ac:dyDescent="0.25">
      <c r="B222" s="430"/>
      <c r="C222" s="428"/>
      <c r="D222" s="428"/>
      <c r="E222" s="96">
        <v>1</v>
      </c>
      <c r="F222" s="97">
        <v>1418</v>
      </c>
      <c r="G222" s="98">
        <v>462</v>
      </c>
      <c r="H222" s="98">
        <v>70</v>
      </c>
      <c r="I222" s="98">
        <v>1</v>
      </c>
      <c r="J222" s="98">
        <v>26</v>
      </c>
      <c r="K222" s="99">
        <v>1977</v>
      </c>
      <c r="L222" s="110"/>
    </row>
    <row r="223" spans="2:12" x14ac:dyDescent="0.25">
      <c r="B223" s="430"/>
      <c r="C223" s="452"/>
      <c r="D223" s="433" t="s">
        <v>43</v>
      </c>
      <c r="E223" s="434"/>
      <c r="F223" s="100">
        <v>2975</v>
      </c>
      <c r="G223" s="101">
        <v>1032</v>
      </c>
      <c r="H223" s="101">
        <v>172</v>
      </c>
      <c r="I223" s="101">
        <v>4</v>
      </c>
      <c r="J223" s="101">
        <v>42</v>
      </c>
      <c r="K223" s="102">
        <v>4225</v>
      </c>
      <c r="L223" s="110"/>
    </row>
    <row r="224" spans="2:12" ht="15.75" thickBot="1" x14ac:dyDescent="0.3">
      <c r="B224" s="430"/>
      <c r="C224" s="456" t="s">
        <v>57</v>
      </c>
      <c r="D224" s="432" t="s">
        <v>63</v>
      </c>
      <c r="E224" s="103">
        <v>0</v>
      </c>
      <c r="F224" s="104">
        <v>646</v>
      </c>
      <c r="G224" s="105">
        <v>1379</v>
      </c>
      <c r="H224" s="105">
        <v>1434</v>
      </c>
      <c r="I224" s="105">
        <v>148</v>
      </c>
      <c r="J224" s="105">
        <v>10</v>
      </c>
      <c r="K224" s="106">
        <v>3617</v>
      </c>
      <c r="L224" s="110"/>
    </row>
    <row r="225" spans="2:12" x14ac:dyDescent="0.25">
      <c r="B225" s="430"/>
      <c r="C225" s="428"/>
      <c r="D225" s="428"/>
      <c r="E225" s="96">
        <v>1</v>
      </c>
      <c r="F225" s="97">
        <v>385</v>
      </c>
      <c r="G225" s="98">
        <v>771</v>
      </c>
      <c r="H225" s="98">
        <v>600</v>
      </c>
      <c r="I225" s="98">
        <v>36</v>
      </c>
      <c r="J225" s="98">
        <v>8</v>
      </c>
      <c r="K225" s="99">
        <v>1800</v>
      </c>
      <c r="L225" s="110"/>
    </row>
    <row r="226" spans="2:12" ht="15.75" thickBot="1" x14ac:dyDescent="0.3">
      <c r="B226" s="436"/>
      <c r="C226" s="443"/>
      <c r="D226" s="437" t="s">
        <v>43</v>
      </c>
      <c r="E226" s="438"/>
      <c r="F226" s="107">
        <v>1031</v>
      </c>
      <c r="G226" s="108">
        <v>2150</v>
      </c>
      <c r="H226" s="108">
        <v>2034</v>
      </c>
      <c r="I226" s="108">
        <v>184</v>
      </c>
      <c r="J226" s="108">
        <v>18</v>
      </c>
      <c r="K226" s="109">
        <v>5417</v>
      </c>
      <c r="L226" s="110"/>
    </row>
  </sheetData>
  <mergeCells count="243">
    <mergeCell ref="B191:B202"/>
    <mergeCell ref="C191:C193"/>
    <mergeCell ref="C209:C211"/>
    <mergeCell ref="D209:D210"/>
    <mergeCell ref="D211:E211"/>
    <mergeCell ref="D200:D201"/>
    <mergeCell ref="D202:E202"/>
    <mergeCell ref="C224:C226"/>
    <mergeCell ref="D224:D225"/>
    <mergeCell ref="D226:E226"/>
    <mergeCell ref="B215:B226"/>
    <mergeCell ref="C215:C217"/>
    <mergeCell ref="D215:D216"/>
    <mergeCell ref="D217:E217"/>
    <mergeCell ref="C218:C220"/>
    <mergeCell ref="D218:D219"/>
    <mergeCell ref="D220:E220"/>
    <mergeCell ref="C221:C223"/>
    <mergeCell ref="D221:D222"/>
    <mergeCell ref="D223:E223"/>
    <mergeCell ref="B203:B214"/>
    <mergeCell ref="C203:C205"/>
    <mergeCell ref="D203:D204"/>
    <mergeCell ref="D205:E205"/>
    <mergeCell ref="C206:C208"/>
    <mergeCell ref="D206:D207"/>
    <mergeCell ref="D179:E179"/>
    <mergeCell ref="C180:C182"/>
    <mergeCell ref="D180:D181"/>
    <mergeCell ref="D191:D192"/>
    <mergeCell ref="D193:E193"/>
    <mergeCell ref="C194:C196"/>
    <mergeCell ref="D194:D195"/>
    <mergeCell ref="D196:E196"/>
    <mergeCell ref="C197:C199"/>
    <mergeCell ref="D197:D198"/>
    <mergeCell ref="D199:E199"/>
    <mergeCell ref="D208:E208"/>
    <mergeCell ref="C171:C173"/>
    <mergeCell ref="D171:D172"/>
    <mergeCell ref="D173:E173"/>
    <mergeCell ref="C212:C214"/>
    <mergeCell ref="D212:D213"/>
    <mergeCell ref="D214:E214"/>
    <mergeCell ref="C200:C202"/>
    <mergeCell ref="D159:D160"/>
    <mergeCell ref="D161:E161"/>
    <mergeCell ref="C183:C185"/>
    <mergeCell ref="D183:D184"/>
    <mergeCell ref="D185:E185"/>
    <mergeCell ref="B187:K187"/>
    <mergeCell ref="B188:K188"/>
    <mergeCell ref="B189:B190"/>
    <mergeCell ref="C189:E190"/>
    <mergeCell ref="F189:J189"/>
    <mergeCell ref="K189:K190"/>
    <mergeCell ref="B174:B185"/>
    <mergeCell ref="C174:C176"/>
    <mergeCell ref="D174:D175"/>
    <mergeCell ref="D176:E176"/>
    <mergeCell ref="C177:C179"/>
    <mergeCell ref="D177:D178"/>
    <mergeCell ref="B122:B133"/>
    <mergeCell ref="C122:C124"/>
    <mergeCell ref="D122:D123"/>
    <mergeCell ref="D182:E182"/>
    <mergeCell ref="B162:B173"/>
    <mergeCell ref="C162:C164"/>
    <mergeCell ref="D162:D163"/>
    <mergeCell ref="D164:E164"/>
    <mergeCell ref="C165:C167"/>
    <mergeCell ref="D165:D166"/>
    <mergeCell ref="D167:E167"/>
    <mergeCell ref="B150:B161"/>
    <mergeCell ref="C150:C152"/>
    <mergeCell ref="D150:D151"/>
    <mergeCell ref="D152:E152"/>
    <mergeCell ref="C153:C155"/>
    <mergeCell ref="D153:D154"/>
    <mergeCell ref="D155:E155"/>
    <mergeCell ref="C156:C158"/>
    <mergeCell ref="D156:D157"/>
    <mergeCell ref="D158:E158"/>
    <mergeCell ref="C168:C170"/>
    <mergeCell ref="D168:D169"/>
    <mergeCell ref="D170:E170"/>
    <mergeCell ref="C116:C118"/>
    <mergeCell ref="D116:D117"/>
    <mergeCell ref="D118:E118"/>
    <mergeCell ref="C159:C161"/>
    <mergeCell ref="D119:D120"/>
    <mergeCell ref="D121:E121"/>
    <mergeCell ref="D142:D143"/>
    <mergeCell ref="D144:E144"/>
    <mergeCell ref="B146:K146"/>
    <mergeCell ref="B147:K147"/>
    <mergeCell ref="B148:B149"/>
    <mergeCell ref="C148:E149"/>
    <mergeCell ref="F148:J148"/>
    <mergeCell ref="K148:K149"/>
    <mergeCell ref="B134:B144"/>
    <mergeCell ref="C134:C136"/>
    <mergeCell ref="D134:D135"/>
    <mergeCell ref="D136:E136"/>
    <mergeCell ref="C137:C138"/>
    <mergeCell ref="D138:E138"/>
    <mergeCell ref="C139:C141"/>
    <mergeCell ref="D139:D140"/>
    <mergeCell ref="D141:E141"/>
    <mergeCell ref="C142:C144"/>
    <mergeCell ref="C128:C130"/>
    <mergeCell ref="D128:D129"/>
    <mergeCell ref="D130:E130"/>
    <mergeCell ref="C131:C133"/>
    <mergeCell ref="D131:D132"/>
    <mergeCell ref="D133:E133"/>
    <mergeCell ref="C119:C121"/>
    <mergeCell ref="B106:K106"/>
    <mergeCell ref="B107:K107"/>
    <mergeCell ref="B108:B109"/>
    <mergeCell ref="C108:E109"/>
    <mergeCell ref="F108:J108"/>
    <mergeCell ref="K108:K109"/>
    <mergeCell ref="D124:E124"/>
    <mergeCell ref="C125:C127"/>
    <mergeCell ref="D125:D126"/>
    <mergeCell ref="D127:E127"/>
    <mergeCell ref="B110:B121"/>
    <mergeCell ref="C110:C112"/>
    <mergeCell ref="D110:D111"/>
    <mergeCell ref="D112:E112"/>
    <mergeCell ref="C113:C115"/>
    <mergeCell ref="D113:D114"/>
    <mergeCell ref="D115:E115"/>
    <mergeCell ref="B94:B99"/>
    <mergeCell ref="C94:C98"/>
    <mergeCell ref="C99:D99"/>
    <mergeCell ref="B100:B104"/>
    <mergeCell ref="C100:C103"/>
    <mergeCell ref="C104:D104"/>
    <mergeCell ref="B85:J85"/>
    <mergeCell ref="B86:J86"/>
    <mergeCell ref="B87:D88"/>
    <mergeCell ref="E87:I87"/>
    <mergeCell ref="J87:J88"/>
    <mergeCell ref="B89:B93"/>
    <mergeCell ref="C89:C92"/>
    <mergeCell ref="C93:D93"/>
    <mergeCell ref="B78:B83"/>
    <mergeCell ref="C78:C80"/>
    <mergeCell ref="D78:D79"/>
    <mergeCell ref="D80:E80"/>
    <mergeCell ref="C81:C83"/>
    <mergeCell ref="D81:D82"/>
    <mergeCell ref="D83:E83"/>
    <mergeCell ref="B72:B77"/>
    <mergeCell ref="C72:C74"/>
    <mergeCell ref="D72:D73"/>
    <mergeCell ref="D74:E74"/>
    <mergeCell ref="C75:C77"/>
    <mergeCell ref="D75:D76"/>
    <mergeCell ref="D77:E77"/>
    <mergeCell ref="B66:B71"/>
    <mergeCell ref="C66:C68"/>
    <mergeCell ref="D66:D67"/>
    <mergeCell ref="D68:E68"/>
    <mergeCell ref="C69:C71"/>
    <mergeCell ref="D69:D70"/>
    <mergeCell ref="D71:E71"/>
    <mergeCell ref="B62:K62"/>
    <mergeCell ref="B63:K63"/>
    <mergeCell ref="B64:B65"/>
    <mergeCell ref="C64:E65"/>
    <mergeCell ref="F64:J64"/>
    <mergeCell ref="K64:K65"/>
    <mergeCell ref="B55:B60"/>
    <mergeCell ref="C55:C57"/>
    <mergeCell ref="D55:D56"/>
    <mergeCell ref="D57:E57"/>
    <mergeCell ref="C58:C60"/>
    <mergeCell ref="D58:D59"/>
    <mergeCell ref="D60:E60"/>
    <mergeCell ref="B49:B54"/>
    <mergeCell ref="C49:C51"/>
    <mergeCell ref="D49:D50"/>
    <mergeCell ref="D51:E51"/>
    <mergeCell ref="C52:C54"/>
    <mergeCell ref="D52:D53"/>
    <mergeCell ref="D54:E54"/>
    <mergeCell ref="B43:B48"/>
    <mergeCell ref="C43:C45"/>
    <mergeCell ref="D43:D44"/>
    <mergeCell ref="D45:E45"/>
    <mergeCell ref="C46:C48"/>
    <mergeCell ref="D46:D47"/>
    <mergeCell ref="D48:E48"/>
    <mergeCell ref="B39:K39"/>
    <mergeCell ref="B40:K40"/>
    <mergeCell ref="B41:B42"/>
    <mergeCell ref="C41:E42"/>
    <mergeCell ref="F41:J41"/>
    <mergeCell ref="K41:K42"/>
    <mergeCell ref="B32:B37"/>
    <mergeCell ref="C32:C34"/>
    <mergeCell ref="D32:D33"/>
    <mergeCell ref="D34:E34"/>
    <mergeCell ref="C35:C37"/>
    <mergeCell ref="D35:D36"/>
    <mergeCell ref="D37:E37"/>
    <mergeCell ref="B26:B31"/>
    <mergeCell ref="C26:C28"/>
    <mergeCell ref="D26:D27"/>
    <mergeCell ref="D28:E28"/>
    <mergeCell ref="C29:C31"/>
    <mergeCell ref="D29:D30"/>
    <mergeCell ref="D31:E31"/>
    <mergeCell ref="B20:B25"/>
    <mergeCell ref="C20:C22"/>
    <mergeCell ref="D20:D21"/>
    <mergeCell ref="D22:E22"/>
    <mergeCell ref="C23:C25"/>
    <mergeCell ref="D23:D24"/>
    <mergeCell ref="D25:E25"/>
    <mergeCell ref="B17:K17"/>
    <mergeCell ref="B18:B19"/>
    <mergeCell ref="C18:E19"/>
    <mergeCell ref="F18:J18"/>
    <mergeCell ref="K18:K19"/>
    <mergeCell ref="B16:K16"/>
    <mergeCell ref="B9:B11"/>
    <mergeCell ref="C9:C10"/>
    <mergeCell ref="C11:D11"/>
    <mergeCell ref="B12:B14"/>
    <mergeCell ref="C12:C13"/>
    <mergeCell ref="C14:D14"/>
    <mergeCell ref="B2:J2"/>
    <mergeCell ref="B3:J3"/>
    <mergeCell ref="B4:D5"/>
    <mergeCell ref="E4:I4"/>
    <mergeCell ref="J4:J5"/>
    <mergeCell ref="B6:B8"/>
    <mergeCell ref="C6:C7"/>
    <mergeCell ref="C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opLeftCell="A23" workbookViewId="0">
      <selection activeCell="B34" sqref="B34:F42"/>
    </sheetView>
  </sheetViews>
  <sheetFormatPr defaultRowHeight="15" x14ac:dyDescent="0.25"/>
  <sheetData>
    <row r="2" spans="2:6" x14ac:dyDescent="0.25">
      <c r="B2" s="464" t="s">
        <v>104</v>
      </c>
      <c r="C2" s="461"/>
      <c r="D2" s="461"/>
      <c r="E2" s="461"/>
      <c r="F2" s="115"/>
    </row>
    <row r="3" spans="2:6" ht="15.75" thickBot="1" x14ac:dyDescent="0.3">
      <c r="B3" s="465" t="s">
        <v>105</v>
      </c>
      <c r="C3" s="466"/>
      <c r="D3" s="466"/>
      <c r="E3" s="466"/>
      <c r="F3" s="115"/>
    </row>
    <row r="4" spans="2:6" x14ac:dyDescent="0.25">
      <c r="B4" s="467">
        <v>0</v>
      </c>
      <c r="C4" s="468" t="s">
        <v>106</v>
      </c>
      <c r="D4" s="116" t="s">
        <v>37</v>
      </c>
      <c r="E4" s="117">
        <v>325155</v>
      </c>
      <c r="F4" s="115"/>
    </row>
    <row r="5" spans="2:6" x14ac:dyDescent="0.25">
      <c r="B5" s="458"/>
      <c r="C5" s="461"/>
      <c r="D5" s="118" t="s">
        <v>107</v>
      </c>
      <c r="E5" s="119">
        <v>0</v>
      </c>
      <c r="F5" s="115"/>
    </row>
    <row r="6" spans="2:6" x14ac:dyDescent="0.25">
      <c r="B6" s="459"/>
      <c r="C6" s="462" t="s">
        <v>108</v>
      </c>
      <c r="D6" s="463"/>
      <c r="E6" s="120">
        <v>50</v>
      </c>
      <c r="F6" s="115"/>
    </row>
    <row r="7" spans="2:6" ht="15.75" thickBot="1" x14ac:dyDescent="0.3">
      <c r="B7" s="469">
        <v>1</v>
      </c>
      <c r="C7" s="460" t="s">
        <v>106</v>
      </c>
      <c r="D7" s="121" t="s">
        <v>37</v>
      </c>
      <c r="E7" s="122">
        <v>68666</v>
      </c>
      <c r="F7" s="115"/>
    </row>
    <row r="8" spans="2:6" x14ac:dyDescent="0.25">
      <c r="B8" s="458"/>
      <c r="C8" s="461"/>
      <c r="D8" s="118" t="s">
        <v>107</v>
      </c>
      <c r="E8" s="119">
        <v>0</v>
      </c>
      <c r="F8" s="115"/>
    </row>
    <row r="9" spans="2:6" ht="15.75" thickBot="1" x14ac:dyDescent="0.3">
      <c r="B9" s="470"/>
      <c r="C9" s="471" t="s">
        <v>108</v>
      </c>
      <c r="D9" s="472"/>
      <c r="E9" s="123">
        <v>51</v>
      </c>
      <c r="F9" s="115"/>
    </row>
    <row r="11" spans="2:6" x14ac:dyDescent="0.25">
      <c r="B11" s="464" t="s">
        <v>104</v>
      </c>
      <c r="C11" s="461"/>
      <c r="D11" s="461"/>
      <c r="E11" s="461"/>
      <c r="F11" s="115"/>
    </row>
    <row r="12" spans="2:6" ht="15.75" thickBot="1" x14ac:dyDescent="0.3">
      <c r="B12" s="465" t="s">
        <v>105</v>
      </c>
      <c r="C12" s="466"/>
      <c r="D12" s="466"/>
      <c r="E12" s="466"/>
      <c r="F12" s="115"/>
    </row>
    <row r="13" spans="2:6" x14ac:dyDescent="0.25">
      <c r="B13" s="467">
        <v>0</v>
      </c>
      <c r="C13" s="468" t="s">
        <v>106</v>
      </c>
      <c r="D13" s="116" t="s">
        <v>37</v>
      </c>
      <c r="E13" s="117">
        <v>325155</v>
      </c>
      <c r="F13" s="115"/>
    </row>
    <row r="14" spans="2:6" x14ac:dyDescent="0.25">
      <c r="B14" s="458"/>
      <c r="C14" s="461"/>
      <c r="D14" s="118" t="s">
        <v>107</v>
      </c>
      <c r="E14" s="119">
        <v>0</v>
      </c>
      <c r="F14" s="115"/>
    </row>
    <row r="15" spans="2:6" x14ac:dyDescent="0.25">
      <c r="B15" s="459"/>
      <c r="C15" s="462" t="s">
        <v>108</v>
      </c>
      <c r="D15" s="463"/>
      <c r="E15" s="120">
        <v>50</v>
      </c>
      <c r="F15" s="115"/>
    </row>
    <row r="16" spans="2:6" x14ac:dyDescent="0.25">
      <c r="B16" s="457">
        <v>1</v>
      </c>
      <c r="C16" s="460" t="s">
        <v>106</v>
      </c>
      <c r="D16" s="121" t="s">
        <v>37</v>
      </c>
      <c r="E16" s="122">
        <v>4141</v>
      </c>
      <c r="F16" s="115"/>
    </row>
    <row r="17" spans="2:6" x14ac:dyDescent="0.25">
      <c r="B17" s="458"/>
      <c r="C17" s="461"/>
      <c r="D17" s="118" t="s">
        <v>107</v>
      </c>
      <c r="E17" s="119">
        <v>0</v>
      </c>
      <c r="F17" s="115"/>
    </row>
    <row r="18" spans="2:6" x14ac:dyDescent="0.25">
      <c r="B18" s="459"/>
      <c r="C18" s="462" t="s">
        <v>108</v>
      </c>
      <c r="D18" s="463"/>
      <c r="E18" s="120">
        <v>39</v>
      </c>
      <c r="F18" s="115"/>
    </row>
    <row r="19" spans="2:6" x14ac:dyDescent="0.25">
      <c r="B19" s="457">
        <v>2</v>
      </c>
      <c r="C19" s="460" t="s">
        <v>106</v>
      </c>
      <c r="D19" s="121" t="s">
        <v>37</v>
      </c>
      <c r="E19" s="122">
        <v>33935</v>
      </c>
      <c r="F19" s="115"/>
    </row>
    <row r="20" spans="2:6" x14ac:dyDescent="0.25">
      <c r="B20" s="458"/>
      <c r="C20" s="461"/>
      <c r="D20" s="118" t="s">
        <v>107</v>
      </c>
      <c r="E20" s="119">
        <v>0</v>
      </c>
      <c r="F20" s="115"/>
    </row>
    <row r="21" spans="2:6" x14ac:dyDescent="0.25">
      <c r="B21" s="459"/>
      <c r="C21" s="462" t="s">
        <v>108</v>
      </c>
      <c r="D21" s="463"/>
      <c r="E21" s="120">
        <v>51</v>
      </c>
      <c r="F21" s="115"/>
    </row>
    <row r="22" spans="2:6" ht="15.75" thickBot="1" x14ac:dyDescent="0.3">
      <c r="B22" s="469">
        <v>3</v>
      </c>
      <c r="C22" s="460" t="s">
        <v>106</v>
      </c>
      <c r="D22" s="121" t="s">
        <v>37</v>
      </c>
      <c r="E22" s="122">
        <v>30590</v>
      </c>
      <c r="F22" s="115"/>
    </row>
    <row r="23" spans="2:6" x14ac:dyDescent="0.25">
      <c r="B23" s="458"/>
      <c r="C23" s="461"/>
      <c r="D23" s="118" t="s">
        <v>107</v>
      </c>
      <c r="E23" s="119">
        <v>0</v>
      </c>
      <c r="F23" s="115"/>
    </row>
    <row r="24" spans="2:6" ht="15.75" thickBot="1" x14ac:dyDescent="0.3">
      <c r="B24" s="470"/>
      <c r="C24" s="471" t="s">
        <v>108</v>
      </c>
      <c r="D24" s="472"/>
      <c r="E24" s="123">
        <v>52</v>
      </c>
      <c r="F24" s="115"/>
    </row>
    <row r="26" spans="2:6" x14ac:dyDescent="0.25">
      <c r="B26" s="464" t="s">
        <v>109</v>
      </c>
      <c r="C26" s="461"/>
      <c r="D26" s="461"/>
      <c r="E26" s="461"/>
      <c r="F26" s="461"/>
    </row>
    <row r="27" spans="2:6" ht="15.75" thickBot="1" x14ac:dyDescent="0.3">
      <c r="B27" s="474" t="s">
        <v>45</v>
      </c>
      <c r="C27" s="461"/>
      <c r="D27" s="461"/>
      <c r="E27" s="461"/>
      <c r="F27" s="461"/>
    </row>
    <row r="28" spans="2:6" ht="15.75" thickBot="1" x14ac:dyDescent="0.3">
      <c r="B28" s="124"/>
      <c r="C28" s="125"/>
      <c r="D28" s="475" t="s">
        <v>110</v>
      </c>
      <c r="E28" s="476"/>
      <c r="F28" s="477" t="s">
        <v>43</v>
      </c>
    </row>
    <row r="29" spans="2:6" ht="15.75" thickBot="1" x14ac:dyDescent="0.3">
      <c r="B29" s="126"/>
      <c r="C29" s="127"/>
      <c r="D29" s="128">
        <v>0</v>
      </c>
      <c r="E29" s="129">
        <v>1</v>
      </c>
      <c r="F29" s="478"/>
    </row>
    <row r="30" spans="2:6" x14ac:dyDescent="0.25">
      <c r="B30" s="479" t="s">
        <v>32</v>
      </c>
      <c r="C30" s="116">
        <v>0</v>
      </c>
      <c r="D30" s="130">
        <v>96103</v>
      </c>
      <c r="E30" s="131">
        <v>229052</v>
      </c>
      <c r="F30" s="132">
        <v>325155</v>
      </c>
    </row>
    <row r="31" spans="2:6" x14ac:dyDescent="0.25">
      <c r="B31" s="458"/>
      <c r="C31" s="118">
        <v>1</v>
      </c>
      <c r="D31" s="133">
        <v>36628</v>
      </c>
      <c r="E31" s="134">
        <v>32038</v>
      </c>
      <c r="F31" s="135">
        <v>68666</v>
      </c>
    </row>
    <row r="32" spans="2:6" ht="15.75" thickBot="1" x14ac:dyDescent="0.3">
      <c r="B32" s="473" t="s">
        <v>43</v>
      </c>
      <c r="C32" s="472"/>
      <c r="D32" s="136">
        <v>132731</v>
      </c>
      <c r="E32" s="137">
        <v>261090</v>
      </c>
      <c r="F32" s="138">
        <v>393821</v>
      </c>
    </row>
    <row r="34" spans="2:6" x14ac:dyDescent="0.25">
      <c r="B34" s="464" t="s">
        <v>111</v>
      </c>
      <c r="C34" s="461"/>
      <c r="D34" s="461"/>
      <c r="E34" s="461"/>
      <c r="F34" s="461"/>
    </row>
    <row r="35" spans="2:6" ht="15.75" thickBot="1" x14ac:dyDescent="0.3">
      <c r="B35" s="474" t="s">
        <v>45</v>
      </c>
      <c r="C35" s="461"/>
      <c r="D35" s="461"/>
      <c r="E35" s="461"/>
      <c r="F35" s="461"/>
    </row>
    <row r="36" spans="2:6" ht="15.75" thickBot="1" x14ac:dyDescent="0.3">
      <c r="B36" s="124"/>
      <c r="C36" s="125"/>
      <c r="D36" s="475" t="s">
        <v>110</v>
      </c>
      <c r="E36" s="476"/>
      <c r="F36" s="477" t="s">
        <v>43</v>
      </c>
    </row>
    <row r="37" spans="2:6" ht="15.75" thickBot="1" x14ac:dyDescent="0.3">
      <c r="B37" s="126"/>
      <c r="C37" s="127"/>
      <c r="D37" s="128">
        <v>0</v>
      </c>
      <c r="E37" s="129">
        <v>1</v>
      </c>
      <c r="F37" s="478"/>
    </row>
    <row r="38" spans="2:6" x14ac:dyDescent="0.25">
      <c r="B38" s="479" t="s">
        <v>112</v>
      </c>
      <c r="C38" s="116">
        <v>0</v>
      </c>
      <c r="D38" s="130">
        <v>96103</v>
      </c>
      <c r="E38" s="131">
        <v>229052</v>
      </c>
      <c r="F38" s="132">
        <v>325155</v>
      </c>
    </row>
    <row r="39" spans="2:6" x14ac:dyDescent="0.25">
      <c r="B39" s="458"/>
      <c r="C39" s="118">
        <v>1</v>
      </c>
      <c r="D39" s="133">
        <v>3751</v>
      </c>
      <c r="E39" s="134">
        <v>390</v>
      </c>
      <c r="F39" s="135">
        <v>4141</v>
      </c>
    </row>
    <row r="40" spans="2:6" x14ac:dyDescent="0.25">
      <c r="B40" s="458"/>
      <c r="C40" s="118">
        <v>2</v>
      </c>
      <c r="D40" s="133">
        <v>23013</v>
      </c>
      <c r="E40" s="134">
        <v>10922</v>
      </c>
      <c r="F40" s="135">
        <v>33935</v>
      </c>
    </row>
    <row r="41" spans="2:6" x14ac:dyDescent="0.25">
      <c r="B41" s="458"/>
      <c r="C41" s="118">
        <v>3</v>
      </c>
      <c r="D41" s="133">
        <v>9864</v>
      </c>
      <c r="E41" s="134">
        <v>20726</v>
      </c>
      <c r="F41" s="135">
        <v>30590</v>
      </c>
    </row>
    <row r="42" spans="2:6" ht="15.75" thickBot="1" x14ac:dyDescent="0.3">
      <c r="B42" s="473" t="s">
        <v>43</v>
      </c>
      <c r="C42" s="472"/>
      <c r="D42" s="136">
        <v>132731</v>
      </c>
      <c r="E42" s="137">
        <v>261090</v>
      </c>
      <c r="F42" s="138">
        <v>393821</v>
      </c>
    </row>
  </sheetData>
  <mergeCells count="34">
    <mergeCell ref="B42:C42"/>
    <mergeCell ref="B26:F26"/>
    <mergeCell ref="B27:F27"/>
    <mergeCell ref="D28:E28"/>
    <mergeCell ref="F28:F29"/>
    <mergeCell ref="B30:B31"/>
    <mergeCell ref="B32:C32"/>
    <mergeCell ref="B34:F34"/>
    <mergeCell ref="B35:F35"/>
    <mergeCell ref="D36:E36"/>
    <mergeCell ref="F36:F37"/>
    <mergeCell ref="B38:B41"/>
    <mergeCell ref="B19:B21"/>
    <mergeCell ref="C19:C20"/>
    <mergeCell ref="C21:D21"/>
    <mergeCell ref="B22:B24"/>
    <mergeCell ref="C22:C23"/>
    <mergeCell ref="C24:D24"/>
    <mergeCell ref="B16:B18"/>
    <mergeCell ref="C16:C17"/>
    <mergeCell ref="C18:D18"/>
    <mergeCell ref="B2:E2"/>
    <mergeCell ref="B3:E3"/>
    <mergeCell ref="B4:B6"/>
    <mergeCell ref="C4:C5"/>
    <mergeCell ref="C6:D6"/>
    <mergeCell ref="B7:B9"/>
    <mergeCell ref="C7:C8"/>
    <mergeCell ref="C9:D9"/>
    <mergeCell ref="B11:E11"/>
    <mergeCell ref="B12:E12"/>
    <mergeCell ref="B13:B15"/>
    <mergeCell ref="C13:C14"/>
    <mergeCell ref="C15:D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opLeftCell="A12" workbookViewId="0">
      <selection activeCell="B34" sqref="B34:F42"/>
    </sheetView>
  </sheetViews>
  <sheetFormatPr defaultRowHeight="15" x14ac:dyDescent="0.25"/>
  <sheetData>
    <row r="2" spans="2:6" x14ac:dyDescent="0.25">
      <c r="B2" s="487" t="s">
        <v>104</v>
      </c>
      <c r="C2" s="484"/>
      <c r="D2" s="484"/>
      <c r="E2" s="484"/>
      <c r="F2" s="139"/>
    </row>
    <row r="3" spans="2:6" ht="15.75" thickBot="1" x14ac:dyDescent="0.3">
      <c r="B3" s="488" t="s">
        <v>105</v>
      </c>
      <c r="C3" s="489"/>
      <c r="D3" s="489"/>
      <c r="E3" s="489"/>
      <c r="F3" s="139"/>
    </row>
    <row r="4" spans="2:6" x14ac:dyDescent="0.25">
      <c r="B4" s="490">
        <v>0</v>
      </c>
      <c r="C4" s="491" t="s">
        <v>106</v>
      </c>
      <c r="D4" s="140" t="s">
        <v>37</v>
      </c>
      <c r="E4" s="141">
        <v>325114</v>
      </c>
      <c r="F4" s="139"/>
    </row>
    <row r="5" spans="2:6" x14ac:dyDescent="0.25">
      <c r="B5" s="481"/>
      <c r="C5" s="484"/>
      <c r="D5" s="142" t="s">
        <v>107</v>
      </c>
      <c r="E5" s="143">
        <v>0</v>
      </c>
      <c r="F5" s="139"/>
    </row>
    <row r="6" spans="2:6" x14ac:dyDescent="0.25">
      <c r="B6" s="482"/>
      <c r="C6" s="485" t="s">
        <v>108</v>
      </c>
      <c r="D6" s="486"/>
      <c r="E6" s="144">
        <v>49</v>
      </c>
      <c r="F6" s="139"/>
    </row>
    <row r="7" spans="2:6" ht="15.75" thickBot="1" x14ac:dyDescent="0.3">
      <c r="B7" s="492">
        <v>1</v>
      </c>
      <c r="C7" s="483" t="s">
        <v>106</v>
      </c>
      <c r="D7" s="145" t="s">
        <v>37</v>
      </c>
      <c r="E7" s="146">
        <v>68860</v>
      </c>
      <c r="F7" s="139"/>
    </row>
    <row r="8" spans="2:6" x14ac:dyDescent="0.25">
      <c r="B8" s="481"/>
      <c r="C8" s="484"/>
      <c r="D8" s="142" t="s">
        <v>107</v>
      </c>
      <c r="E8" s="143">
        <v>0</v>
      </c>
      <c r="F8" s="139"/>
    </row>
    <row r="9" spans="2:6" ht="15.75" thickBot="1" x14ac:dyDescent="0.3">
      <c r="B9" s="493"/>
      <c r="C9" s="494" t="s">
        <v>108</v>
      </c>
      <c r="D9" s="495"/>
      <c r="E9" s="147">
        <v>54</v>
      </c>
      <c r="F9" s="139"/>
    </row>
    <row r="11" spans="2:6" x14ac:dyDescent="0.25">
      <c r="B11" s="487" t="s">
        <v>104</v>
      </c>
      <c r="C11" s="484"/>
      <c r="D11" s="484"/>
      <c r="E11" s="484"/>
      <c r="F11" s="139"/>
    </row>
    <row r="12" spans="2:6" ht="15.75" thickBot="1" x14ac:dyDescent="0.3">
      <c r="B12" s="488" t="s">
        <v>105</v>
      </c>
      <c r="C12" s="489"/>
      <c r="D12" s="489"/>
      <c r="E12" s="489"/>
      <c r="F12" s="139"/>
    </row>
    <row r="13" spans="2:6" x14ac:dyDescent="0.25">
      <c r="B13" s="490">
        <v>0</v>
      </c>
      <c r="C13" s="491" t="s">
        <v>106</v>
      </c>
      <c r="D13" s="140" t="s">
        <v>37</v>
      </c>
      <c r="E13" s="141">
        <v>325114</v>
      </c>
      <c r="F13" s="139"/>
    </row>
    <row r="14" spans="2:6" x14ac:dyDescent="0.25">
      <c r="B14" s="481"/>
      <c r="C14" s="484"/>
      <c r="D14" s="142" t="s">
        <v>107</v>
      </c>
      <c r="E14" s="143">
        <v>0</v>
      </c>
      <c r="F14" s="139"/>
    </row>
    <row r="15" spans="2:6" x14ac:dyDescent="0.25">
      <c r="B15" s="482"/>
      <c r="C15" s="485" t="s">
        <v>108</v>
      </c>
      <c r="D15" s="486"/>
      <c r="E15" s="144">
        <v>49</v>
      </c>
      <c r="F15" s="139"/>
    </row>
    <row r="16" spans="2:6" x14ac:dyDescent="0.25">
      <c r="B16" s="480">
        <v>1</v>
      </c>
      <c r="C16" s="483" t="s">
        <v>106</v>
      </c>
      <c r="D16" s="145" t="s">
        <v>37</v>
      </c>
      <c r="E16" s="146">
        <v>4171</v>
      </c>
      <c r="F16" s="139"/>
    </row>
    <row r="17" spans="2:6" x14ac:dyDescent="0.25">
      <c r="B17" s="481"/>
      <c r="C17" s="484"/>
      <c r="D17" s="142" t="s">
        <v>107</v>
      </c>
      <c r="E17" s="143">
        <v>0</v>
      </c>
      <c r="F17" s="139"/>
    </row>
    <row r="18" spans="2:6" x14ac:dyDescent="0.25">
      <c r="B18" s="482"/>
      <c r="C18" s="485" t="s">
        <v>108</v>
      </c>
      <c r="D18" s="486"/>
      <c r="E18" s="144">
        <v>46</v>
      </c>
      <c r="F18" s="139"/>
    </row>
    <row r="19" spans="2:6" x14ac:dyDescent="0.25">
      <c r="B19" s="480">
        <v>2</v>
      </c>
      <c r="C19" s="483" t="s">
        <v>106</v>
      </c>
      <c r="D19" s="145" t="s">
        <v>37</v>
      </c>
      <c r="E19" s="146">
        <v>34070</v>
      </c>
      <c r="F19" s="139"/>
    </row>
    <row r="20" spans="2:6" x14ac:dyDescent="0.25">
      <c r="B20" s="481"/>
      <c r="C20" s="484"/>
      <c r="D20" s="142" t="s">
        <v>107</v>
      </c>
      <c r="E20" s="143">
        <v>0</v>
      </c>
      <c r="F20" s="139"/>
    </row>
    <row r="21" spans="2:6" x14ac:dyDescent="0.25">
      <c r="B21" s="482"/>
      <c r="C21" s="485" t="s">
        <v>108</v>
      </c>
      <c r="D21" s="486"/>
      <c r="E21" s="144">
        <v>55</v>
      </c>
      <c r="F21" s="139"/>
    </row>
    <row r="22" spans="2:6" ht="15.75" thickBot="1" x14ac:dyDescent="0.3">
      <c r="B22" s="492">
        <v>3</v>
      </c>
      <c r="C22" s="483" t="s">
        <v>106</v>
      </c>
      <c r="D22" s="145" t="s">
        <v>37</v>
      </c>
      <c r="E22" s="146">
        <v>30619</v>
      </c>
      <c r="F22" s="139"/>
    </row>
    <row r="23" spans="2:6" x14ac:dyDescent="0.25">
      <c r="B23" s="481"/>
      <c r="C23" s="484"/>
      <c r="D23" s="142" t="s">
        <v>107</v>
      </c>
      <c r="E23" s="143">
        <v>0</v>
      </c>
      <c r="F23" s="139"/>
    </row>
    <row r="24" spans="2:6" ht="15.75" thickBot="1" x14ac:dyDescent="0.3">
      <c r="B24" s="493"/>
      <c r="C24" s="494" t="s">
        <v>108</v>
      </c>
      <c r="D24" s="495"/>
      <c r="E24" s="147">
        <v>54</v>
      </c>
      <c r="F24" s="139"/>
    </row>
    <row r="26" spans="2:6" x14ac:dyDescent="0.25">
      <c r="B26" s="487" t="s">
        <v>109</v>
      </c>
      <c r="C26" s="484"/>
      <c r="D26" s="484"/>
      <c r="E26" s="484"/>
      <c r="F26" s="484"/>
    </row>
    <row r="27" spans="2:6" ht="15.75" thickBot="1" x14ac:dyDescent="0.3">
      <c r="B27" s="497" t="s">
        <v>45</v>
      </c>
      <c r="C27" s="484"/>
      <c r="D27" s="484"/>
      <c r="E27" s="484"/>
      <c r="F27" s="484"/>
    </row>
    <row r="28" spans="2:6" ht="15.75" thickBot="1" x14ac:dyDescent="0.3">
      <c r="B28" s="148"/>
      <c r="C28" s="149"/>
      <c r="D28" s="498" t="s">
        <v>110</v>
      </c>
      <c r="E28" s="499"/>
      <c r="F28" s="500" t="s">
        <v>43</v>
      </c>
    </row>
    <row r="29" spans="2:6" ht="15.75" thickBot="1" x14ac:dyDescent="0.3">
      <c r="B29" s="150"/>
      <c r="C29" s="151"/>
      <c r="D29" s="152">
        <v>0</v>
      </c>
      <c r="E29" s="153">
        <v>1</v>
      </c>
      <c r="F29" s="501"/>
    </row>
    <row r="30" spans="2:6" x14ac:dyDescent="0.25">
      <c r="B30" s="502" t="s">
        <v>32</v>
      </c>
      <c r="C30" s="140">
        <v>0</v>
      </c>
      <c r="D30" s="154">
        <v>148410</v>
      </c>
      <c r="E30" s="155">
        <v>176704</v>
      </c>
      <c r="F30" s="156">
        <v>325114</v>
      </c>
    </row>
    <row r="31" spans="2:6" x14ac:dyDescent="0.25">
      <c r="B31" s="481"/>
      <c r="C31" s="142">
        <v>1</v>
      </c>
      <c r="D31" s="157">
        <v>44475</v>
      </c>
      <c r="E31" s="158">
        <v>24385</v>
      </c>
      <c r="F31" s="159">
        <v>68860</v>
      </c>
    </row>
    <row r="32" spans="2:6" ht="15.75" thickBot="1" x14ac:dyDescent="0.3">
      <c r="B32" s="496" t="s">
        <v>43</v>
      </c>
      <c r="C32" s="495"/>
      <c r="D32" s="160">
        <v>192885</v>
      </c>
      <c r="E32" s="161">
        <v>201089</v>
      </c>
      <c r="F32" s="162">
        <v>393974</v>
      </c>
    </row>
    <row r="34" spans="2:6" x14ac:dyDescent="0.25">
      <c r="B34" s="487" t="s">
        <v>111</v>
      </c>
      <c r="C34" s="484"/>
      <c r="D34" s="484"/>
      <c r="E34" s="484"/>
      <c r="F34" s="484"/>
    </row>
    <row r="35" spans="2:6" ht="15.75" thickBot="1" x14ac:dyDescent="0.3">
      <c r="B35" s="497" t="s">
        <v>45</v>
      </c>
      <c r="C35" s="484"/>
      <c r="D35" s="484"/>
      <c r="E35" s="484"/>
      <c r="F35" s="484"/>
    </row>
    <row r="36" spans="2:6" ht="15.75" thickBot="1" x14ac:dyDescent="0.3">
      <c r="B36" s="148"/>
      <c r="C36" s="149"/>
      <c r="D36" s="498" t="s">
        <v>110</v>
      </c>
      <c r="E36" s="499"/>
      <c r="F36" s="500" t="s">
        <v>43</v>
      </c>
    </row>
    <row r="37" spans="2:6" ht="15.75" thickBot="1" x14ac:dyDescent="0.3">
      <c r="B37" s="150"/>
      <c r="C37" s="151"/>
      <c r="D37" s="152">
        <v>0</v>
      </c>
      <c r="E37" s="153">
        <v>1</v>
      </c>
      <c r="F37" s="501"/>
    </row>
    <row r="38" spans="2:6" x14ac:dyDescent="0.25">
      <c r="B38" s="502" t="s">
        <v>112</v>
      </c>
      <c r="C38" s="140">
        <v>0</v>
      </c>
      <c r="D38" s="154">
        <v>148410</v>
      </c>
      <c r="E38" s="155">
        <v>176704</v>
      </c>
      <c r="F38" s="156">
        <v>325114</v>
      </c>
    </row>
    <row r="39" spans="2:6" x14ac:dyDescent="0.25">
      <c r="B39" s="481"/>
      <c r="C39" s="142">
        <v>1</v>
      </c>
      <c r="D39" s="157">
        <v>3811</v>
      </c>
      <c r="E39" s="158">
        <v>360</v>
      </c>
      <c r="F39" s="159">
        <v>4171</v>
      </c>
    </row>
    <row r="40" spans="2:6" x14ac:dyDescent="0.25">
      <c r="B40" s="481"/>
      <c r="C40" s="142">
        <v>2</v>
      </c>
      <c r="D40" s="157">
        <v>25575</v>
      </c>
      <c r="E40" s="158">
        <v>8495</v>
      </c>
      <c r="F40" s="159">
        <v>34070</v>
      </c>
    </row>
    <row r="41" spans="2:6" x14ac:dyDescent="0.25">
      <c r="B41" s="481"/>
      <c r="C41" s="142">
        <v>3</v>
      </c>
      <c r="D41" s="157">
        <v>15089</v>
      </c>
      <c r="E41" s="158">
        <v>15530</v>
      </c>
      <c r="F41" s="159">
        <v>30619</v>
      </c>
    </row>
    <row r="42" spans="2:6" ht="15.75" thickBot="1" x14ac:dyDescent="0.3">
      <c r="B42" s="496" t="s">
        <v>43</v>
      </c>
      <c r="C42" s="495"/>
      <c r="D42" s="160">
        <v>192885</v>
      </c>
      <c r="E42" s="161">
        <v>201089</v>
      </c>
      <c r="F42" s="162">
        <v>393974</v>
      </c>
    </row>
  </sheetData>
  <mergeCells count="34">
    <mergeCell ref="B42:C42"/>
    <mergeCell ref="B26:F26"/>
    <mergeCell ref="B27:F27"/>
    <mergeCell ref="D28:E28"/>
    <mergeCell ref="F28:F29"/>
    <mergeCell ref="B30:B31"/>
    <mergeCell ref="B32:C32"/>
    <mergeCell ref="B34:F34"/>
    <mergeCell ref="B35:F35"/>
    <mergeCell ref="D36:E36"/>
    <mergeCell ref="F36:F37"/>
    <mergeCell ref="B38:B41"/>
    <mergeCell ref="B19:B21"/>
    <mergeCell ref="C19:C20"/>
    <mergeCell ref="C21:D21"/>
    <mergeCell ref="B22:B24"/>
    <mergeCell ref="C22:C23"/>
    <mergeCell ref="C24:D24"/>
    <mergeCell ref="B16:B18"/>
    <mergeCell ref="C16:C17"/>
    <mergeCell ref="C18:D18"/>
    <mergeCell ref="B2:E2"/>
    <mergeCell ref="B3:E3"/>
    <mergeCell ref="B4:B6"/>
    <mergeCell ref="C4:C5"/>
    <mergeCell ref="C6:D6"/>
    <mergeCell ref="B7:B9"/>
    <mergeCell ref="C7:C8"/>
    <mergeCell ref="C9:D9"/>
    <mergeCell ref="B11:E11"/>
    <mergeCell ref="B12:E12"/>
    <mergeCell ref="B13:B15"/>
    <mergeCell ref="C13:C14"/>
    <mergeCell ref="C15:D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opLeftCell="A23" workbookViewId="0">
      <selection activeCell="B26" sqref="B26:F26"/>
    </sheetView>
  </sheetViews>
  <sheetFormatPr defaultRowHeight="15" x14ac:dyDescent="0.25"/>
  <sheetData>
    <row r="2" spans="2:6" x14ac:dyDescent="0.25">
      <c r="B2" s="510" t="s">
        <v>104</v>
      </c>
      <c r="C2" s="507"/>
      <c r="D2" s="507"/>
      <c r="E2" s="507"/>
      <c r="F2" s="163"/>
    </row>
    <row r="3" spans="2:6" ht="15.75" thickBot="1" x14ac:dyDescent="0.3">
      <c r="B3" s="511" t="s">
        <v>113</v>
      </c>
      <c r="C3" s="512"/>
      <c r="D3" s="512"/>
      <c r="E3" s="512"/>
      <c r="F3" s="163"/>
    </row>
    <row r="4" spans="2:6" x14ac:dyDescent="0.25">
      <c r="B4" s="513">
        <v>0</v>
      </c>
      <c r="C4" s="514" t="s">
        <v>106</v>
      </c>
      <c r="D4" s="164" t="s">
        <v>37</v>
      </c>
      <c r="E4" s="165">
        <v>325359</v>
      </c>
      <c r="F4" s="163"/>
    </row>
    <row r="5" spans="2:6" x14ac:dyDescent="0.25">
      <c r="B5" s="504"/>
      <c r="C5" s="507"/>
      <c r="D5" s="166" t="s">
        <v>107</v>
      </c>
      <c r="E5" s="167">
        <v>0</v>
      </c>
      <c r="F5" s="163"/>
    </row>
    <row r="6" spans="2:6" x14ac:dyDescent="0.25">
      <c r="B6" s="505"/>
      <c r="C6" s="508" t="s">
        <v>108</v>
      </c>
      <c r="D6" s="509"/>
      <c r="E6" s="168">
        <v>50</v>
      </c>
      <c r="F6" s="163"/>
    </row>
    <row r="7" spans="2:6" ht="15.75" thickBot="1" x14ac:dyDescent="0.3">
      <c r="B7" s="515">
        <v>1</v>
      </c>
      <c r="C7" s="506" t="s">
        <v>106</v>
      </c>
      <c r="D7" s="169" t="s">
        <v>37</v>
      </c>
      <c r="E7" s="170">
        <v>70218</v>
      </c>
      <c r="F7" s="163"/>
    </row>
    <row r="8" spans="2:6" x14ac:dyDescent="0.25">
      <c r="B8" s="504"/>
      <c r="C8" s="507"/>
      <c r="D8" s="166" t="s">
        <v>107</v>
      </c>
      <c r="E8" s="167">
        <v>0</v>
      </c>
      <c r="F8" s="163"/>
    </row>
    <row r="9" spans="2:6" ht="15.75" thickBot="1" x14ac:dyDescent="0.3">
      <c r="B9" s="516"/>
      <c r="C9" s="517" t="s">
        <v>108</v>
      </c>
      <c r="D9" s="518"/>
      <c r="E9" s="171">
        <v>50</v>
      </c>
      <c r="F9" s="163"/>
    </row>
    <row r="11" spans="2:6" x14ac:dyDescent="0.25">
      <c r="B11" s="510" t="s">
        <v>104</v>
      </c>
      <c r="C11" s="507"/>
      <c r="D11" s="507"/>
      <c r="E11" s="507"/>
      <c r="F11" s="163"/>
    </row>
    <row r="12" spans="2:6" ht="15.75" thickBot="1" x14ac:dyDescent="0.3">
      <c r="B12" s="511" t="s">
        <v>113</v>
      </c>
      <c r="C12" s="512"/>
      <c r="D12" s="512"/>
      <c r="E12" s="512"/>
      <c r="F12" s="163"/>
    </row>
    <row r="13" spans="2:6" x14ac:dyDescent="0.25">
      <c r="B13" s="513">
        <v>0</v>
      </c>
      <c r="C13" s="514" t="s">
        <v>106</v>
      </c>
      <c r="D13" s="164" t="s">
        <v>37</v>
      </c>
      <c r="E13" s="165">
        <v>325359</v>
      </c>
      <c r="F13" s="163"/>
    </row>
    <row r="14" spans="2:6" x14ac:dyDescent="0.25">
      <c r="B14" s="504"/>
      <c r="C14" s="507"/>
      <c r="D14" s="166" t="s">
        <v>107</v>
      </c>
      <c r="E14" s="167">
        <v>0</v>
      </c>
      <c r="F14" s="163"/>
    </row>
    <row r="15" spans="2:6" x14ac:dyDescent="0.25">
      <c r="B15" s="505"/>
      <c r="C15" s="508" t="s">
        <v>108</v>
      </c>
      <c r="D15" s="509"/>
      <c r="E15" s="168">
        <v>50</v>
      </c>
      <c r="F15" s="163"/>
    </row>
    <row r="16" spans="2:6" x14ac:dyDescent="0.25">
      <c r="B16" s="503">
        <v>1</v>
      </c>
      <c r="C16" s="506" t="s">
        <v>106</v>
      </c>
      <c r="D16" s="169" t="s">
        <v>37</v>
      </c>
      <c r="E16" s="170">
        <v>4640</v>
      </c>
      <c r="F16" s="163"/>
    </row>
    <row r="17" spans="2:6" x14ac:dyDescent="0.25">
      <c r="B17" s="504"/>
      <c r="C17" s="507"/>
      <c r="D17" s="166" t="s">
        <v>107</v>
      </c>
      <c r="E17" s="167">
        <v>0</v>
      </c>
      <c r="F17" s="163"/>
    </row>
    <row r="18" spans="2:6" x14ac:dyDescent="0.25">
      <c r="B18" s="505"/>
      <c r="C18" s="508" t="s">
        <v>108</v>
      </c>
      <c r="D18" s="509"/>
      <c r="E18" s="168">
        <v>40</v>
      </c>
      <c r="F18" s="163"/>
    </row>
    <row r="19" spans="2:6" x14ac:dyDescent="0.25">
      <c r="B19" s="503">
        <v>2</v>
      </c>
      <c r="C19" s="506" t="s">
        <v>106</v>
      </c>
      <c r="D19" s="169" t="s">
        <v>37</v>
      </c>
      <c r="E19" s="170">
        <v>34921</v>
      </c>
      <c r="F19" s="163"/>
    </row>
    <row r="20" spans="2:6" x14ac:dyDescent="0.25">
      <c r="B20" s="504"/>
      <c r="C20" s="507"/>
      <c r="D20" s="166" t="s">
        <v>107</v>
      </c>
      <c r="E20" s="167">
        <v>0</v>
      </c>
      <c r="F20" s="163"/>
    </row>
    <row r="21" spans="2:6" x14ac:dyDescent="0.25">
      <c r="B21" s="505"/>
      <c r="C21" s="508" t="s">
        <v>108</v>
      </c>
      <c r="D21" s="509"/>
      <c r="E21" s="168">
        <v>50</v>
      </c>
      <c r="F21" s="163"/>
    </row>
    <row r="22" spans="2:6" ht="15.75" thickBot="1" x14ac:dyDescent="0.3">
      <c r="B22" s="515">
        <v>3</v>
      </c>
      <c r="C22" s="506" t="s">
        <v>106</v>
      </c>
      <c r="D22" s="169" t="s">
        <v>37</v>
      </c>
      <c r="E22" s="170">
        <v>30657</v>
      </c>
      <c r="F22" s="163"/>
    </row>
    <row r="23" spans="2:6" x14ac:dyDescent="0.25">
      <c r="B23" s="504"/>
      <c r="C23" s="507"/>
      <c r="D23" s="166" t="s">
        <v>107</v>
      </c>
      <c r="E23" s="167">
        <v>0</v>
      </c>
      <c r="F23" s="163"/>
    </row>
    <row r="24" spans="2:6" ht="15.75" thickBot="1" x14ac:dyDescent="0.3">
      <c r="B24" s="516"/>
      <c r="C24" s="517" t="s">
        <v>108</v>
      </c>
      <c r="D24" s="518"/>
      <c r="E24" s="171">
        <v>52</v>
      </c>
      <c r="F24" s="163"/>
    </row>
    <row r="26" spans="2:6" x14ac:dyDescent="0.25">
      <c r="B26" s="510" t="s">
        <v>114</v>
      </c>
      <c r="C26" s="507"/>
      <c r="D26" s="507"/>
      <c r="E26" s="507"/>
      <c r="F26" s="507"/>
    </row>
    <row r="27" spans="2:6" ht="15.75" thickBot="1" x14ac:dyDescent="0.3">
      <c r="B27" s="520" t="s">
        <v>45</v>
      </c>
      <c r="C27" s="507"/>
      <c r="D27" s="507"/>
      <c r="E27" s="507"/>
      <c r="F27" s="507"/>
    </row>
    <row r="28" spans="2:6" ht="15.75" thickBot="1" x14ac:dyDescent="0.3">
      <c r="B28" s="172"/>
      <c r="C28" s="173"/>
      <c r="D28" s="521" t="s">
        <v>110</v>
      </c>
      <c r="E28" s="522"/>
      <c r="F28" s="523" t="s">
        <v>43</v>
      </c>
    </row>
    <row r="29" spans="2:6" ht="15.75" thickBot="1" x14ac:dyDescent="0.3">
      <c r="B29" s="174"/>
      <c r="C29" s="175"/>
      <c r="D29" s="176">
        <v>0</v>
      </c>
      <c r="E29" s="177">
        <v>1</v>
      </c>
      <c r="F29" s="524"/>
    </row>
    <row r="30" spans="2:6" x14ac:dyDescent="0.25">
      <c r="B30" s="525" t="s">
        <v>115</v>
      </c>
      <c r="C30" s="164">
        <v>0</v>
      </c>
      <c r="D30" s="178">
        <v>180308</v>
      </c>
      <c r="E30" s="179">
        <v>145051</v>
      </c>
      <c r="F30" s="180">
        <v>325359</v>
      </c>
    </row>
    <row r="31" spans="2:6" x14ac:dyDescent="0.25">
      <c r="B31" s="504"/>
      <c r="C31" s="166">
        <v>1</v>
      </c>
      <c r="D31" s="181">
        <v>51299</v>
      </c>
      <c r="E31" s="182">
        <v>18919</v>
      </c>
      <c r="F31" s="183">
        <v>70218</v>
      </c>
    </row>
    <row r="32" spans="2:6" ht="15.75" thickBot="1" x14ac:dyDescent="0.3">
      <c r="B32" s="519" t="s">
        <v>43</v>
      </c>
      <c r="C32" s="518"/>
      <c r="D32" s="184">
        <v>231607</v>
      </c>
      <c r="E32" s="185">
        <v>163970</v>
      </c>
      <c r="F32" s="186">
        <v>395577</v>
      </c>
    </row>
    <row r="34" spans="2:6" x14ac:dyDescent="0.25">
      <c r="B34" s="510" t="s">
        <v>116</v>
      </c>
      <c r="C34" s="507"/>
      <c r="D34" s="507"/>
      <c r="E34" s="507"/>
      <c r="F34" s="507"/>
    </row>
    <row r="35" spans="2:6" ht="15.75" thickBot="1" x14ac:dyDescent="0.3">
      <c r="B35" s="520" t="s">
        <v>45</v>
      </c>
      <c r="C35" s="507"/>
      <c r="D35" s="507"/>
      <c r="E35" s="507"/>
      <c r="F35" s="507"/>
    </row>
    <row r="36" spans="2:6" ht="15.75" thickBot="1" x14ac:dyDescent="0.3">
      <c r="B36" s="172"/>
      <c r="C36" s="173"/>
      <c r="D36" s="521" t="s">
        <v>110</v>
      </c>
      <c r="E36" s="522"/>
      <c r="F36" s="523" t="s">
        <v>43</v>
      </c>
    </row>
    <row r="37" spans="2:6" ht="15.75" thickBot="1" x14ac:dyDescent="0.3">
      <c r="B37" s="174"/>
      <c r="C37" s="175"/>
      <c r="D37" s="176">
        <v>0</v>
      </c>
      <c r="E37" s="177">
        <v>1</v>
      </c>
      <c r="F37" s="524"/>
    </row>
    <row r="38" spans="2:6" x14ac:dyDescent="0.25">
      <c r="B38" s="525" t="s">
        <v>117</v>
      </c>
      <c r="C38" s="164">
        <v>0</v>
      </c>
      <c r="D38" s="178">
        <v>180308</v>
      </c>
      <c r="E38" s="179">
        <v>145051</v>
      </c>
      <c r="F38" s="180">
        <v>325359</v>
      </c>
    </row>
    <row r="39" spans="2:6" x14ac:dyDescent="0.25">
      <c r="B39" s="504"/>
      <c r="C39" s="166">
        <v>1</v>
      </c>
      <c r="D39" s="181">
        <v>4226</v>
      </c>
      <c r="E39" s="182">
        <v>414</v>
      </c>
      <c r="F39" s="183">
        <v>4640</v>
      </c>
    </row>
    <row r="40" spans="2:6" x14ac:dyDescent="0.25">
      <c r="B40" s="504"/>
      <c r="C40" s="166">
        <v>2</v>
      </c>
      <c r="D40" s="181">
        <v>28138</v>
      </c>
      <c r="E40" s="182">
        <v>6783</v>
      </c>
      <c r="F40" s="183">
        <v>34921</v>
      </c>
    </row>
    <row r="41" spans="2:6" x14ac:dyDescent="0.25">
      <c r="B41" s="504"/>
      <c r="C41" s="166">
        <v>3</v>
      </c>
      <c r="D41" s="181">
        <v>18935</v>
      </c>
      <c r="E41" s="182">
        <v>11722</v>
      </c>
      <c r="F41" s="183">
        <v>30657</v>
      </c>
    </row>
    <row r="42" spans="2:6" ht="15.75" thickBot="1" x14ac:dyDescent="0.3">
      <c r="B42" s="519" t="s">
        <v>43</v>
      </c>
      <c r="C42" s="518"/>
      <c r="D42" s="184">
        <v>231607</v>
      </c>
      <c r="E42" s="185">
        <v>163970</v>
      </c>
      <c r="F42" s="186">
        <v>395577</v>
      </c>
    </row>
  </sheetData>
  <mergeCells count="34">
    <mergeCell ref="B42:C42"/>
    <mergeCell ref="B26:F26"/>
    <mergeCell ref="B27:F27"/>
    <mergeCell ref="D28:E28"/>
    <mergeCell ref="F28:F29"/>
    <mergeCell ref="B30:B31"/>
    <mergeCell ref="B32:C32"/>
    <mergeCell ref="B34:F34"/>
    <mergeCell ref="B35:F35"/>
    <mergeCell ref="D36:E36"/>
    <mergeCell ref="F36:F37"/>
    <mergeCell ref="B38:B41"/>
    <mergeCell ref="B19:B21"/>
    <mergeCell ref="C19:C20"/>
    <mergeCell ref="C21:D21"/>
    <mergeCell ref="B22:B24"/>
    <mergeCell ref="C22:C23"/>
    <mergeCell ref="C24:D24"/>
    <mergeCell ref="B16:B18"/>
    <mergeCell ref="C16:C17"/>
    <mergeCell ref="C18:D18"/>
    <mergeCell ref="B2:E2"/>
    <mergeCell ref="B3:E3"/>
    <mergeCell ref="B4:B6"/>
    <mergeCell ref="C4:C5"/>
    <mergeCell ref="C6:D6"/>
    <mergeCell ref="B7:B9"/>
    <mergeCell ref="C7:C8"/>
    <mergeCell ref="C9:D9"/>
    <mergeCell ref="B11:E11"/>
    <mergeCell ref="B12:E12"/>
    <mergeCell ref="B13:B15"/>
    <mergeCell ref="C13:C14"/>
    <mergeCell ref="C15:D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4" workbookViewId="0">
      <selection activeCell="B25" sqref="B25:F31"/>
    </sheetView>
  </sheetViews>
  <sheetFormatPr defaultRowHeight="15" x14ac:dyDescent="0.25"/>
  <sheetData>
    <row r="2" spans="2:6" x14ac:dyDescent="0.25">
      <c r="B2" s="528" t="s">
        <v>104</v>
      </c>
      <c r="C2" s="529"/>
      <c r="D2" s="529"/>
    </row>
    <row r="3" spans="2:6" ht="15.75" thickBot="1" x14ac:dyDescent="0.3">
      <c r="B3" s="526" t="s">
        <v>118</v>
      </c>
      <c r="C3" s="527"/>
      <c r="D3" s="527"/>
    </row>
    <row r="4" spans="2:6" x14ac:dyDescent="0.25">
      <c r="B4" s="530" t="s">
        <v>106</v>
      </c>
      <c r="C4" s="187" t="s">
        <v>37</v>
      </c>
      <c r="D4" s="188">
        <v>75820</v>
      </c>
    </row>
    <row r="5" spans="2:6" x14ac:dyDescent="0.25">
      <c r="B5" s="531"/>
      <c r="C5" s="189" t="s">
        <v>107</v>
      </c>
      <c r="D5" s="190">
        <v>0</v>
      </c>
    </row>
    <row r="6" spans="2:6" ht="15.75" thickBot="1" x14ac:dyDescent="0.3">
      <c r="B6" s="532" t="s">
        <v>108</v>
      </c>
      <c r="C6" s="533"/>
      <c r="D6" s="191">
        <v>51</v>
      </c>
    </row>
    <row r="8" spans="2:6" x14ac:dyDescent="0.25">
      <c r="B8" s="528" t="s">
        <v>104</v>
      </c>
      <c r="C8" s="529"/>
      <c r="D8" s="529"/>
      <c r="E8" s="529"/>
      <c r="F8" s="192"/>
    </row>
    <row r="9" spans="2:6" ht="15.75" thickBot="1" x14ac:dyDescent="0.3">
      <c r="B9" s="526" t="s">
        <v>118</v>
      </c>
      <c r="C9" s="527"/>
      <c r="D9" s="527"/>
      <c r="E9" s="527"/>
      <c r="F9" s="192"/>
    </row>
    <row r="10" spans="2:6" x14ac:dyDescent="0.25">
      <c r="B10" s="534">
        <v>1</v>
      </c>
      <c r="C10" s="536" t="s">
        <v>106</v>
      </c>
      <c r="D10" s="187" t="s">
        <v>37</v>
      </c>
      <c r="E10" s="188">
        <v>20880</v>
      </c>
      <c r="F10" s="192"/>
    </row>
    <row r="11" spans="2:6" x14ac:dyDescent="0.25">
      <c r="B11" s="531"/>
      <c r="C11" s="529"/>
      <c r="D11" s="189" t="s">
        <v>107</v>
      </c>
      <c r="E11" s="190">
        <v>0</v>
      </c>
      <c r="F11" s="192"/>
    </row>
    <row r="12" spans="2:6" x14ac:dyDescent="0.25">
      <c r="B12" s="535"/>
      <c r="C12" s="537" t="s">
        <v>108</v>
      </c>
      <c r="D12" s="538"/>
      <c r="E12" s="193">
        <v>50</v>
      </c>
      <c r="F12" s="192"/>
    </row>
    <row r="13" spans="2:6" ht="15.75" thickBot="1" x14ac:dyDescent="0.3">
      <c r="B13" s="539">
        <v>2</v>
      </c>
      <c r="C13" s="541" t="s">
        <v>106</v>
      </c>
      <c r="D13" s="194" t="s">
        <v>37</v>
      </c>
      <c r="E13" s="195">
        <v>54940</v>
      </c>
      <c r="F13" s="192"/>
    </row>
    <row r="14" spans="2:6" x14ac:dyDescent="0.25">
      <c r="B14" s="531"/>
      <c r="C14" s="529"/>
      <c r="D14" s="189" t="s">
        <v>107</v>
      </c>
      <c r="E14" s="190">
        <v>0</v>
      </c>
      <c r="F14" s="192"/>
    </row>
    <row r="15" spans="2:6" ht="15.75" thickBot="1" x14ac:dyDescent="0.3">
      <c r="B15" s="540"/>
      <c r="C15" s="542" t="s">
        <v>108</v>
      </c>
      <c r="D15" s="533"/>
      <c r="E15" s="191">
        <v>52</v>
      </c>
      <c r="F15" s="192"/>
    </row>
    <row r="17" spans="2:8" ht="15.75" thickBot="1" x14ac:dyDescent="0.3">
      <c r="B17" s="528" t="s">
        <v>119</v>
      </c>
      <c r="C17" s="529"/>
      <c r="D17" s="529"/>
      <c r="E17" s="529"/>
      <c r="F17" s="529"/>
      <c r="G17" s="529"/>
      <c r="H17" s="192"/>
    </row>
    <row r="18" spans="2:8" ht="25.5" thickBot="1" x14ac:dyDescent="0.3">
      <c r="B18" s="196"/>
      <c r="C18" s="197"/>
      <c r="D18" s="198" t="s">
        <v>33</v>
      </c>
      <c r="E18" s="199" t="s">
        <v>34</v>
      </c>
      <c r="F18" s="199" t="s">
        <v>35</v>
      </c>
      <c r="G18" s="200" t="s">
        <v>36</v>
      </c>
      <c r="H18" s="192"/>
    </row>
    <row r="19" spans="2:8" x14ac:dyDescent="0.25">
      <c r="B19" s="530" t="s">
        <v>37</v>
      </c>
      <c r="C19" s="187">
        <v>0</v>
      </c>
      <c r="D19" s="201">
        <v>34428</v>
      </c>
      <c r="E19" s="202">
        <v>45.407544183592719</v>
      </c>
      <c r="F19" s="202">
        <v>46.38329403839677</v>
      </c>
      <c r="G19" s="203">
        <v>46.38329403839677</v>
      </c>
      <c r="H19" s="192"/>
    </row>
    <row r="20" spans="2:8" x14ac:dyDescent="0.25">
      <c r="B20" s="531"/>
      <c r="C20" s="189">
        <v>1</v>
      </c>
      <c r="D20" s="204">
        <v>39797</v>
      </c>
      <c r="E20" s="205">
        <v>52.488789237668165</v>
      </c>
      <c r="F20" s="205">
        <v>53.61670596160323</v>
      </c>
      <c r="G20" s="206">
        <v>100</v>
      </c>
      <c r="H20" s="192"/>
    </row>
    <row r="21" spans="2:8" x14ac:dyDescent="0.25">
      <c r="B21" s="531"/>
      <c r="C21" s="189" t="s">
        <v>43</v>
      </c>
      <c r="D21" s="204">
        <v>74225</v>
      </c>
      <c r="E21" s="205">
        <v>97.896333421260877</v>
      </c>
      <c r="F21" s="205">
        <v>100</v>
      </c>
      <c r="G21" s="207"/>
      <c r="H21" s="192"/>
    </row>
    <row r="22" spans="2:8" x14ac:dyDescent="0.25">
      <c r="B22" s="208" t="s">
        <v>107</v>
      </c>
      <c r="C22" s="189" t="s">
        <v>120</v>
      </c>
      <c r="D22" s="204">
        <v>1595</v>
      </c>
      <c r="E22" s="205">
        <v>2.1036665787391189</v>
      </c>
      <c r="F22" s="209"/>
      <c r="G22" s="207"/>
      <c r="H22" s="192"/>
    </row>
    <row r="23" spans="2:8" ht="15.75" thickBot="1" x14ac:dyDescent="0.3">
      <c r="B23" s="532" t="s">
        <v>43</v>
      </c>
      <c r="C23" s="533"/>
      <c r="D23" s="210">
        <v>75820</v>
      </c>
      <c r="E23" s="211">
        <v>100</v>
      </c>
      <c r="F23" s="212"/>
      <c r="G23" s="213"/>
      <c r="H23" s="192"/>
    </row>
    <row r="25" spans="2:8" x14ac:dyDescent="0.25">
      <c r="B25" s="528" t="s">
        <v>121</v>
      </c>
      <c r="C25" s="529"/>
      <c r="D25" s="529"/>
      <c r="E25" s="529"/>
      <c r="F25" s="529"/>
    </row>
    <row r="26" spans="2:8" ht="15.75" thickBot="1" x14ac:dyDescent="0.3">
      <c r="B26" s="543" t="s">
        <v>45</v>
      </c>
      <c r="C26" s="529"/>
      <c r="D26" s="529"/>
      <c r="E26" s="529"/>
      <c r="F26" s="529"/>
    </row>
    <row r="27" spans="2:8" ht="15.75" thickBot="1" x14ac:dyDescent="0.3">
      <c r="B27" s="214"/>
      <c r="C27" s="215"/>
      <c r="D27" s="544" t="s">
        <v>110</v>
      </c>
      <c r="E27" s="545"/>
      <c r="F27" s="546" t="s">
        <v>43</v>
      </c>
    </row>
    <row r="28" spans="2:8" ht="15.75" thickBot="1" x14ac:dyDescent="0.3">
      <c r="B28" s="216"/>
      <c r="C28" s="217"/>
      <c r="D28" s="218">
        <v>0</v>
      </c>
      <c r="E28" s="219">
        <v>1</v>
      </c>
      <c r="F28" s="547"/>
    </row>
    <row r="29" spans="2:8" x14ac:dyDescent="0.25">
      <c r="B29" s="530" t="s">
        <v>122</v>
      </c>
      <c r="C29" s="187">
        <v>1</v>
      </c>
      <c r="D29" s="201">
        <v>6893</v>
      </c>
      <c r="E29" s="220">
        <v>13943</v>
      </c>
      <c r="F29" s="221">
        <v>20836</v>
      </c>
    </row>
    <row r="30" spans="2:8" x14ac:dyDescent="0.25">
      <c r="B30" s="531"/>
      <c r="C30" s="189">
        <v>2</v>
      </c>
      <c r="D30" s="204">
        <v>27535</v>
      </c>
      <c r="E30" s="222">
        <v>25854</v>
      </c>
      <c r="F30" s="223">
        <v>53389</v>
      </c>
    </row>
    <row r="31" spans="2:8" ht="15.75" thickBot="1" x14ac:dyDescent="0.3">
      <c r="B31" s="532" t="s">
        <v>43</v>
      </c>
      <c r="C31" s="533"/>
      <c r="D31" s="210">
        <v>34428</v>
      </c>
      <c r="E31" s="224">
        <v>39797</v>
      </c>
      <c r="F31" s="225">
        <v>74225</v>
      </c>
    </row>
  </sheetData>
  <mergeCells count="21">
    <mergeCell ref="B29:B30"/>
    <mergeCell ref="B31:C31"/>
    <mergeCell ref="B17:G17"/>
    <mergeCell ref="B19:B21"/>
    <mergeCell ref="B23:C23"/>
    <mergeCell ref="B25:F25"/>
    <mergeCell ref="B26:F26"/>
    <mergeCell ref="D27:E27"/>
    <mergeCell ref="F27:F28"/>
    <mergeCell ref="B10:B12"/>
    <mergeCell ref="C10:C11"/>
    <mergeCell ref="C12:D12"/>
    <mergeCell ref="B13:B15"/>
    <mergeCell ref="C13:C14"/>
    <mergeCell ref="C15:D15"/>
    <mergeCell ref="B9:E9"/>
    <mergeCell ref="B2:D2"/>
    <mergeCell ref="B3:D3"/>
    <mergeCell ref="B4:B5"/>
    <mergeCell ref="B6:C6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MGP RWM &amp; ELD</vt:lpstr>
      <vt:lpstr>Reading</vt:lpstr>
      <vt:lpstr>Writing</vt:lpstr>
      <vt:lpstr>Math</vt:lpstr>
      <vt:lpstr>Science</vt:lpstr>
      <vt:lpstr>ReadingG</vt:lpstr>
      <vt:lpstr>WritingG</vt:lpstr>
      <vt:lpstr>MathG</vt:lpstr>
      <vt:lpstr>ELD</vt:lpstr>
      <vt:lpstr>US ELL</vt:lpstr>
      <vt:lpstr>US RWMS</vt:lpstr>
      <vt:lpstr>PP RWMS</vt:lpstr>
      <vt:lpstr>P&amp;A RWMS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Mohajeri-Nelson, Nazanin</dc:creator>
  <cp:lastModifiedBy>Negley, Tina</cp:lastModifiedBy>
  <dcterms:created xsi:type="dcterms:W3CDTF">2013-03-22T23:27:25Z</dcterms:created>
  <dcterms:modified xsi:type="dcterms:W3CDTF">2013-09-24T18:18:33Z</dcterms:modified>
</cp:coreProperties>
</file>