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40" yWindow="240" windowWidth="15300" windowHeight="11160" activeTab="1"/>
  </bookViews>
  <sheets>
    <sheet name="Directions" sheetId="1" r:id="rId1"/>
    <sheet name="Calculator" sheetId="2" r:id="rId2"/>
    <sheet name="Sample" sheetId="3" r:id="rId3"/>
  </sheets>
  <definedNames/>
  <calcPr fullCalcOnLoad="1"/>
</workbook>
</file>

<file path=xl/sharedStrings.xml><?xml version="1.0" encoding="utf-8"?>
<sst xmlns="http://schemas.openxmlformats.org/spreadsheetml/2006/main" count="100" uniqueCount="63">
  <si>
    <t>Supporting Data for Requesting a New School Designation</t>
  </si>
  <si>
    <t>District ID:</t>
  </si>
  <si>
    <t>District Name:</t>
  </si>
  <si>
    <t>School Name</t>
  </si>
  <si>
    <t>Enrollment change</t>
  </si>
  <si>
    <t>Two year change</t>
  </si>
  <si>
    <t>Explanation of source of students out or in</t>
  </si>
  <si>
    <t>New School Status?</t>
  </si>
  <si>
    <t>K-5</t>
  </si>
  <si>
    <t>K-4</t>
  </si>
  <si>
    <t>K-6</t>
  </si>
  <si>
    <t>K-3</t>
  </si>
  <si>
    <t>9-12</t>
  </si>
  <si>
    <t>Number of students out</t>
  </si>
  <si>
    <t>Number of students in</t>
  </si>
  <si>
    <t>200 5th graders out to other district schools, 200 K-4 graders in from other schools due to boundary and grade changes</t>
  </si>
  <si>
    <t>260 4th through 6th graders out to other schools, 130 K-3 graders in from other schools due to boundary and grade changes</t>
  </si>
  <si>
    <t>In column I, explain data entered in columns G and H.</t>
  </si>
  <si>
    <t>Step</t>
  </si>
  <si>
    <t>Save the workbook to your computer.</t>
  </si>
  <si>
    <t>Click on the Calculator tab</t>
  </si>
  <si>
    <t>Boundary Change Calculation Methods</t>
  </si>
  <si>
    <t>Method 1</t>
  </si>
  <si>
    <t>Method 2</t>
  </si>
  <si>
    <t>Method 3</t>
  </si>
  <si>
    <t>Criteria Met for</t>
  </si>
  <si>
    <t>(Circumstances under which a school receives "new school" status for report card and AYP determinations.)</t>
  </si>
  <si>
    <t>col J</t>
  </si>
  <si>
    <t>col K</t>
  </si>
  <si>
    <t>col L</t>
  </si>
  <si>
    <t>Apple HS</t>
  </si>
  <si>
    <t>Berry HS</t>
  </si>
  <si>
    <t>Cherry Elem</t>
  </si>
  <si>
    <t>Peach Elem</t>
  </si>
  <si>
    <t>Enter the name of the district.</t>
  </si>
  <si>
    <t>Sample District</t>
  </si>
  <si>
    <r>
      <t>Method 1</t>
    </r>
    <r>
      <rPr>
        <sz val="10"/>
        <rFont val="Arial"/>
        <family val="0"/>
      </rPr>
      <t xml:space="preserve"> - A school has more than a 50% volume change in October 1 membership compared to October 1 membership of the prior year.</t>
    </r>
  </si>
  <si>
    <r>
      <t>Method 2</t>
    </r>
    <r>
      <rPr>
        <sz val="10"/>
        <rFont val="Arial"/>
        <family val="0"/>
      </rPr>
      <t xml:space="preserve"> - 50% or more of the October 1 membership in the current year are new to the school due to boundary changes.</t>
    </r>
  </si>
  <si>
    <r>
      <t>Method 3</t>
    </r>
    <r>
      <rPr>
        <sz val="10"/>
        <rFont val="Arial"/>
        <family val="0"/>
      </rPr>
      <t xml:space="preserve"> - The combined count of students reassigned to and from the school due to boundary changes exceeds 50% of the combined membership over the two year period. </t>
    </r>
  </si>
  <si>
    <t>0109</t>
  </si>
  <si>
    <t>0118</t>
  </si>
  <si>
    <t>0409</t>
  </si>
  <si>
    <t>0418</t>
  </si>
  <si>
    <t>Notes</t>
  </si>
  <si>
    <t>SchID</t>
  </si>
  <si>
    <t>(Circumstances under which a school receives "new school" status for report card.)</t>
  </si>
  <si>
    <t>When complete email to Dennis St. Hilaire at st.hilaire_d@cde.state.co.us</t>
  </si>
  <si>
    <t>Boundary Change Calculator for Reporting</t>
  </si>
  <si>
    <t>Grades offered currently</t>
  </si>
  <si>
    <t>Enrollment on most current completed October Pupil Enrollment Count Date</t>
  </si>
  <si>
    <t>Grades offered next school year</t>
  </si>
  <si>
    <t>Projected Enrollment on October 1 of next school year</t>
  </si>
  <si>
    <t xml:space="preserve"> Current School Year:</t>
  </si>
  <si>
    <t xml:space="preserve">NOTES: </t>
  </si>
  <si>
    <t>1)  Even if a new school code is granted, accountability may still be applied.  CDE will work closely with districts regarding this situation.</t>
  </si>
  <si>
    <t>For a given school, enter the grades offered and October 1 enrollment for the current school year and projected enrollment for next school year in columns C - F. CDE will verify this information is correct.</t>
  </si>
  <si>
    <t>In column G, enter the number of students that would have attended the school next school year but are attending other schools due to boundary changes or changes in enrolled grades offered at the school.</t>
  </si>
  <si>
    <t>In column H, enter the number of students that would have attended another school next school year but are attending this school due to boundary changes or changes in enrolled grades offered at the school.</t>
  </si>
  <si>
    <t xml:space="preserve">     The Boundary Change Calculator for Reporting may be requested by the Colorado Department of Education when districts open new schools, close schools or change grade levels for existing schools.  This calculator assists the School Code Review Committee in determining whether a new or existing school code should be utilized.  A 50% or greater change in enrollment usually determines when a new school code will be granted.  However, the School Code Review Committee considers as many factors as possible and may not always follow the 50% rule.     </t>
  </si>
  <si>
    <t xml:space="preserve">     The School Code Review Committee, a cross-departmental CDE team, reviews each school change request. Considerations may include request justification, enrollment, attendance areas, boundary changes, school levels, federal and state program participation, and school plan type assignment. CDE will take into consideration any implications for accountability consequences, including a school’s Priority Improvement or Turnaround status and the number of years in this status. For requests involving schools assigned Priority Improvement or Turnaround ratings, closer examination will be given.</t>
  </si>
  <si>
    <t>2)  Enrollment at each school level (elementary, middle, high) may be considered for division and consolidation efforts.</t>
  </si>
  <si>
    <t>If a multi-level school is breaking out into schools by level, please complete the information for 1) the school in its' entirety, as well as 2) the levels it will represent in the future.  For example, a K-12 is breaking out into  elementary, middle and high schools.  There would be four rows of data - 1) School X, 2) School X- E, 3) School X-M and 4) School X-H.</t>
  </si>
  <si>
    <t>3)  If the student population of a new school will have 50% or more of the population of an existing school at the same level, accountability most likely will be applied.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</si>
</sst>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42">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1" fillId="0" borderId="0" xfId="0" applyFont="1" applyAlignment="1">
      <alignment/>
    </xf>
    <xf numFmtId="0" fontId="0" fillId="0" borderId="10" xfId="0" applyBorder="1" applyAlignment="1">
      <alignment/>
    </xf>
    <xf numFmtId="0" fontId="0" fillId="33" borderId="10" xfId="0" applyFill="1" applyBorder="1" applyAlignment="1">
      <alignment horizontal="right"/>
    </xf>
    <xf numFmtId="0" fontId="0" fillId="0" borderId="10" xfId="0" applyBorder="1" applyAlignment="1">
      <alignment horizontal="right"/>
    </xf>
    <xf numFmtId="0" fontId="0" fillId="33" borderId="10" xfId="0" applyFill="1" applyBorder="1" applyAlignment="1">
      <alignment/>
    </xf>
    <xf numFmtId="0" fontId="0" fillId="33" borderId="10" xfId="0" applyFill="1" applyBorder="1" applyAlignment="1">
      <alignment wrapText="1"/>
    </xf>
    <xf numFmtId="164" fontId="0" fillId="33" borderId="10" xfId="0" applyNumberFormat="1" applyFill="1" applyBorder="1" applyAlignment="1">
      <alignment/>
    </xf>
    <xf numFmtId="49" fontId="0" fillId="0" borderId="10" xfId="0" applyNumberFormat="1" applyBorder="1" applyAlignment="1">
      <alignment/>
    </xf>
    <xf numFmtId="0" fontId="0" fillId="0" borderId="10" xfId="0" applyBorder="1" applyAlignment="1">
      <alignment wrapText="1"/>
    </xf>
    <xf numFmtId="0" fontId="5" fillId="0" borderId="0" xfId="0" applyFont="1" applyAlignment="1">
      <alignment horizontal="center"/>
    </xf>
    <xf numFmtId="0" fontId="6" fillId="0" borderId="0" xfId="0" applyFont="1" applyAlignment="1">
      <alignment/>
    </xf>
    <xf numFmtId="0" fontId="0" fillId="0" borderId="0" xfId="0" applyFont="1" applyAlignment="1">
      <alignment horizontal="center"/>
    </xf>
    <xf numFmtId="0" fontId="1" fillId="0" borderId="0" xfId="0" applyFont="1" applyAlignment="1">
      <alignment vertical="top"/>
    </xf>
    <xf numFmtId="0" fontId="7" fillId="0" borderId="0" xfId="0" applyFont="1" applyBorder="1" applyAlignment="1">
      <alignment horizontal="left"/>
    </xf>
    <xf numFmtId="0" fontId="0" fillId="0" borderId="0" xfId="0" applyAlignment="1">
      <alignment vertical="top"/>
    </xf>
    <xf numFmtId="0" fontId="0" fillId="0" borderId="0" xfId="0" applyAlignment="1">
      <alignment vertical="top" wrapText="1"/>
    </xf>
    <xf numFmtId="0" fontId="0" fillId="0" borderId="0" xfId="0" applyFont="1" applyAlignment="1">
      <alignment vertical="top" wrapText="1"/>
    </xf>
    <xf numFmtId="0" fontId="4" fillId="0" borderId="0" xfId="53" applyAlignment="1" applyProtection="1">
      <alignment vertical="top" wrapText="1"/>
      <protection/>
    </xf>
    <xf numFmtId="0" fontId="4" fillId="0" borderId="0" xfId="53" applyAlignment="1" applyProtection="1">
      <alignment vertical="top"/>
      <protection/>
    </xf>
    <xf numFmtId="0" fontId="0" fillId="0" borderId="0" xfId="0" applyFont="1" applyAlignment="1">
      <alignment vertical="top"/>
    </xf>
    <xf numFmtId="0" fontId="0" fillId="0" borderId="10" xfId="0" applyFont="1" applyBorder="1" applyAlignment="1">
      <alignment/>
    </xf>
    <xf numFmtId="0" fontId="0" fillId="33" borderId="10" xfId="0" applyFont="1" applyFill="1" applyBorder="1" applyAlignment="1">
      <alignment wrapText="1"/>
    </xf>
    <xf numFmtId="49" fontId="0" fillId="0" borderId="10" xfId="0" applyNumberFormat="1" applyFont="1" applyBorder="1" applyAlignment="1">
      <alignment/>
    </xf>
    <xf numFmtId="2" fontId="0" fillId="0" borderId="0" xfId="0" applyNumberFormat="1" applyAlignment="1">
      <alignment/>
    </xf>
    <xf numFmtId="2" fontId="0" fillId="34" borderId="10" xfId="0" applyNumberFormat="1" applyFill="1" applyBorder="1" applyAlignment="1">
      <alignment/>
    </xf>
    <xf numFmtId="2" fontId="0" fillId="0" borderId="10" xfId="0" applyNumberFormat="1" applyBorder="1" applyAlignment="1">
      <alignment/>
    </xf>
    <xf numFmtId="2" fontId="0" fillId="34" borderId="10" xfId="0" applyNumberFormat="1" applyFont="1" applyFill="1" applyBorder="1" applyAlignment="1">
      <alignment/>
    </xf>
    <xf numFmtId="0" fontId="0" fillId="34" borderId="10" xfId="0" applyFill="1" applyBorder="1" applyAlignment="1">
      <alignment/>
    </xf>
    <xf numFmtId="0" fontId="0" fillId="0" borderId="10" xfId="0" applyFill="1" applyBorder="1" applyAlignment="1">
      <alignment/>
    </xf>
    <xf numFmtId="0" fontId="0" fillId="0" borderId="11" xfId="0" applyFont="1" applyBorder="1" applyAlignment="1">
      <alignment vertical="top" wrapText="1"/>
    </xf>
    <xf numFmtId="0" fontId="0" fillId="0" borderId="12"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29"/>
  <sheetViews>
    <sheetView zoomScalePageLayoutView="0" workbookViewId="0" topLeftCell="A1">
      <selection activeCell="B19" sqref="B19"/>
    </sheetView>
  </sheetViews>
  <sheetFormatPr defaultColWidth="9.140625" defaultRowHeight="12.75"/>
  <cols>
    <col min="1" max="1" width="4.8515625" style="0" bestFit="1" customWidth="1"/>
    <col min="2" max="2" width="91.57421875" style="0" customWidth="1"/>
  </cols>
  <sheetData>
    <row r="1" ht="15">
      <c r="B1" s="10" t="s">
        <v>47</v>
      </c>
    </row>
    <row r="2" ht="12.75">
      <c r="B2" s="12"/>
    </row>
    <row r="3" ht="12.75">
      <c r="B3" s="12"/>
    </row>
    <row r="4" ht="78.75">
      <c r="B4" s="30" t="s">
        <v>58</v>
      </c>
    </row>
    <row r="5" ht="78.75">
      <c r="B5" s="31" t="s">
        <v>59</v>
      </c>
    </row>
    <row r="6" ht="13.5">
      <c r="B6" s="14"/>
    </row>
    <row r="7" ht="12.75">
      <c r="A7" s="1" t="s">
        <v>18</v>
      </c>
    </row>
    <row r="8" spans="1:2" ht="24.75" customHeight="1">
      <c r="A8" s="13">
        <v>1</v>
      </c>
      <c r="B8" s="15" t="s">
        <v>20</v>
      </c>
    </row>
    <row r="9" spans="1:2" ht="25.5" customHeight="1">
      <c r="A9" s="13">
        <v>2</v>
      </c>
      <c r="B9" s="20" t="s">
        <v>34</v>
      </c>
    </row>
    <row r="10" spans="1:2" ht="39" customHeight="1">
      <c r="A10" s="13">
        <v>3</v>
      </c>
      <c r="B10" s="16" t="s">
        <v>55</v>
      </c>
    </row>
    <row r="11" spans="1:2" ht="39" customHeight="1">
      <c r="A11" s="13">
        <v>4</v>
      </c>
      <c r="B11" s="16" t="s">
        <v>56</v>
      </c>
    </row>
    <row r="12" spans="1:2" ht="39" customHeight="1">
      <c r="A12" s="13">
        <v>5</v>
      </c>
      <c r="B12" s="16" t="s">
        <v>57</v>
      </c>
    </row>
    <row r="13" spans="1:2" ht="26.25" customHeight="1">
      <c r="A13" s="13">
        <v>6</v>
      </c>
      <c r="B13" s="16" t="s">
        <v>17</v>
      </c>
    </row>
    <row r="14" spans="1:2" ht="52.5">
      <c r="A14" s="13">
        <v>7</v>
      </c>
      <c r="B14" s="16" t="s">
        <v>61</v>
      </c>
    </row>
    <row r="15" spans="1:2" ht="12.75">
      <c r="A15" s="13">
        <v>8</v>
      </c>
      <c r="B15" s="16" t="s">
        <v>19</v>
      </c>
    </row>
    <row r="16" spans="1:2" ht="12.75">
      <c r="A16" s="13">
        <v>9</v>
      </c>
      <c r="B16" s="17" t="s">
        <v>46</v>
      </c>
    </row>
    <row r="17" spans="1:2" ht="12.75">
      <c r="A17" s="13"/>
      <c r="B17" s="17"/>
    </row>
    <row r="18" spans="1:2" ht="12.75">
      <c r="A18" s="13"/>
      <c r="B18" s="17"/>
    </row>
    <row r="19" spans="1:2" ht="12.75">
      <c r="A19" s="13"/>
      <c r="B19" s="15"/>
    </row>
    <row r="20" spans="1:2" ht="12.75">
      <c r="A20" s="13"/>
      <c r="B20" s="17"/>
    </row>
    <row r="21" spans="1:2" ht="12.75">
      <c r="A21" s="13"/>
      <c r="B21" s="17"/>
    </row>
    <row r="22" spans="1:2" ht="21.75" customHeight="1">
      <c r="A22" s="13"/>
      <c r="B22" s="18"/>
    </row>
    <row r="23" spans="1:2" ht="12.75">
      <c r="A23" s="13"/>
      <c r="B23" s="15"/>
    </row>
    <row r="24" spans="1:2" ht="12.75">
      <c r="A24" s="13"/>
      <c r="B24" s="15"/>
    </row>
    <row r="25" spans="1:2" ht="12.75">
      <c r="A25" s="13"/>
      <c r="B25" s="19"/>
    </row>
    <row r="26" spans="1:2" ht="12.75">
      <c r="A26" s="13"/>
      <c r="B26" s="15"/>
    </row>
    <row r="27" spans="1:2" ht="12.75">
      <c r="A27" s="13"/>
      <c r="B27" s="15"/>
    </row>
    <row r="28" spans="1:2" ht="12.75">
      <c r="A28" s="13"/>
      <c r="B28" s="19"/>
    </row>
    <row r="29" ht="12.75">
      <c r="A29" s="1"/>
    </row>
  </sheetData>
  <sheetProtection/>
  <printOptions gridLines="1"/>
  <pageMargins left="0.7" right="0.7" top="1" bottom="1" header="0.5" footer="0.5"/>
  <pageSetup errors="dash" fitToHeight="1"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sheetPr>
    <pageSetUpPr fitToPage="1"/>
  </sheetPr>
  <dimension ref="A1:N31"/>
  <sheetViews>
    <sheetView tabSelected="1" zoomScalePageLayoutView="0" workbookViewId="0" topLeftCell="A1">
      <selection activeCell="B35" sqref="B35"/>
    </sheetView>
  </sheetViews>
  <sheetFormatPr defaultColWidth="9.140625" defaultRowHeight="12.75"/>
  <cols>
    <col min="1" max="1" width="6.140625" style="0" customWidth="1"/>
    <col min="2" max="2" width="27.00390625" style="0" customWidth="1"/>
    <col min="3" max="3" width="11.8515625" style="0" customWidth="1"/>
    <col min="4" max="4" width="12.421875" style="0" customWidth="1"/>
    <col min="5" max="5" width="11.421875" style="0" customWidth="1"/>
    <col min="6" max="6" width="11.7109375" style="0" customWidth="1"/>
    <col min="7" max="7" width="11.140625" style="0" customWidth="1"/>
    <col min="8" max="8" width="10.00390625" style="0" customWidth="1"/>
    <col min="9" max="9" width="21.7109375" style="0" customWidth="1"/>
    <col min="10" max="10" width="10.00390625" style="0" customWidth="1"/>
    <col min="11" max="11" width="10.8515625" style="0" customWidth="1"/>
    <col min="13" max="13" width="13.28125" style="0" customWidth="1"/>
    <col min="14" max="14" width="56.28125" style="0" customWidth="1"/>
  </cols>
  <sheetData>
    <row r="1" spans="2:3" ht="12.75">
      <c r="B1" s="1" t="s">
        <v>0</v>
      </c>
      <c r="C1" s="1"/>
    </row>
    <row r="3" spans="1:14" ht="12.75">
      <c r="A3" s="2"/>
      <c r="B3" s="3" t="s">
        <v>52</v>
      </c>
      <c r="C3" s="2"/>
      <c r="D3" s="2"/>
      <c r="E3" s="2"/>
      <c r="F3" s="2"/>
      <c r="G3" s="2"/>
      <c r="H3" s="2"/>
      <c r="I3" s="2"/>
      <c r="J3" s="2"/>
      <c r="K3" s="2"/>
      <c r="L3" s="2"/>
      <c r="M3" s="2"/>
      <c r="N3" s="29"/>
    </row>
    <row r="4" spans="1:14" ht="12.75">
      <c r="A4" s="2"/>
      <c r="B4" s="3" t="s">
        <v>1</v>
      </c>
      <c r="C4" s="4"/>
      <c r="D4" s="5" t="s">
        <v>2</v>
      </c>
      <c r="E4" s="2"/>
      <c r="F4" s="2"/>
      <c r="G4" s="2"/>
      <c r="H4" s="2"/>
      <c r="I4" s="2"/>
      <c r="J4" s="2"/>
      <c r="K4" s="2"/>
      <c r="L4" s="2"/>
      <c r="M4" s="2"/>
      <c r="N4" s="29"/>
    </row>
    <row r="5" spans="1:14" ht="12.75">
      <c r="A5" s="2"/>
      <c r="B5" s="2"/>
      <c r="C5" s="2"/>
      <c r="D5" s="2"/>
      <c r="E5" s="2"/>
      <c r="F5" s="2"/>
      <c r="G5" s="2"/>
      <c r="H5" s="2"/>
      <c r="I5" s="2"/>
      <c r="J5" s="5" t="s">
        <v>22</v>
      </c>
      <c r="K5" s="5" t="s">
        <v>23</v>
      </c>
      <c r="L5" s="5" t="s">
        <v>24</v>
      </c>
      <c r="M5" s="5" t="s">
        <v>25</v>
      </c>
      <c r="N5" s="28"/>
    </row>
    <row r="6" spans="1:14" ht="78.75">
      <c r="A6" s="5" t="s">
        <v>44</v>
      </c>
      <c r="B6" s="5" t="s">
        <v>3</v>
      </c>
      <c r="C6" s="6" t="s">
        <v>48</v>
      </c>
      <c r="D6" s="22" t="s">
        <v>49</v>
      </c>
      <c r="E6" s="6" t="s">
        <v>50</v>
      </c>
      <c r="F6" s="6" t="s">
        <v>51</v>
      </c>
      <c r="G6" s="6" t="s">
        <v>13</v>
      </c>
      <c r="H6" s="6" t="s">
        <v>14</v>
      </c>
      <c r="I6" s="6" t="s">
        <v>6</v>
      </c>
      <c r="J6" s="6" t="s">
        <v>4</v>
      </c>
      <c r="K6" s="6" t="s">
        <v>4</v>
      </c>
      <c r="L6" s="6" t="s">
        <v>5</v>
      </c>
      <c r="M6" s="6" t="s">
        <v>7</v>
      </c>
      <c r="N6" s="27" t="s">
        <v>43</v>
      </c>
    </row>
    <row r="7" spans="1:14" ht="12.75">
      <c r="A7" s="2"/>
      <c r="B7" s="2"/>
      <c r="C7" s="8"/>
      <c r="D7" s="2"/>
      <c r="E7" s="8"/>
      <c r="F7" s="2"/>
      <c r="G7" s="2"/>
      <c r="H7" s="2"/>
      <c r="I7" s="9"/>
      <c r="J7" s="7" t="e">
        <f aca="true" t="shared" si="0" ref="J7:J18">(F7-D7)/D7</f>
        <v>#DIV/0!</v>
      </c>
      <c r="K7" s="7" t="e">
        <f aca="true" t="shared" si="1" ref="K7:K18">H7/F7</f>
        <v>#DIV/0!</v>
      </c>
      <c r="L7" s="7" t="e">
        <f aca="true" t="shared" si="2" ref="L7:L18">(G7+H7)/(D7+F7)</f>
        <v>#DIV/0!</v>
      </c>
      <c r="M7" s="25" t="e">
        <f>IF(OR(J7&gt;0.499,K7&gt;0.499,L7&gt;0.499)*(AND(ISTEXT(I7))),"YES","NO")</f>
        <v>#DIV/0!</v>
      </c>
      <c r="N7" s="25" t="e">
        <f>IF(OR(J7&gt;0.499,K7&gt;0.499,L7&gt;0.499)*(AND(ISBLANK(I7))),"Must fill out Explanation of source of students out or in (column I)","DE will determine based on Explanation of source of students out or in ")</f>
        <v>#DIV/0!</v>
      </c>
    </row>
    <row r="8" spans="1:14" ht="12.75">
      <c r="A8" s="2"/>
      <c r="B8" s="2"/>
      <c r="C8" s="8"/>
      <c r="D8" s="2"/>
      <c r="E8" s="8"/>
      <c r="F8" s="2"/>
      <c r="G8" s="2"/>
      <c r="H8" s="2"/>
      <c r="I8" s="9"/>
      <c r="J8" s="7" t="e">
        <f t="shared" si="0"/>
        <v>#DIV/0!</v>
      </c>
      <c r="K8" s="7" t="e">
        <f t="shared" si="1"/>
        <v>#DIV/0!</v>
      </c>
      <c r="L8" s="7" t="e">
        <f t="shared" si="2"/>
        <v>#DIV/0!</v>
      </c>
      <c r="M8" s="25" t="e">
        <f aca="true" t="shared" si="3" ref="M8:M18">IF(OR(J8&gt;0.499,K8&gt;0.499,L8&gt;0.499)*(AND(ISTEXT(I8))),"YES","NO")</f>
        <v>#DIV/0!</v>
      </c>
      <c r="N8" s="25" t="e">
        <f aca="true" t="shared" si="4" ref="N8:N18">IF(OR(J8&gt;0.499,K8&gt;0.499,L8&gt;0.499)*(AND(ISBLANK(I8))),"Must fill out Explanation of source of students out or in (column I)","DE will determine based on Explanation of source of students out or in ")</f>
        <v>#DIV/0!</v>
      </c>
    </row>
    <row r="9" spans="1:14" ht="12.75">
      <c r="A9" s="2"/>
      <c r="B9" s="2"/>
      <c r="C9" s="8"/>
      <c r="D9" s="2"/>
      <c r="E9" s="8"/>
      <c r="F9" s="2"/>
      <c r="G9" s="2"/>
      <c r="H9" s="2"/>
      <c r="I9" s="9"/>
      <c r="J9" s="7" t="e">
        <f t="shared" si="0"/>
        <v>#DIV/0!</v>
      </c>
      <c r="K9" s="7" t="e">
        <f t="shared" si="1"/>
        <v>#DIV/0!</v>
      </c>
      <c r="L9" s="7" t="e">
        <f t="shared" si="2"/>
        <v>#DIV/0!</v>
      </c>
      <c r="M9" s="25" t="e">
        <f t="shared" si="3"/>
        <v>#DIV/0!</v>
      </c>
      <c r="N9" s="25" t="e">
        <f t="shared" si="4"/>
        <v>#DIV/0!</v>
      </c>
    </row>
    <row r="10" spans="1:14" ht="12.75">
      <c r="A10" s="2"/>
      <c r="B10" s="2"/>
      <c r="C10" s="8"/>
      <c r="D10" s="2"/>
      <c r="E10" s="8"/>
      <c r="F10" s="2"/>
      <c r="G10" s="2"/>
      <c r="H10" s="2"/>
      <c r="I10" s="9"/>
      <c r="J10" s="7" t="e">
        <f t="shared" si="0"/>
        <v>#DIV/0!</v>
      </c>
      <c r="K10" s="7" t="e">
        <f t="shared" si="1"/>
        <v>#DIV/0!</v>
      </c>
      <c r="L10" s="7" t="e">
        <f t="shared" si="2"/>
        <v>#DIV/0!</v>
      </c>
      <c r="M10" s="25" t="e">
        <f t="shared" si="3"/>
        <v>#DIV/0!</v>
      </c>
      <c r="N10" s="25" t="e">
        <f t="shared" si="4"/>
        <v>#DIV/0!</v>
      </c>
    </row>
    <row r="11" spans="1:14" ht="12.75">
      <c r="A11" s="2"/>
      <c r="B11" s="2"/>
      <c r="C11" s="8"/>
      <c r="D11" s="2"/>
      <c r="E11" s="8"/>
      <c r="F11" s="2"/>
      <c r="G11" s="2"/>
      <c r="H11" s="2"/>
      <c r="I11" s="9"/>
      <c r="J11" s="7" t="e">
        <f t="shared" si="0"/>
        <v>#DIV/0!</v>
      </c>
      <c r="K11" s="7" t="e">
        <f t="shared" si="1"/>
        <v>#DIV/0!</v>
      </c>
      <c r="L11" s="7" t="e">
        <f t="shared" si="2"/>
        <v>#DIV/0!</v>
      </c>
      <c r="M11" s="25" t="e">
        <f t="shared" si="3"/>
        <v>#DIV/0!</v>
      </c>
      <c r="N11" s="25" t="e">
        <f t="shared" si="4"/>
        <v>#DIV/0!</v>
      </c>
    </row>
    <row r="12" spans="1:14" ht="12.75">
      <c r="A12" s="2"/>
      <c r="B12" s="2"/>
      <c r="C12" s="8"/>
      <c r="D12" s="2"/>
      <c r="E12" s="8"/>
      <c r="F12" s="2"/>
      <c r="G12" s="2"/>
      <c r="H12" s="2"/>
      <c r="I12" s="9"/>
      <c r="J12" s="7" t="e">
        <f t="shared" si="0"/>
        <v>#DIV/0!</v>
      </c>
      <c r="K12" s="7" t="e">
        <f t="shared" si="1"/>
        <v>#DIV/0!</v>
      </c>
      <c r="L12" s="7" t="e">
        <f t="shared" si="2"/>
        <v>#DIV/0!</v>
      </c>
      <c r="M12" s="25" t="e">
        <f t="shared" si="3"/>
        <v>#DIV/0!</v>
      </c>
      <c r="N12" s="25" t="e">
        <f t="shared" si="4"/>
        <v>#DIV/0!</v>
      </c>
    </row>
    <row r="13" spans="1:14" ht="12.75">
      <c r="A13" s="2"/>
      <c r="B13" s="2"/>
      <c r="C13" s="8"/>
      <c r="D13" s="2"/>
      <c r="E13" s="8"/>
      <c r="F13" s="2"/>
      <c r="G13" s="2"/>
      <c r="H13" s="2"/>
      <c r="I13" s="9"/>
      <c r="J13" s="7" t="e">
        <f t="shared" si="0"/>
        <v>#DIV/0!</v>
      </c>
      <c r="K13" s="7" t="e">
        <f t="shared" si="1"/>
        <v>#DIV/0!</v>
      </c>
      <c r="L13" s="7" t="e">
        <f t="shared" si="2"/>
        <v>#DIV/0!</v>
      </c>
      <c r="M13" s="25" t="e">
        <f t="shared" si="3"/>
        <v>#DIV/0!</v>
      </c>
      <c r="N13" s="25" t="e">
        <f t="shared" si="4"/>
        <v>#DIV/0!</v>
      </c>
    </row>
    <row r="14" spans="1:14" ht="12.75">
      <c r="A14" s="2"/>
      <c r="B14" s="2"/>
      <c r="C14" s="8"/>
      <c r="D14" s="2"/>
      <c r="E14" s="8"/>
      <c r="F14" s="2"/>
      <c r="G14" s="2"/>
      <c r="H14" s="2"/>
      <c r="I14" s="9"/>
      <c r="J14" s="7" t="e">
        <f t="shared" si="0"/>
        <v>#DIV/0!</v>
      </c>
      <c r="K14" s="7" t="e">
        <f t="shared" si="1"/>
        <v>#DIV/0!</v>
      </c>
      <c r="L14" s="7" t="e">
        <f t="shared" si="2"/>
        <v>#DIV/0!</v>
      </c>
      <c r="M14" s="25" t="e">
        <f t="shared" si="3"/>
        <v>#DIV/0!</v>
      </c>
      <c r="N14" s="25" t="e">
        <f t="shared" si="4"/>
        <v>#DIV/0!</v>
      </c>
    </row>
    <row r="15" spans="1:14" ht="12.75">
      <c r="A15" s="2"/>
      <c r="B15" s="2"/>
      <c r="C15" s="8"/>
      <c r="D15" s="2"/>
      <c r="E15" s="8"/>
      <c r="F15" s="2"/>
      <c r="G15" s="2"/>
      <c r="H15" s="2"/>
      <c r="I15" s="9"/>
      <c r="J15" s="7" t="e">
        <f t="shared" si="0"/>
        <v>#DIV/0!</v>
      </c>
      <c r="K15" s="7" t="e">
        <f t="shared" si="1"/>
        <v>#DIV/0!</v>
      </c>
      <c r="L15" s="7" t="e">
        <f t="shared" si="2"/>
        <v>#DIV/0!</v>
      </c>
      <c r="M15" s="25" t="e">
        <f t="shared" si="3"/>
        <v>#DIV/0!</v>
      </c>
      <c r="N15" s="25" t="e">
        <f t="shared" si="4"/>
        <v>#DIV/0!</v>
      </c>
    </row>
    <row r="16" spans="1:14" ht="12.75">
      <c r="A16" s="2"/>
      <c r="B16" s="2"/>
      <c r="C16" s="8"/>
      <c r="D16" s="2"/>
      <c r="E16" s="8"/>
      <c r="F16" s="2"/>
      <c r="G16" s="2"/>
      <c r="H16" s="2"/>
      <c r="I16" s="9"/>
      <c r="J16" s="7" t="e">
        <f t="shared" si="0"/>
        <v>#DIV/0!</v>
      </c>
      <c r="K16" s="7" t="e">
        <f t="shared" si="1"/>
        <v>#DIV/0!</v>
      </c>
      <c r="L16" s="7" t="e">
        <f t="shared" si="2"/>
        <v>#DIV/0!</v>
      </c>
      <c r="M16" s="25" t="e">
        <f t="shared" si="3"/>
        <v>#DIV/0!</v>
      </c>
      <c r="N16" s="25" t="e">
        <f t="shared" si="4"/>
        <v>#DIV/0!</v>
      </c>
    </row>
    <row r="17" spans="1:14" ht="12.75">
      <c r="A17" s="2"/>
      <c r="B17" s="2"/>
      <c r="C17" s="8"/>
      <c r="D17" s="2"/>
      <c r="E17" s="8"/>
      <c r="F17" s="2"/>
      <c r="G17" s="2"/>
      <c r="H17" s="2"/>
      <c r="I17" s="9"/>
      <c r="J17" s="7" t="e">
        <f t="shared" si="0"/>
        <v>#DIV/0!</v>
      </c>
      <c r="K17" s="7" t="e">
        <f t="shared" si="1"/>
        <v>#DIV/0!</v>
      </c>
      <c r="L17" s="7" t="e">
        <f t="shared" si="2"/>
        <v>#DIV/0!</v>
      </c>
      <c r="M17" s="25" t="e">
        <f t="shared" si="3"/>
        <v>#DIV/0!</v>
      </c>
      <c r="N17" s="25" t="e">
        <f t="shared" si="4"/>
        <v>#DIV/0!</v>
      </c>
    </row>
    <row r="18" spans="1:14" ht="12.75">
      <c r="A18" s="2"/>
      <c r="B18" s="2"/>
      <c r="C18" s="8"/>
      <c r="D18" s="2"/>
      <c r="E18" s="8"/>
      <c r="F18" s="2"/>
      <c r="G18" s="2"/>
      <c r="H18" s="2"/>
      <c r="I18" s="9"/>
      <c r="J18" s="7" t="e">
        <f t="shared" si="0"/>
        <v>#DIV/0!</v>
      </c>
      <c r="K18" s="7" t="e">
        <f t="shared" si="1"/>
        <v>#DIV/0!</v>
      </c>
      <c r="L18" s="7" t="e">
        <f t="shared" si="2"/>
        <v>#DIV/0!</v>
      </c>
      <c r="M18" s="25" t="e">
        <f t="shared" si="3"/>
        <v>#DIV/0!</v>
      </c>
      <c r="N18" s="25" t="e">
        <f t="shared" si="4"/>
        <v>#DIV/0!</v>
      </c>
    </row>
    <row r="21" ht="12.75">
      <c r="B21" s="11" t="s">
        <v>21</v>
      </c>
    </row>
    <row r="22" ht="12.75">
      <c r="B22" t="s">
        <v>45</v>
      </c>
    </row>
    <row r="24" spans="1:2" ht="12.75">
      <c r="A24" t="s">
        <v>27</v>
      </c>
      <c r="B24" s="1" t="s">
        <v>36</v>
      </c>
    </row>
    <row r="25" spans="1:2" ht="12.75">
      <c r="A25" t="s">
        <v>28</v>
      </c>
      <c r="B25" s="1" t="s">
        <v>37</v>
      </c>
    </row>
    <row r="26" spans="1:2" ht="12.75">
      <c r="A26" t="s">
        <v>29</v>
      </c>
      <c r="B26" s="1" t="s">
        <v>38</v>
      </c>
    </row>
    <row r="28" ht="12.75">
      <c r="B28" s="1" t="s">
        <v>53</v>
      </c>
    </row>
    <row r="29" ht="12.75">
      <c r="B29" s="1" t="s">
        <v>54</v>
      </c>
    </row>
    <row r="30" ht="12.75">
      <c r="B30" s="1" t="s">
        <v>60</v>
      </c>
    </row>
    <row r="31" ht="12.75">
      <c r="B31" s="1" t="s">
        <v>62</v>
      </c>
    </row>
  </sheetData>
  <sheetProtection insertRows="0" deleteColumns="0" deleteRows="0" sort="0"/>
  <printOptions gridLines="1"/>
  <pageMargins left="0" right="0" top="1" bottom="1" header="0.5" footer="0.5"/>
  <pageSetup errors="dash" fitToHeight="1" fitToWidth="1" horizontalDpi="600" verticalDpi="600" orientation="landscape" paperSize="5" scale="79" r:id="rId1"/>
</worksheet>
</file>

<file path=xl/worksheets/sheet3.xml><?xml version="1.0" encoding="utf-8"?>
<worksheet xmlns="http://schemas.openxmlformats.org/spreadsheetml/2006/main" xmlns:r="http://schemas.openxmlformats.org/officeDocument/2006/relationships">
  <dimension ref="A1:N31"/>
  <sheetViews>
    <sheetView zoomScalePageLayoutView="0" workbookViewId="0" topLeftCell="A7">
      <selection activeCell="B37" sqref="B37"/>
    </sheetView>
  </sheetViews>
  <sheetFormatPr defaultColWidth="9.140625" defaultRowHeight="12.75"/>
  <cols>
    <col min="1" max="1" width="6.140625" style="0" customWidth="1"/>
    <col min="2" max="2" width="26.8515625" style="0" customWidth="1"/>
    <col min="3" max="3" width="11.8515625" style="0" customWidth="1"/>
    <col min="4" max="4" width="12.421875" style="0" customWidth="1"/>
    <col min="5" max="5" width="11.421875" style="0" customWidth="1"/>
    <col min="6" max="6" width="11.7109375" style="0" customWidth="1"/>
    <col min="7" max="7" width="11.140625" style="0" customWidth="1"/>
    <col min="8" max="8" width="10.00390625" style="0" customWidth="1"/>
    <col min="9" max="9" width="23.00390625" style="0" customWidth="1"/>
    <col min="10" max="10" width="10.00390625" style="0" customWidth="1"/>
    <col min="11" max="11" width="10.8515625" style="0" customWidth="1"/>
    <col min="13" max="13" width="10.57421875" style="0" customWidth="1"/>
    <col min="14" max="14" width="56.28125" style="24" bestFit="1" customWidth="1"/>
  </cols>
  <sheetData>
    <row r="1" spans="2:3" ht="12.75">
      <c r="B1" s="1" t="s">
        <v>0</v>
      </c>
      <c r="C1" s="1"/>
    </row>
    <row r="3" spans="1:14" ht="12.75">
      <c r="A3" s="2"/>
      <c r="B3" s="3" t="s">
        <v>52</v>
      </c>
      <c r="C3" s="21"/>
      <c r="D3" s="2"/>
      <c r="E3" s="2"/>
      <c r="F3" s="2"/>
      <c r="G3" s="2"/>
      <c r="H3" s="2"/>
      <c r="I3" s="2"/>
      <c r="J3" s="2"/>
      <c r="K3" s="2"/>
      <c r="L3" s="2"/>
      <c r="M3" s="2"/>
      <c r="N3" s="26"/>
    </row>
    <row r="4" spans="1:14" ht="12.75">
      <c r="A4" s="2"/>
      <c r="B4" s="3" t="s">
        <v>1</v>
      </c>
      <c r="C4" s="4">
        <v>9999</v>
      </c>
      <c r="D4" s="5" t="s">
        <v>2</v>
      </c>
      <c r="E4" s="21" t="s">
        <v>35</v>
      </c>
      <c r="F4" s="2"/>
      <c r="G4" s="2"/>
      <c r="H4" s="2"/>
      <c r="I4" s="2"/>
      <c r="J4" s="2"/>
      <c r="K4" s="2"/>
      <c r="L4" s="2"/>
      <c r="M4" s="2"/>
      <c r="N4" s="26"/>
    </row>
    <row r="5" spans="1:14" ht="12.75">
      <c r="A5" s="2"/>
      <c r="B5" s="2"/>
      <c r="C5" s="2"/>
      <c r="D5" s="2"/>
      <c r="E5" s="2"/>
      <c r="F5" s="2"/>
      <c r="G5" s="2"/>
      <c r="H5" s="2"/>
      <c r="I5" s="2"/>
      <c r="J5" s="5" t="s">
        <v>22</v>
      </c>
      <c r="K5" s="5" t="s">
        <v>23</v>
      </c>
      <c r="L5" s="5" t="s">
        <v>24</v>
      </c>
      <c r="M5" s="5" t="s">
        <v>25</v>
      </c>
      <c r="N5" s="25"/>
    </row>
    <row r="6" spans="1:14" ht="78.75">
      <c r="A6" s="5" t="s">
        <v>44</v>
      </c>
      <c r="B6" s="5" t="s">
        <v>3</v>
      </c>
      <c r="C6" s="6" t="s">
        <v>48</v>
      </c>
      <c r="D6" s="22" t="s">
        <v>49</v>
      </c>
      <c r="E6" s="6" t="s">
        <v>50</v>
      </c>
      <c r="F6" s="6" t="s">
        <v>51</v>
      </c>
      <c r="G6" s="6" t="s">
        <v>13</v>
      </c>
      <c r="H6" s="6" t="s">
        <v>14</v>
      </c>
      <c r="I6" s="6" t="s">
        <v>6</v>
      </c>
      <c r="J6" s="6" t="s">
        <v>4</v>
      </c>
      <c r="K6" s="6" t="s">
        <v>4</v>
      </c>
      <c r="L6" s="6" t="s">
        <v>5</v>
      </c>
      <c r="M6" s="6" t="s">
        <v>7</v>
      </c>
      <c r="N6" s="27" t="s">
        <v>43</v>
      </c>
    </row>
    <row r="7" spans="1:14" ht="12.75">
      <c r="A7" s="23" t="s">
        <v>39</v>
      </c>
      <c r="B7" s="2" t="s">
        <v>30</v>
      </c>
      <c r="C7" s="8" t="s">
        <v>12</v>
      </c>
      <c r="D7" s="2">
        <v>320</v>
      </c>
      <c r="E7" s="8" t="s">
        <v>12</v>
      </c>
      <c r="F7" s="2">
        <v>500</v>
      </c>
      <c r="G7" s="2"/>
      <c r="H7" s="2"/>
      <c r="I7" s="9"/>
      <c r="J7" s="7">
        <f>(F7-D7)/D7</f>
        <v>0.5625</v>
      </c>
      <c r="K7" s="7">
        <f>H7/F7</f>
        <v>0</v>
      </c>
      <c r="L7" s="7">
        <f>(G7+H7)/(D7+F7)</f>
        <v>0</v>
      </c>
      <c r="M7" s="25" t="str">
        <f>IF(OR(J7&gt;0.499,K7&gt;0.499,L7&gt;0.499)*(AND(ISTEXT(I7))),"YES","NO")</f>
        <v>NO</v>
      </c>
      <c r="N7" s="25" t="str">
        <f>IF(OR(J7&gt;0.499,K7&gt;0.499,L7&gt;0.499)*(AND(ISBLANK(I7))),"Must fill out Explanation of source of students out or in (column I)","DE will determine based on Explanation of source of students out or in ")</f>
        <v>Must fill out Explanation of source of students out or in (column I)</v>
      </c>
    </row>
    <row r="8" spans="1:14" ht="12.75">
      <c r="A8" s="23" t="s">
        <v>40</v>
      </c>
      <c r="B8" s="2" t="s">
        <v>31</v>
      </c>
      <c r="C8" s="8" t="s">
        <v>12</v>
      </c>
      <c r="D8" s="2">
        <v>500</v>
      </c>
      <c r="E8" s="8" t="s">
        <v>12</v>
      </c>
      <c r="F8" s="2">
        <v>320</v>
      </c>
      <c r="G8" s="2"/>
      <c r="H8" s="2"/>
      <c r="I8" s="9"/>
      <c r="J8" s="7">
        <f aca="true" t="shared" si="0" ref="J8:J18">(F8-D8)/D8</f>
        <v>-0.36</v>
      </c>
      <c r="K8" s="7">
        <f aca="true" t="shared" si="1" ref="K8:K18">H8/F8</f>
        <v>0</v>
      </c>
      <c r="L8" s="7">
        <f aca="true" t="shared" si="2" ref="L8:L18">(G8+H8)/(D8+F8)</f>
        <v>0</v>
      </c>
      <c r="M8" s="25" t="str">
        <f>IF(OR(J8&gt;0.499,K8&gt;0.499,L8&gt;0.499)*(AND(ISTEXT(I8))),"YES","NO")</f>
        <v>NO</v>
      </c>
      <c r="N8" s="25" t="str">
        <f aca="true" t="shared" si="3" ref="N8:N17">IF(OR(J8&gt;0.499,K8&gt;0.499,L8&gt;0.499)*(AND(ISBLANK(I8))),"Must fill out Explanation of source of students out or in (column I)","CDE will determine based on Explanation of source of students out or in ")</f>
        <v>CDE will determine based on Explanation of source of students out or in </v>
      </c>
    </row>
    <row r="9" spans="1:14" ht="69" customHeight="1">
      <c r="A9" s="23" t="s">
        <v>41</v>
      </c>
      <c r="B9" s="2" t="s">
        <v>32</v>
      </c>
      <c r="C9" s="8" t="s">
        <v>8</v>
      </c>
      <c r="D9" s="2">
        <v>400</v>
      </c>
      <c r="E9" s="8" t="s">
        <v>9</v>
      </c>
      <c r="F9" s="2">
        <v>400</v>
      </c>
      <c r="G9" s="2">
        <v>200</v>
      </c>
      <c r="H9" s="2">
        <v>200</v>
      </c>
      <c r="I9" s="9" t="s">
        <v>15</v>
      </c>
      <c r="J9" s="7">
        <f t="shared" si="0"/>
        <v>0</v>
      </c>
      <c r="K9" s="7">
        <f t="shared" si="1"/>
        <v>0.5</v>
      </c>
      <c r="L9" s="7">
        <f t="shared" si="2"/>
        <v>0.5</v>
      </c>
      <c r="M9" s="25" t="str">
        <f>IF(OR(J9&gt;0.499,K9&gt;0.499,L9&gt;0.499)*(AND(ISTEXT(I9))),"YES","NO")</f>
        <v>YES</v>
      </c>
      <c r="N9" s="25" t="str">
        <f t="shared" si="3"/>
        <v>CDE will determine based on Explanation of source of students out or in </v>
      </c>
    </row>
    <row r="10" spans="1:14" ht="81" customHeight="1">
      <c r="A10" s="23" t="s">
        <v>42</v>
      </c>
      <c r="B10" s="2" t="s">
        <v>33</v>
      </c>
      <c r="C10" s="8" t="s">
        <v>10</v>
      </c>
      <c r="D10" s="2">
        <v>530</v>
      </c>
      <c r="E10" s="8" t="s">
        <v>11</v>
      </c>
      <c r="F10" s="2">
        <v>400</v>
      </c>
      <c r="G10" s="2">
        <v>260</v>
      </c>
      <c r="H10" s="2">
        <v>130</v>
      </c>
      <c r="I10" s="9" t="s">
        <v>16</v>
      </c>
      <c r="J10" s="7">
        <f t="shared" si="0"/>
        <v>-0.24528301886792453</v>
      </c>
      <c r="K10" s="7">
        <f t="shared" si="1"/>
        <v>0.325</v>
      </c>
      <c r="L10" s="7">
        <f t="shared" si="2"/>
        <v>0.41935483870967744</v>
      </c>
      <c r="M10" s="25" t="str">
        <f>IF(OR(J10&gt;0.499,K10&gt;0.499,L10&gt;0.499)*(AND(ISTEXT(I10))),"YES","NO")</f>
        <v>NO</v>
      </c>
      <c r="N10" s="25" t="str">
        <f t="shared" si="3"/>
        <v>CDE will determine based on Explanation of source of students out or in </v>
      </c>
    </row>
    <row r="11" spans="1:14" ht="12.75">
      <c r="A11" s="8"/>
      <c r="B11" s="2"/>
      <c r="C11" s="8"/>
      <c r="D11" s="2"/>
      <c r="E11" s="8"/>
      <c r="F11" s="2"/>
      <c r="G11" s="2"/>
      <c r="H11" s="2"/>
      <c r="I11" s="9"/>
      <c r="J11" s="7" t="e">
        <f t="shared" si="0"/>
        <v>#DIV/0!</v>
      </c>
      <c r="K11" s="7" t="e">
        <f t="shared" si="1"/>
        <v>#DIV/0!</v>
      </c>
      <c r="L11" s="7" t="e">
        <f t="shared" si="2"/>
        <v>#DIV/0!</v>
      </c>
      <c r="M11" s="25" t="e">
        <f aca="true" t="shared" si="4" ref="M11:M18">IF(OR(I11&gt;0.499,J11&gt;0.499,K11&gt;0.499)*(AND(ISTEXT(H11))),"YES","NO")</f>
        <v>#DIV/0!</v>
      </c>
      <c r="N11" s="25" t="e">
        <f t="shared" si="3"/>
        <v>#DIV/0!</v>
      </c>
    </row>
    <row r="12" spans="1:14" ht="12.75">
      <c r="A12" s="8"/>
      <c r="B12" s="2"/>
      <c r="C12" s="8"/>
      <c r="D12" s="2"/>
      <c r="E12" s="8"/>
      <c r="F12" s="2"/>
      <c r="G12" s="2"/>
      <c r="H12" s="2"/>
      <c r="I12" s="9"/>
      <c r="J12" s="7" t="e">
        <f t="shared" si="0"/>
        <v>#DIV/0!</v>
      </c>
      <c r="K12" s="7" t="e">
        <f t="shared" si="1"/>
        <v>#DIV/0!</v>
      </c>
      <c r="L12" s="7" t="e">
        <f t="shared" si="2"/>
        <v>#DIV/0!</v>
      </c>
      <c r="M12" s="25" t="e">
        <f t="shared" si="4"/>
        <v>#DIV/0!</v>
      </c>
      <c r="N12" s="25" t="e">
        <f t="shared" si="3"/>
        <v>#DIV/0!</v>
      </c>
    </row>
    <row r="13" spans="1:14" ht="12.75">
      <c r="A13" s="8"/>
      <c r="B13" s="2"/>
      <c r="C13" s="8"/>
      <c r="D13" s="2"/>
      <c r="E13" s="8"/>
      <c r="F13" s="2"/>
      <c r="G13" s="2"/>
      <c r="H13" s="2"/>
      <c r="I13" s="9"/>
      <c r="J13" s="7" t="e">
        <f t="shared" si="0"/>
        <v>#DIV/0!</v>
      </c>
      <c r="K13" s="7" t="e">
        <f t="shared" si="1"/>
        <v>#DIV/0!</v>
      </c>
      <c r="L13" s="7" t="e">
        <f t="shared" si="2"/>
        <v>#DIV/0!</v>
      </c>
      <c r="M13" s="25" t="e">
        <f t="shared" si="4"/>
        <v>#DIV/0!</v>
      </c>
      <c r="N13" s="25" t="e">
        <f t="shared" si="3"/>
        <v>#DIV/0!</v>
      </c>
    </row>
    <row r="14" spans="1:14" ht="12.75">
      <c r="A14" s="8"/>
      <c r="B14" s="2"/>
      <c r="C14" s="8"/>
      <c r="D14" s="2"/>
      <c r="E14" s="8"/>
      <c r="F14" s="2"/>
      <c r="G14" s="2"/>
      <c r="H14" s="2"/>
      <c r="I14" s="9"/>
      <c r="J14" s="7" t="e">
        <f t="shared" si="0"/>
        <v>#DIV/0!</v>
      </c>
      <c r="K14" s="7" t="e">
        <f t="shared" si="1"/>
        <v>#DIV/0!</v>
      </c>
      <c r="L14" s="7" t="e">
        <f t="shared" si="2"/>
        <v>#DIV/0!</v>
      </c>
      <c r="M14" s="25" t="e">
        <f t="shared" si="4"/>
        <v>#DIV/0!</v>
      </c>
      <c r="N14" s="25" t="e">
        <f t="shared" si="3"/>
        <v>#DIV/0!</v>
      </c>
    </row>
    <row r="15" spans="1:14" ht="12.75">
      <c r="A15" s="8"/>
      <c r="B15" s="2"/>
      <c r="C15" s="8"/>
      <c r="D15" s="2"/>
      <c r="E15" s="8"/>
      <c r="F15" s="2"/>
      <c r="G15" s="2"/>
      <c r="H15" s="2"/>
      <c r="I15" s="9"/>
      <c r="J15" s="7" t="e">
        <f t="shared" si="0"/>
        <v>#DIV/0!</v>
      </c>
      <c r="K15" s="7" t="e">
        <f t="shared" si="1"/>
        <v>#DIV/0!</v>
      </c>
      <c r="L15" s="7" t="e">
        <f t="shared" si="2"/>
        <v>#DIV/0!</v>
      </c>
      <c r="M15" s="25" t="e">
        <f t="shared" si="4"/>
        <v>#DIV/0!</v>
      </c>
      <c r="N15" s="25" t="e">
        <f t="shared" si="3"/>
        <v>#DIV/0!</v>
      </c>
    </row>
    <row r="16" spans="1:14" ht="12.75">
      <c r="A16" s="8"/>
      <c r="B16" s="2"/>
      <c r="C16" s="8"/>
      <c r="D16" s="2"/>
      <c r="E16" s="8"/>
      <c r="F16" s="2"/>
      <c r="G16" s="2"/>
      <c r="H16" s="2"/>
      <c r="I16" s="9"/>
      <c r="J16" s="7" t="e">
        <f t="shared" si="0"/>
        <v>#DIV/0!</v>
      </c>
      <c r="K16" s="7" t="e">
        <f t="shared" si="1"/>
        <v>#DIV/0!</v>
      </c>
      <c r="L16" s="7" t="e">
        <f t="shared" si="2"/>
        <v>#DIV/0!</v>
      </c>
      <c r="M16" s="25" t="e">
        <f t="shared" si="4"/>
        <v>#DIV/0!</v>
      </c>
      <c r="N16" s="25" t="e">
        <f t="shared" si="3"/>
        <v>#DIV/0!</v>
      </c>
    </row>
    <row r="17" spans="1:14" ht="12.75">
      <c r="A17" s="8"/>
      <c r="B17" s="2"/>
      <c r="C17" s="8"/>
      <c r="D17" s="2"/>
      <c r="E17" s="8"/>
      <c r="F17" s="2"/>
      <c r="G17" s="2"/>
      <c r="H17" s="2"/>
      <c r="I17" s="9"/>
      <c r="J17" s="7" t="e">
        <f t="shared" si="0"/>
        <v>#DIV/0!</v>
      </c>
      <c r="K17" s="7" t="e">
        <f t="shared" si="1"/>
        <v>#DIV/0!</v>
      </c>
      <c r="L17" s="7" t="e">
        <f t="shared" si="2"/>
        <v>#DIV/0!</v>
      </c>
      <c r="M17" s="25" t="e">
        <f t="shared" si="4"/>
        <v>#DIV/0!</v>
      </c>
      <c r="N17" s="25" t="e">
        <f t="shared" si="3"/>
        <v>#DIV/0!</v>
      </c>
    </row>
    <row r="18" spans="1:14" ht="12.75">
      <c r="A18" s="8"/>
      <c r="B18" s="2"/>
      <c r="C18" s="8"/>
      <c r="D18" s="2"/>
      <c r="E18" s="8"/>
      <c r="F18" s="2"/>
      <c r="G18" s="2"/>
      <c r="H18" s="2"/>
      <c r="I18" s="9"/>
      <c r="J18" s="7" t="e">
        <f t="shared" si="0"/>
        <v>#DIV/0!</v>
      </c>
      <c r="K18" s="7" t="e">
        <f t="shared" si="1"/>
        <v>#DIV/0!</v>
      </c>
      <c r="L18" s="7" t="e">
        <f t="shared" si="2"/>
        <v>#DIV/0!</v>
      </c>
      <c r="M18" s="25" t="e">
        <f t="shared" si="4"/>
        <v>#DIV/0!</v>
      </c>
      <c r="N18" s="25" t="e">
        <f>IF(OR(J18&gt;0.499,K18&gt;0.499,L18&gt;0.499)*(AND(ISBLANK(I18))),"Must fill out Explanation of source of students out or in (column I"," ")</f>
        <v>#DIV/0!</v>
      </c>
    </row>
    <row r="21" ht="12.75">
      <c r="B21" s="11" t="s">
        <v>21</v>
      </c>
    </row>
    <row r="22" ht="12.75">
      <c r="B22" t="s">
        <v>26</v>
      </c>
    </row>
    <row r="24" spans="1:2" ht="12.75">
      <c r="A24" t="s">
        <v>27</v>
      </c>
      <c r="B24" s="1" t="s">
        <v>36</v>
      </c>
    </row>
    <row r="25" spans="1:2" ht="12.75">
      <c r="A25" t="s">
        <v>28</v>
      </c>
      <c r="B25" s="1" t="s">
        <v>37</v>
      </c>
    </row>
    <row r="26" spans="1:2" ht="12.75">
      <c r="A26" t="s">
        <v>29</v>
      </c>
      <c r="B26" s="1" t="s">
        <v>38</v>
      </c>
    </row>
    <row r="28" ht="12.75">
      <c r="B28" s="1" t="s">
        <v>53</v>
      </c>
    </row>
    <row r="29" ht="12.75">
      <c r="B29" s="1" t="s">
        <v>54</v>
      </c>
    </row>
    <row r="30" ht="12.75">
      <c r="B30" s="1" t="s">
        <v>60</v>
      </c>
    </row>
    <row r="31" ht="12.75">
      <c r="B31" s="1" t="s">
        <v>62</v>
      </c>
    </row>
  </sheetData>
  <sheetProtection/>
  <printOptions gridLines="1"/>
  <pageMargins left="0.7" right="0.7" top="1" bottom="1" header="0.5" footer="0.5"/>
  <pageSetup errors="dash"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Employee</dc:creator>
  <cp:keywords/>
  <dc:description/>
  <cp:lastModifiedBy>Petro, Jan Rose</cp:lastModifiedBy>
  <cp:lastPrinted>2014-10-21T18:49:12Z</cp:lastPrinted>
  <dcterms:created xsi:type="dcterms:W3CDTF">2005-02-08T22:15:42Z</dcterms:created>
  <dcterms:modified xsi:type="dcterms:W3CDTF">2019-06-18T20:38:02Z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