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530" windowWidth="16050" windowHeight="3870"/>
  </bookViews>
  <sheets>
    <sheet name="Data" sheetId="3" r:id="rId1"/>
    <sheet name="Specifications" sheetId="2" r:id="rId2"/>
  </sheets>
  <calcPr calcId="145621"/>
</workbook>
</file>

<file path=xl/calcChain.xml><?xml version="1.0" encoding="utf-8"?>
<calcChain xmlns="http://schemas.openxmlformats.org/spreadsheetml/2006/main">
  <c r="N26" i="3" l="1"/>
  <c r="H26" i="3"/>
  <c r="O26" i="3"/>
  <c r="I26" i="3"/>
  <c r="C26" i="3"/>
  <c r="B26" i="3"/>
  <c r="J22" i="3"/>
  <c r="K22" i="3" s="1"/>
  <c r="D22" i="3"/>
  <c r="E22" i="3" s="1"/>
  <c r="P21" i="3"/>
  <c r="Q21" i="3" s="1"/>
  <c r="J21" i="3"/>
  <c r="K21" i="3" s="1"/>
  <c r="D21" i="3"/>
  <c r="E21" i="3" s="1"/>
  <c r="P20" i="3"/>
  <c r="Q20" i="3" s="1"/>
  <c r="J20" i="3"/>
  <c r="K20" i="3" s="1"/>
  <c r="D20" i="3"/>
  <c r="E20" i="3" s="1"/>
  <c r="P19" i="3"/>
  <c r="Q19" i="3" s="1"/>
  <c r="J19" i="3"/>
  <c r="K19" i="3" s="1"/>
  <c r="D19" i="3"/>
  <c r="E19" i="3" s="1"/>
  <c r="P18" i="3"/>
  <c r="Q18" i="3" s="1"/>
  <c r="J18" i="3"/>
  <c r="K18" i="3" s="1"/>
  <c r="D18" i="3"/>
  <c r="E18" i="3" s="1"/>
  <c r="P17" i="3"/>
  <c r="Q17" i="3" s="1"/>
  <c r="J17" i="3"/>
  <c r="K17" i="3" s="1"/>
  <c r="D17" i="3"/>
  <c r="E17" i="3" s="1"/>
  <c r="P16" i="3"/>
  <c r="Q16" i="3" s="1"/>
  <c r="J16" i="3"/>
  <c r="K16" i="3" s="1"/>
  <c r="D16" i="3"/>
  <c r="E16" i="3" s="1"/>
  <c r="P15" i="3"/>
  <c r="Q15" i="3" s="1"/>
  <c r="J15" i="3"/>
  <c r="K15" i="3" s="1"/>
  <c r="D15" i="3"/>
  <c r="E15" i="3" s="1"/>
  <c r="P14" i="3"/>
  <c r="Q14" i="3" s="1"/>
  <c r="J14" i="3"/>
  <c r="K14" i="3" s="1"/>
  <c r="D14" i="3"/>
  <c r="E14" i="3" s="1"/>
  <c r="P13" i="3"/>
  <c r="Q13" i="3" s="1"/>
  <c r="J13" i="3"/>
  <c r="K13" i="3" s="1"/>
  <c r="D13" i="3"/>
  <c r="E13" i="3" s="1"/>
  <c r="P12" i="3"/>
  <c r="Q12" i="3" s="1"/>
  <c r="J12" i="3"/>
  <c r="K12" i="3" s="1"/>
  <c r="D12" i="3"/>
  <c r="E12" i="3" s="1"/>
  <c r="P11" i="3"/>
  <c r="Q11" i="3" s="1"/>
  <c r="J11" i="3"/>
  <c r="K11" i="3" s="1"/>
  <c r="D11" i="3"/>
  <c r="E11" i="3" s="1"/>
  <c r="P10" i="3"/>
  <c r="Q10" i="3" s="1"/>
  <c r="J10" i="3"/>
  <c r="K10" i="3" s="1"/>
  <c r="D10" i="3"/>
  <c r="E10" i="3" s="1"/>
  <c r="P9" i="3"/>
  <c r="Q9" i="3" s="1"/>
  <c r="J9" i="3"/>
  <c r="K9" i="3" s="1"/>
  <c r="D9" i="3"/>
  <c r="E9" i="3" s="1"/>
  <c r="P8" i="3"/>
  <c r="J8" i="3"/>
  <c r="D8" i="3"/>
  <c r="P26" i="3" l="1"/>
  <c r="Q26" i="3" s="1"/>
  <c r="J26" i="3"/>
  <c r="K26" i="3" s="1"/>
  <c r="D26" i="3"/>
  <c r="E26" i="3" s="1"/>
  <c r="K8" i="3"/>
  <c r="E8" i="3"/>
  <c r="Q8" i="3"/>
</calcChain>
</file>

<file path=xl/sharedStrings.xml><?xml version="1.0" encoding="utf-8"?>
<sst xmlns="http://schemas.openxmlformats.org/spreadsheetml/2006/main" count="79" uniqueCount="41">
  <si>
    <t>COLORADO DEPARTMENT OF EDUCATION</t>
  </si>
  <si>
    <t>Pupil Count October 2013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</si>
  <si>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</si>
  <si>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</si>
  <si>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</si>
  <si>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</si>
  <si>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</si>
  <si>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</si>
  <si>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</si>
  <si>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</si>
  <si>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</si>
  <si>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</si>
  <si>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</si>
  <si>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</si>
  <si>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</si>
  <si>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</si>
  <si>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</si>
  <si>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</si>
  <si>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</si>
  <si>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</si>
  <si>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</si>
  <si>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</si>
  <si>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</si>
  <si>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</si>
  <si>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</si>
  <si>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</si>
  <si>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</si>
  <si>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1 Year Change (2013 to 2014)</t>
  </si>
  <si>
    <t>Pupil Count October 2014</t>
  </si>
  <si>
    <t>Count Change From 2013 to 2014</t>
  </si>
  <si>
    <t>Percent Change From 2013 to 2014</t>
  </si>
  <si>
    <t>Pupil Count October 2004</t>
  </si>
  <si>
    <t>Count Change From 2004 to 2014</t>
  </si>
  <si>
    <t>Percent Change From 2004 to 2014</t>
  </si>
  <si>
    <t>Pupil Count October 1994</t>
  </si>
  <si>
    <t>Count Change From 1994 to 2014</t>
  </si>
  <si>
    <t>Percent Change From 1994 to 2014</t>
  </si>
  <si>
    <t>10 Year Change (2004 to 2014)</t>
  </si>
  <si>
    <t>20 Year Change (1994 to 2014)</t>
  </si>
  <si>
    <t>Include school code 0000 (not attending a school; for instance, expelled students)</t>
  </si>
  <si>
    <t>FALL PRESCHOOL (PK) THROUGH 12th GRADE PUPIL MEMBERSHIP COMPARISONS FROM 1994-2014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</si>
</sst>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double">
        <color indexed="64"/>
      </right>
      <top style="medium">
        <color indexed="56"/>
      </top>
      <bottom style="medium">
        <color indexed="56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2" fillId="0" borderId="0" xfId="0" applyNumberFormat="1" applyFont="1" applyFill="1" applyBorder="1" applyAlignment="1" applyProtection="1"/>
    <xf numFmtId="0" fontId="3" fillId="0" borderId="1" xfId="0" applyFont="1" applyBorder="1" applyProtection="1"/>
    <xf numFmtId="0" fontId="4" fillId="0" borderId="0" xfId="0" applyFont="1"/>
    <xf numFmtId="3" fontId="4" fillId="0" borderId="0" xfId="0" applyNumberFormat="1" applyFont="1" applyBorder="1"/>
    <xf numFmtId="0" fontId="0" fillId="0" borderId="0" xfId="0" applyBorder="1" applyAlignment="1">
      <alignment horizontal="centerContinuous"/>
    </xf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3" fillId="0" borderId="1" xfId="0" applyFont="1" applyFill="1" applyBorder="1" applyProtection="1"/>
    <xf numFmtId="3" fontId="2" fillId="0" borderId="0" xfId="0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10" fontId="0" fillId="0" borderId="0" xfId="0" applyNumberFormat="1"/>
    <xf numFmtId="10" fontId="2" fillId="0" borderId="3" xfId="0" applyNumberFormat="1" applyFont="1" applyFill="1" applyBorder="1" applyAlignment="1" applyProtection="1"/>
    <xf numFmtId="3" fontId="3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3" fontId="0" fillId="0" borderId="0" xfId="0" applyNumberFormat="1"/>
    <xf numFmtId="3" fontId="4" fillId="0" borderId="0" xfId="0" applyNumberFormat="1" applyFont="1"/>
    <xf numFmtId="3" fontId="0" fillId="0" borderId="0" xfId="0" applyNumberFormat="1" applyBorder="1" applyAlignment="1">
      <alignment horizontal="centerContinuous"/>
    </xf>
    <xf numFmtId="3" fontId="0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>
      <alignment wrapText="1"/>
    </xf>
    <xf numFmtId="0" fontId="3" fillId="3" borderId="6" xfId="0" applyFont="1" applyFill="1" applyBorder="1" applyProtection="1"/>
    <xf numFmtId="3" fontId="2" fillId="3" borderId="7" xfId="0" applyNumberFormat="1" applyFont="1" applyFill="1" applyBorder="1" applyAlignment="1" applyProtection="1"/>
    <xf numFmtId="10" fontId="2" fillId="3" borderId="8" xfId="0" applyNumberFormat="1" applyFont="1" applyFill="1" applyBorder="1" applyAlignment="1" applyProtection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10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A7" sqref="A7"/>
    </sheetView>
  </sheetViews>
  <sheetFormatPr defaultRowHeight="12.75" x14ac:dyDescent="0.2"/>
  <cols>
    <col min="1" max="1" width="14.5703125" customWidth="1"/>
    <col min="3" max="3" width="9.140625" style="9"/>
    <col min="7" max="7" width="14.5703125" customWidth="1"/>
    <col min="8" max="8" width="9.140625" style="9"/>
    <col min="13" max="13" width="14.5703125" customWidth="1"/>
  </cols>
  <sheetData>
    <row r="1" spans="1:17" s="24" customFormat="1" ht="15.75" x14ac:dyDescent="0.25">
      <c r="C1" s="25"/>
      <c r="F1" s="26"/>
      <c r="H1" s="27" t="s">
        <v>0</v>
      </c>
    </row>
    <row r="2" spans="1:17" s="5" customFormat="1" x14ac:dyDescent="0.2">
      <c r="C2" s="15"/>
      <c r="F2" s="11"/>
      <c r="H2" s="15"/>
      <c r="N2" s="2"/>
    </row>
    <row r="3" spans="1:17" s="23" customFormat="1" ht="19.5" customHeight="1" x14ac:dyDescent="0.25">
      <c r="C3" s="28"/>
      <c r="F3" s="29"/>
      <c r="H3" s="30" t="s">
        <v>40</v>
      </c>
    </row>
    <row r="4" spans="1:17" s="2" customFormat="1" x14ac:dyDescent="0.2">
      <c r="C4" s="16"/>
      <c r="H4" s="16"/>
    </row>
    <row r="5" spans="1:17" s="2" customFormat="1" x14ac:dyDescent="0.2">
      <c r="C5" s="3"/>
      <c r="H5" s="16"/>
    </row>
    <row r="6" spans="1:17" s="5" customFormat="1" ht="13.5" thickBot="1" x14ac:dyDescent="0.25">
      <c r="A6" s="14" t="s">
        <v>27</v>
      </c>
      <c r="B6" s="4"/>
      <c r="C6" s="17"/>
      <c r="D6" s="4"/>
      <c r="E6" s="4"/>
      <c r="G6" s="14" t="s">
        <v>37</v>
      </c>
      <c r="H6" s="17"/>
      <c r="I6" s="4"/>
      <c r="J6" s="4"/>
      <c r="K6" s="4"/>
      <c r="M6" s="14" t="s">
        <v>38</v>
      </c>
      <c r="N6" s="4"/>
      <c r="O6" s="4"/>
      <c r="P6" s="4"/>
      <c r="Q6" s="4"/>
    </row>
    <row r="7" spans="1:17" s="5" customFormat="1" ht="64.5" thickTop="1" x14ac:dyDescent="0.2">
      <c r="A7" s="31"/>
      <c r="B7" s="32" t="s">
        <v>1</v>
      </c>
      <c r="C7" s="33" t="s">
        <v>28</v>
      </c>
      <c r="D7" s="34" t="s">
        <v>29</v>
      </c>
      <c r="E7" s="35" t="s">
        <v>30</v>
      </c>
      <c r="F7" s="6"/>
      <c r="G7" s="31"/>
      <c r="H7" s="33" t="s">
        <v>31</v>
      </c>
      <c r="I7" s="32" t="s">
        <v>28</v>
      </c>
      <c r="J7" s="34" t="s">
        <v>32</v>
      </c>
      <c r="K7" s="35" t="s">
        <v>33</v>
      </c>
      <c r="L7" s="6"/>
      <c r="M7" s="31"/>
      <c r="N7" s="32" t="s">
        <v>34</v>
      </c>
      <c r="O7" s="32" t="s">
        <v>28</v>
      </c>
      <c r="P7" s="34" t="s">
        <v>35</v>
      </c>
      <c r="Q7" s="35" t="s">
        <v>36</v>
      </c>
    </row>
    <row r="8" spans="1:17" x14ac:dyDescent="0.2">
      <c r="A8" s="1" t="s">
        <v>2</v>
      </c>
      <c r="B8" s="18">
        <v>31741</v>
      </c>
      <c r="C8" s="18">
        <v>31663</v>
      </c>
      <c r="D8" s="9">
        <f>C8-B8</f>
        <v>-78</v>
      </c>
      <c r="E8" s="12">
        <f>D8/B8</f>
        <v>-2.4573894962351532E-3</v>
      </c>
      <c r="F8" s="9"/>
      <c r="G8" s="1" t="s">
        <v>2</v>
      </c>
      <c r="H8" s="19">
        <v>21395</v>
      </c>
      <c r="I8" s="18">
        <v>31663</v>
      </c>
      <c r="J8" s="9">
        <f>I8-H8</f>
        <v>10268</v>
      </c>
      <c r="K8" s="12">
        <f>J8/H8</f>
        <v>0.47992521617200279</v>
      </c>
      <c r="L8" s="9"/>
      <c r="M8" s="1" t="s">
        <v>2</v>
      </c>
      <c r="N8" s="9">
        <v>9853</v>
      </c>
      <c r="O8" s="18">
        <v>31663</v>
      </c>
      <c r="P8" s="9">
        <f>O8-N8</f>
        <v>21810</v>
      </c>
      <c r="Q8" s="12">
        <f>P8/N8</f>
        <v>2.2135390236476202</v>
      </c>
    </row>
    <row r="9" spans="1:17" x14ac:dyDescent="0.2">
      <c r="A9" s="1" t="s">
        <v>3</v>
      </c>
      <c r="B9" s="18">
        <v>67225</v>
      </c>
      <c r="C9" s="18">
        <v>66068</v>
      </c>
      <c r="D9" s="9">
        <f t="shared" ref="D9:D22" si="0">C9-B9</f>
        <v>-1157</v>
      </c>
      <c r="E9" s="12">
        <f t="shared" ref="E9:E22" si="1">D9/B9</f>
        <v>-1.7210859055410935E-2</v>
      </c>
      <c r="F9" s="9"/>
      <c r="G9" s="1" t="s">
        <v>3</v>
      </c>
      <c r="H9" s="19">
        <v>56968</v>
      </c>
      <c r="I9" s="18">
        <v>66068</v>
      </c>
      <c r="J9" s="9">
        <f t="shared" ref="J9:J22" si="2">I9-H9</f>
        <v>9100</v>
      </c>
      <c r="K9" s="12">
        <f t="shared" ref="K9:K22" si="3">J9/H9</f>
        <v>0.15973880073023453</v>
      </c>
      <c r="L9" s="9"/>
      <c r="M9" s="1" t="s">
        <v>3</v>
      </c>
      <c r="N9" s="9">
        <v>48673</v>
      </c>
      <c r="O9" s="18">
        <v>66068</v>
      </c>
      <c r="P9" s="9">
        <f t="shared" ref="P9:P21" si="4">O9-N9</f>
        <v>17395</v>
      </c>
      <c r="Q9" s="12">
        <f t="shared" ref="Q9:Q21" si="5">P9/N9</f>
        <v>0.35738499784274647</v>
      </c>
    </row>
    <row r="10" spans="1:17" x14ac:dyDescent="0.2">
      <c r="A10" s="1" t="s">
        <v>4</v>
      </c>
      <c r="B10" s="18">
        <v>68509</v>
      </c>
      <c r="C10" s="18">
        <v>68905</v>
      </c>
      <c r="D10" s="9">
        <f t="shared" si="0"/>
        <v>396</v>
      </c>
      <c r="E10" s="12">
        <f t="shared" si="1"/>
        <v>5.7802624472697017E-3</v>
      </c>
      <c r="F10" s="9"/>
      <c r="G10" s="1" t="s">
        <v>4</v>
      </c>
      <c r="H10" s="19">
        <v>58799</v>
      </c>
      <c r="I10" s="18">
        <v>68905</v>
      </c>
      <c r="J10" s="9">
        <f t="shared" si="2"/>
        <v>10106</v>
      </c>
      <c r="K10" s="12">
        <f t="shared" si="3"/>
        <v>0.17187367132094084</v>
      </c>
      <c r="L10" s="9"/>
      <c r="M10" s="1" t="s">
        <v>4</v>
      </c>
      <c r="N10" s="9">
        <v>51634</v>
      </c>
      <c r="O10" s="18">
        <v>68905</v>
      </c>
      <c r="P10" s="9">
        <f t="shared" si="4"/>
        <v>17271</v>
      </c>
      <c r="Q10" s="12">
        <f t="shared" si="5"/>
        <v>0.33448890266103731</v>
      </c>
    </row>
    <row r="11" spans="1:17" x14ac:dyDescent="0.2">
      <c r="A11" s="1" t="s">
        <v>5</v>
      </c>
      <c r="B11" s="18">
        <v>67460</v>
      </c>
      <c r="C11" s="18">
        <v>68687</v>
      </c>
      <c r="D11" s="9">
        <f t="shared" si="0"/>
        <v>1227</v>
      </c>
      <c r="E11" s="12">
        <f t="shared" si="1"/>
        <v>1.8188556181440853E-2</v>
      </c>
      <c r="F11" s="9"/>
      <c r="G11" s="1" t="s">
        <v>5</v>
      </c>
      <c r="H11" s="19">
        <v>56634</v>
      </c>
      <c r="I11" s="18">
        <v>68687</v>
      </c>
      <c r="J11" s="9">
        <f t="shared" si="2"/>
        <v>12053</v>
      </c>
      <c r="K11" s="12">
        <f t="shared" si="3"/>
        <v>0.21282268601899917</v>
      </c>
      <c r="L11" s="9"/>
      <c r="M11" s="1" t="s">
        <v>5</v>
      </c>
      <c r="N11" s="9">
        <v>51229</v>
      </c>
      <c r="O11" s="18">
        <v>68687</v>
      </c>
      <c r="P11" s="9">
        <f t="shared" si="4"/>
        <v>17458</v>
      </c>
      <c r="Q11" s="12">
        <f t="shared" si="5"/>
        <v>0.34078354057272248</v>
      </c>
    </row>
    <row r="12" spans="1:17" x14ac:dyDescent="0.2">
      <c r="A12" s="1" t="s">
        <v>6</v>
      </c>
      <c r="B12" s="18">
        <v>66429</v>
      </c>
      <c r="C12" s="18">
        <v>67829</v>
      </c>
      <c r="D12" s="9">
        <f t="shared" si="0"/>
        <v>1400</v>
      </c>
      <c r="E12" s="12">
        <f t="shared" si="1"/>
        <v>2.1075132848605276E-2</v>
      </c>
      <c r="F12" s="9"/>
      <c r="G12" s="1" t="s">
        <v>6</v>
      </c>
      <c r="H12" s="19">
        <v>56471</v>
      </c>
      <c r="I12" s="18">
        <v>67829</v>
      </c>
      <c r="J12" s="9">
        <f t="shared" si="2"/>
        <v>11358</v>
      </c>
      <c r="K12" s="12">
        <f t="shared" si="3"/>
        <v>0.2011297834286625</v>
      </c>
      <c r="L12" s="9"/>
      <c r="M12" s="1" t="s">
        <v>6</v>
      </c>
      <c r="N12" s="9">
        <v>52191</v>
      </c>
      <c r="O12" s="18">
        <v>67829</v>
      </c>
      <c r="P12" s="9">
        <f t="shared" si="4"/>
        <v>15638</v>
      </c>
      <c r="Q12" s="12">
        <f t="shared" si="5"/>
        <v>0.29963020444137878</v>
      </c>
    </row>
    <row r="13" spans="1:17" x14ac:dyDescent="0.2">
      <c r="A13" s="1" t="s">
        <v>7</v>
      </c>
      <c r="B13" s="18">
        <v>66140</v>
      </c>
      <c r="C13" s="18">
        <v>66809</v>
      </c>
      <c r="D13" s="9">
        <f t="shared" si="0"/>
        <v>669</v>
      </c>
      <c r="E13" s="12">
        <f t="shared" si="1"/>
        <v>1.0114907771394012E-2</v>
      </c>
      <c r="F13" s="9"/>
      <c r="G13" s="1" t="s">
        <v>7</v>
      </c>
      <c r="H13" s="19">
        <v>56428</v>
      </c>
      <c r="I13" s="18">
        <v>66809</v>
      </c>
      <c r="J13" s="9">
        <f t="shared" si="2"/>
        <v>10381</v>
      </c>
      <c r="K13" s="12">
        <f t="shared" si="3"/>
        <v>0.18396895158431983</v>
      </c>
      <c r="L13" s="9"/>
      <c r="M13" s="1" t="s">
        <v>7</v>
      </c>
      <c r="N13" s="9">
        <v>51877</v>
      </c>
      <c r="O13" s="18">
        <v>66809</v>
      </c>
      <c r="P13" s="9">
        <f t="shared" si="4"/>
        <v>14932</v>
      </c>
      <c r="Q13" s="12">
        <f t="shared" si="5"/>
        <v>0.28783468589162825</v>
      </c>
    </row>
    <row r="14" spans="1:17" x14ac:dyDescent="0.2">
      <c r="A14" s="1" t="s">
        <v>8</v>
      </c>
      <c r="B14" s="18">
        <v>66325</v>
      </c>
      <c r="C14" s="18">
        <v>66610</v>
      </c>
      <c r="D14" s="9">
        <f t="shared" si="0"/>
        <v>285</v>
      </c>
      <c r="E14" s="12">
        <f t="shared" si="1"/>
        <v>4.2970222389747455E-3</v>
      </c>
      <c r="F14" s="9"/>
      <c r="G14" s="1" t="s">
        <v>8</v>
      </c>
      <c r="H14" s="19">
        <v>56903</v>
      </c>
      <c r="I14" s="18">
        <v>66610</v>
      </c>
      <c r="J14" s="9">
        <f t="shared" si="2"/>
        <v>9707</v>
      </c>
      <c r="K14" s="12">
        <f t="shared" si="3"/>
        <v>0.17058854541939791</v>
      </c>
      <c r="L14" s="9"/>
      <c r="M14" s="1" t="s">
        <v>8</v>
      </c>
      <c r="N14" s="9">
        <v>51311</v>
      </c>
      <c r="O14" s="18">
        <v>66610</v>
      </c>
      <c r="P14" s="9">
        <f t="shared" si="4"/>
        <v>15299</v>
      </c>
      <c r="Q14" s="12">
        <f t="shared" si="5"/>
        <v>0.29816218744518719</v>
      </c>
    </row>
    <row r="15" spans="1:17" x14ac:dyDescent="0.2">
      <c r="A15" s="1" t="s">
        <v>9</v>
      </c>
      <c r="B15" s="18">
        <v>65161</v>
      </c>
      <c r="C15" s="18">
        <v>67030</v>
      </c>
      <c r="D15" s="9">
        <f t="shared" si="0"/>
        <v>1869</v>
      </c>
      <c r="E15" s="12">
        <f t="shared" si="1"/>
        <v>2.8682801061984928E-2</v>
      </c>
      <c r="F15" s="9"/>
      <c r="G15" s="1" t="s">
        <v>9</v>
      </c>
      <c r="H15" s="19">
        <v>58301</v>
      </c>
      <c r="I15" s="18">
        <v>67030</v>
      </c>
      <c r="J15" s="9">
        <f t="shared" si="2"/>
        <v>8729</v>
      </c>
      <c r="K15" s="12">
        <f t="shared" si="3"/>
        <v>0.14972298931407693</v>
      </c>
      <c r="L15" s="9"/>
      <c r="M15" s="1" t="s">
        <v>9</v>
      </c>
      <c r="N15" s="9">
        <v>51775</v>
      </c>
      <c r="O15" s="18">
        <v>67030</v>
      </c>
      <c r="P15" s="9">
        <f t="shared" si="4"/>
        <v>15255</v>
      </c>
      <c r="Q15" s="12">
        <f t="shared" si="5"/>
        <v>0.29464027040077256</v>
      </c>
    </row>
    <row r="16" spans="1:17" x14ac:dyDescent="0.2">
      <c r="A16" s="1" t="s">
        <v>10</v>
      </c>
      <c r="B16" s="18">
        <v>64805</v>
      </c>
      <c r="C16" s="18">
        <v>65637</v>
      </c>
      <c r="D16" s="9">
        <f t="shared" si="0"/>
        <v>832</v>
      </c>
      <c r="E16" s="12">
        <f t="shared" si="1"/>
        <v>1.2838515546639919E-2</v>
      </c>
      <c r="F16" s="9"/>
      <c r="G16" s="1" t="s">
        <v>10</v>
      </c>
      <c r="H16" s="19">
        <v>59555</v>
      </c>
      <c r="I16" s="18">
        <v>65637</v>
      </c>
      <c r="J16" s="9">
        <f t="shared" si="2"/>
        <v>6082</v>
      </c>
      <c r="K16" s="12">
        <f t="shared" si="3"/>
        <v>0.1021240869784233</v>
      </c>
      <c r="L16" s="9"/>
      <c r="M16" s="1" t="s">
        <v>10</v>
      </c>
      <c r="N16" s="9">
        <v>51103</v>
      </c>
      <c r="O16" s="18">
        <v>65637</v>
      </c>
      <c r="P16" s="9">
        <f t="shared" si="4"/>
        <v>14534</v>
      </c>
      <c r="Q16" s="12">
        <f t="shared" si="5"/>
        <v>0.28440600356143475</v>
      </c>
    </row>
    <row r="17" spans="1:17" x14ac:dyDescent="0.2">
      <c r="A17" s="1" t="s">
        <v>11</v>
      </c>
      <c r="B17" s="18">
        <v>63809</v>
      </c>
      <c r="C17" s="18">
        <v>65099</v>
      </c>
      <c r="D17" s="9">
        <f t="shared" si="0"/>
        <v>1290</v>
      </c>
      <c r="E17" s="12">
        <f t="shared" si="1"/>
        <v>2.0216583867479508E-2</v>
      </c>
      <c r="F17" s="9"/>
      <c r="G17" s="1" t="s">
        <v>11</v>
      </c>
      <c r="H17" s="19">
        <v>59413</v>
      </c>
      <c r="I17" s="18">
        <v>65099</v>
      </c>
      <c r="J17" s="9">
        <f t="shared" si="2"/>
        <v>5686</v>
      </c>
      <c r="K17" s="12">
        <f t="shared" si="3"/>
        <v>9.5702960631511624E-2</v>
      </c>
      <c r="L17" s="9"/>
      <c r="M17" s="1" t="s">
        <v>11</v>
      </c>
      <c r="N17" s="9">
        <v>49332</v>
      </c>
      <c r="O17" s="18">
        <v>65099</v>
      </c>
      <c r="P17" s="9">
        <f t="shared" si="4"/>
        <v>15767</v>
      </c>
      <c r="Q17" s="12">
        <f t="shared" si="5"/>
        <v>0.31960998945917457</v>
      </c>
    </row>
    <row r="18" spans="1:17" x14ac:dyDescent="0.2">
      <c r="A18" s="1" t="s">
        <v>12</v>
      </c>
      <c r="B18" s="18">
        <v>64719</v>
      </c>
      <c r="C18" s="18">
        <v>66583</v>
      </c>
      <c r="D18" s="9">
        <f t="shared" si="0"/>
        <v>1864</v>
      </c>
      <c r="E18" s="12">
        <f t="shared" si="1"/>
        <v>2.8801433891129345E-2</v>
      </c>
      <c r="F18" s="9"/>
      <c r="G18" s="1" t="s">
        <v>12</v>
      </c>
      <c r="H18" s="19">
        <v>64465</v>
      </c>
      <c r="I18" s="18">
        <v>66583</v>
      </c>
      <c r="J18" s="9">
        <f t="shared" si="2"/>
        <v>2118</v>
      </c>
      <c r="K18" s="12">
        <f t="shared" si="3"/>
        <v>3.2855037617311719E-2</v>
      </c>
      <c r="L18" s="9"/>
      <c r="M18" s="1" t="s">
        <v>12</v>
      </c>
      <c r="N18" s="9">
        <v>50078</v>
      </c>
      <c r="O18" s="18">
        <v>66583</v>
      </c>
      <c r="P18" s="9">
        <f t="shared" si="4"/>
        <v>16505</v>
      </c>
      <c r="Q18" s="12">
        <f t="shared" si="5"/>
        <v>0.32958584608011504</v>
      </c>
    </row>
    <row r="19" spans="1:17" x14ac:dyDescent="0.2">
      <c r="A19" s="1" t="s">
        <v>13</v>
      </c>
      <c r="B19" s="18">
        <v>62478</v>
      </c>
      <c r="C19" s="18">
        <v>63648</v>
      </c>
      <c r="D19" s="9">
        <f t="shared" si="0"/>
        <v>1170</v>
      </c>
      <c r="E19" s="12">
        <f t="shared" si="1"/>
        <v>1.8726591760299626E-2</v>
      </c>
      <c r="F19" s="9"/>
      <c r="G19" s="1" t="s">
        <v>13</v>
      </c>
      <c r="H19" s="19">
        <v>57704</v>
      </c>
      <c r="I19" s="18">
        <v>63648</v>
      </c>
      <c r="J19" s="9">
        <f t="shared" si="2"/>
        <v>5944</v>
      </c>
      <c r="K19" s="12">
        <f t="shared" si="3"/>
        <v>0.10300845695272424</v>
      </c>
      <c r="L19" s="9"/>
      <c r="M19" s="1" t="s">
        <v>13</v>
      </c>
      <c r="N19" s="9">
        <v>44702</v>
      </c>
      <c r="O19" s="18">
        <v>63648</v>
      </c>
      <c r="P19" s="9">
        <f t="shared" si="4"/>
        <v>18946</v>
      </c>
      <c r="Q19" s="12">
        <f t="shared" si="5"/>
        <v>0.42382891145810031</v>
      </c>
    </row>
    <row r="20" spans="1:17" x14ac:dyDescent="0.2">
      <c r="A20" s="1" t="s">
        <v>14</v>
      </c>
      <c r="B20" s="18">
        <v>59227</v>
      </c>
      <c r="C20" s="18">
        <v>61298</v>
      </c>
      <c r="D20" s="9">
        <f t="shared" si="0"/>
        <v>2071</v>
      </c>
      <c r="E20" s="12">
        <f t="shared" si="1"/>
        <v>3.4967160247859931E-2</v>
      </c>
      <c r="F20" s="9"/>
      <c r="G20" s="1" t="s">
        <v>14</v>
      </c>
      <c r="H20" s="19">
        <v>52799</v>
      </c>
      <c r="I20" s="18">
        <v>61298</v>
      </c>
      <c r="J20" s="9">
        <f t="shared" si="2"/>
        <v>8499</v>
      </c>
      <c r="K20" s="12">
        <f t="shared" si="3"/>
        <v>0.16096895774541184</v>
      </c>
      <c r="L20" s="9"/>
      <c r="M20" s="1" t="s">
        <v>14</v>
      </c>
      <c r="N20" s="9">
        <v>39956</v>
      </c>
      <c r="O20" s="18">
        <v>61298</v>
      </c>
      <c r="P20" s="9">
        <f t="shared" si="4"/>
        <v>21342</v>
      </c>
      <c r="Q20" s="12">
        <f t="shared" si="5"/>
        <v>0.53413755130643703</v>
      </c>
    </row>
    <row r="21" spans="1:17" x14ac:dyDescent="0.2">
      <c r="A21" s="1" t="s">
        <v>15</v>
      </c>
      <c r="B21" s="18">
        <v>62819</v>
      </c>
      <c r="C21" s="18">
        <v>62968</v>
      </c>
      <c r="D21" s="9">
        <f t="shared" si="0"/>
        <v>149</v>
      </c>
      <c r="E21" s="12">
        <f t="shared" si="1"/>
        <v>2.371893853770356E-3</v>
      </c>
      <c r="F21" s="9"/>
      <c r="G21" s="1" t="s">
        <v>15</v>
      </c>
      <c r="H21" s="19">
        <v>50401</v>
      </c>
      <c r="I21" s="18">
        <v>62968</v>
      </c>
      <c r="J21" s="9">
        <f t="shared" si="2"/>
        <v>12567</v>
      </c>
      <c r="K21" s="12">
        <f t="shared" si="3"/>
        <v>0.24934029086724468</v>
      </c>
      <c r="L21" s="9"/>
      <c r="M21" s="1" t="s">
        <v>15</v>
      </c>
      <c r="N21" s="9">
        <v>35464</v>
      </c>
      <c r="O21" s="18">
        <v>62968</v>
      </c>
      <c r="P21" s="9">
        <f t="shared" si="4"/>
        <v>27504</v>
      </c>
      <c r="Q21" s="12">
        <f t="shared" si="5"/>
        <v>0.77554703361154975</v>
      </c>
    </row>
    <row r="22" spans="1:17" x14ac:dyDescent="0.2">
      <c r="A22" s="1" t="s">
        <v>16</v>
      </c>
      <c r="B22" s="18">
        <v>152</v>
      </c>
      <c r="C22" s="18">
        <v>172</v>
      </c>
      <c r="D22" s="9">
        <f t="shared" si="0"/>
        <v>20</v>
      </c>
      <c r="E22" s="12">
        <f t="shared" si="1"/>
        <v>0.13157894736842105</v>
      </c>
      <c r="G22" s="1" t="s">
        <v>16</v>
      </c>
      <c r="H22" s="9">
        <v>421</v>
      </c>
      <c r="I22" s="18">
        <v>172</v>
      </c>
      <c r="J22" s="9">
        <f t="shared" si="2"/>
        <v>-249</v>
      </c>
      <c r="K22" s="12">
        <f t="shared" si="3"/>
        <v>-0.59144893111638952</v>
      </c>
      <c r="M22" s="1" t="s">
        <v>16</v>
      </c>
      <c r="N22" s="9"/>
      <c r="O22" s="18">
        <v>172</v>
      </c>
      <c r="P22" s="9"/>
      <c r="Q22" s="12"/>
    </row>
    <row r="23" spans="1:17" x14ac:dyDescent="0.2">
      <c r="A23" s="8" t="s">
        <v>17</v>
      </c>
      <c r="B23" s="13"/>
      <c r="D23" s="9"/>
      <c r="E23" s="12"/>
      <c r="G23" s="8" t="s">
        <v>17</v>
      </c>
      <c r="I23" s="9"/>
      <c r="J23" s="9"/>
      <c r="K23" s="12"/>
      <c r="L23" s="9"/>
      <c r="M23" s="8" t="s">
        <v>17</v>
      </c>
      <c r="N23" s="9"/>
      <c r="O23" s="9"/>
      <c r="P23" s="9"/>
      <c r="Q23" s="12"/>
    </row>
    <row r="24" spans="1:17" x14ac:dyDescent="0.2">
      <c r="A24" s="8" t="s">
        <v>18</v>
      </c>
      <c r="B24" s="7"/>
      <c r="D24" s="9"/>
      <c r="E24" s="12"/>
      <c r="G24" s="8" t="s">
        <v>18</v>
      </c>
      <c r="I24" s="9"/>
      <c r="J24" s="9"/>
      <c r="K24" s="12"/>
      <c r="M24" s="8" t="s">
        <v>18</v>
      </c>
      <c r="N24" s="9">
        <v>1343</v>
      </c>
      <c r="O24" s="9"/>
      <c r="P24" s="9"/>
      <c r="Q24" s="12"/>
    </row>
    <row r="25" spans="1:17" ht="13.5" thickBot="1" x14ac:dyDescent="0.25">
      <c r="A25" s="8"/>
      <c r="B25" s="7"/>
      <c r="D25" s="9"/>
      <c r="E25" s="12"/>
      <c r="G25" s="8"/>
      <c r="I25" s="9"/>
      <c r="J25" s="9"/>
      <c r="K25" s="12"/>
      <c r="M25" s="8"/>
      <c r="N25" s="9"/>
      <c r="O25" s="9"/>
      <c r="P25" s="9"/>
      <c r="Q25" s="12"/>
    </row>
    <row r="26" spans="1:17" ht="13.5" thickBot="1" x14ac:dyDescent="0.25">
      <c r="A26" s="20" t="s">
        <v>19</v>
      </c>
      <c r="B26" s="21">
        <f>SUM(B8:B24)</f>
        <v>876999</v>
      </c>
      <c r="C26" s="21">
        <f>SUM(C8:C24)</f>
        <v>889006</v>
      </c>
      <c r="D26" s="21">
        <f>SUM(D8:D24)</f>
        <v>12007</v>
      </c>
      <c r="E26" s="22">
        <f>D26/B26</f>
        <v>1.3691007629427172E-2</v>
      </c>
      <c r="G26" s="20" t="s">
        <v>19</v>
      </c>
      <c r="H26" s="21">
        <f>SUM(H8:H24)</f>
        <v>766657</v>
      </c>
      <c r="I26" s="21">
        <f>SUM(I8:I24)</f>
        <v>889006</v>
      </c>
      <c r="J26" s="21">
        <f>SUM(J8:J24)</f>
        <v>122349</v>
      </c>
      <c r="K26" s="22">
        <f>J26/H26</f>
        <v>0.15958766436620289</v>
      </c>
      <c r="M26" s="20" t="s">
        <v>19</v>
      </c>
      <c r="N26" s="21">
        <f>SUM(N8:N24)</f>
        <v>640521</v>
      </c>
      <c r="O26" s="21">
        <f>SUM(O8:O24)</f>
        <v>889006</v>
      </c>
      <c r="P26" s="21">
        <f>SUM(P8:P24)</f>
        <v>249656</v>
      </c>
      <c r="Q26" s="22">
        <f>P26/N26</f>
        <v>0.38977020269436913</v>
      </c>
    </row>
    <row r="27" spans="1:17" x14ac:dyDescent="0.2">
      <c r="J27" s="9"/>
      <c r="P27" s="9"/>
    </row>
    <row r="28" spans="1:17" x14ac:dyDescent="0.2">
      <c r="P28" s="9"/>
    </row>
    <row r="29" spans="1:17" x14ac:dyDescent="0.2">
      <c r="A29" s="10" t="s">
        <v>20</v>
      </c>
    </row>
    <row r="30" spans="1:17" x14ac:dyDescent="0.2">
      <c r="A30" s="10" t="s">
        <v>21</v>
      </c>
    </row>
    <row r="31" spans="1:17" x14ac:dyDescent="0.2">
      <c r="A31" s="10" t="s">
        <v>22</v>
      </c>
    </row>
    <row r="34" spans="4:16" x14ac:dyDescent="0.2">
      <c r="D34" s="9"/>
      <c r="P34" s="9"/>
    </row>
  </sheetData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39</v>
      </c>
    </row>
    <row r="5" spans="1:1" x14ac:dyDescent="0.2">
      <c r="A5" t="s">
        <v>26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Matula, Annie</cp:lastModifiedBy>
  <cp:lastPrinted>2014-12-31T18:39:08Z</cp:lastPrinted>
  <dcterms:created xsi:type="dcterms:W3CDTF">2012-01-09T03:13:58Z</dcterms:created>
  <dcterms:modified xsi:type="dcterms:W3CDTF">2015-01-13T23:49:22Z</dcterms:modified>
</cp:coreProperties>
</file>