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EE48" lockStructure="1"/>
  <bookViews>
    <workbookView xWindow="6240" yWindow="-180" windowWidth="18135" windowHeight="11760" activeTab="1"/>
  </bookViews>
  <sheets>
    <sheet name="Instructions" sheetId="4" r:id="rId1"/>
    <sheet name=" Set Aside Activity Worksheet" sheetId="2" r:id="rId2"/>
    <sheet name="Comments to CDE " sheetId="6" r:id="rId3"/>
    <sheet name="Tables" sheetId="3" state="hidden" r:id="rId4"/>
    <sheet name="Total Alloc" sheetId="7" state="hidden" r:id="rId5"/>
    <sheet name="DIST_IMP" sheetId="8" state="hidden" r:id="rId6"/>
    <sheet name="11-District Table" sheetId="9" state="hidden" r:id="rId7"/>
  </sheets>
  <externalReferences>
    <externalReference r:id="rId8"/>
    <externalReference r:id="rId9"/>
    <externalReference r:id="rId10"/>
    <externalReference r:id="rId11"/>
  </externalReferences>
  <definedNames>
    <definedName name="_xlnm._FilterDatabase" localSheetId="6" hidden="1">'11-District Table'!$A$4:$N$207</definedName>
    <definedName name="_xlnm._FilterDatabase" localSheetId="5" hidden="1">DIST_IMP!$A$1:$L$3125</definedName>
    <definedName name="ADE">Tables!$A$189:$A$196</definedName>
    <definedName name="Amount">'[1]Tiered Instruction:CSW Programs'!$J$3:$J$500</definedName>
    <definedName name="Amount_CS">'[1]Continuum of Services'!$J$3:$J$1000</definedName>
    <definedName name="Amount_ETL">'[1]Leadership &amp; Ed Effectiveness'!$J$3:$J$1000</definedName>
    <definedName name="Amount_Other">[1]Other!$J$3:$J$1000</definedName>
    <definedName name="Amount_SW">'[1]CSW Programs'!$J$3:$J$2000</definedName>
    <definedName name="Amount_TI">'[1]Tiered Instruction'!$J$3:$J$1000</definedName>
    <definedName name="bdgCost">'[2]3a-Budget Detail'!$F$7:$F$999</definedName>
    <definedName name="bdgFund">'[2]3a-Budget Detail'!$C$7:$C$999</definedName>
    <definedName name="bdgObj">'[2]3a-Budget Detail'!$B$7:$B$999</definedName>
    <definedName name="bdgProg">'[2]3a-Budget Detail'!$A$7:$A$999</definedName>
    <definedName name="bdgStat">'[2]3a-Budget Detail'!$E$7:$E$999</definedName>
    <definedName name="Changes">'[1]School Mailing Address'!$AA$2:$AA$9</definedName>
    <definedName name="District_Number">[3]Tables!$A$2:$A$193</definedName>
    <definedName name="District_Table">Tables!$A$2:$A$185</definedName>
    <definedName name="DistrictCodeAndNames" localSheetId="6">'11-District Table'!$A$5:$C$205</definedName>
    <definedName name="DistrictCodeAndNames">'[4]11-District Table'!$A$5:$C$205</definedName>
    <definedName name="DistrictCodeLookup" localSheetId="6">'11-District Table'!$A$5:$A$205</definedName>
    <definedName name="DistrictCodeLookup">'[4]11-District Table'!$A$5:$A$205</definedName>
    <definedName name="DistrictName" localSheetId="6">'[2]2a-Cover Page'!$C$5</definedName>
    <definedName name="DistrictName">'[1]Cover Page'!$C$5</definedName>
    <definedName name="DistrictNumber">[1]EMH!$F$2:$F$200</definedName>
    <definedName name="DistrictStatus">'[2]7-Statutory Budget Check'!$D$3</definedName>
    <definedName name="FlexCatDD" localSheetId="6">[2]Other!$C$172:$C$173</definedName>
    <definedName name="FlexCatDD">[4]Other!$C$172:$C$173</definedName>
    <definedName name="FlexCategory" localSheetId="6">'[2]2a-Cover Page'!$C$14</definedName>
    <definedName name="FlexCategory">'[3]Cover Sheet'!#REF!</definedName>
    <definedName name="FTE_CS">'[1]Continuum of Services'!$H$3:$H$1000</definedName>
    <definedName name="FTE_ETL">'[1]Leadership &amp; Ed Effectiveness'!$H$3:$H$1000</definedName>
    <definedName name="FTE_Other">[1]Other!$H$3:$H$1000</definedName>
    <definedName name="FTE_TI">'[1]Tiered Instruction'!$H$3:$H$1000</definedName>
    <definedName name="funding" localSheetId="6">[2]Other!$B$9:$B$17</definedName>
    <definedName name="funding">'[1]School Mailing Address'!$O$2:$O$25</definedName>
    <definedName name="funding_reap">[2]Other!$B$19:$B$26</definedName>
    <definedName name="funding2">[2]Other!#REF!</definedName>
    <definedName name="fundingequipment">[2]Other!$B$28:$B$36</definedName>
    <definedName name="FundingSource">'[1]Tiered Instruction:CSW Programs'!$H$3:$H$500</definedName>
    <definedName name="Fundingsource_CS">'[1]Continuum of Services'!$I$3:$I$1000</definedName>
    <definedName name="FundingSource_ETL">'[1]Leadership &amp; Ed Effectiveness'!$I$3:$I$1000</definedName>
    <definedName name="FundingSource_Other">[1]Other!$I$3:$I$1000</definedName>
    <definedName name="FundingSource_SW">'[1]CSW Programs'!$R$3:$R$2000</definedName>
    <definedName name="FundingSource_TI">'[1]Tiered Instruction'!$I$3:$I$1000</definedName>
    <definedName name="fundingTranFrom">[2]Other!$B$42:$B$44</definedName>
    <definedName name="fundingTranTo">[2]Other!$B$76:$B$82</definedName>
    <definedName name="fundingTranToSansIIA">[2]Other!$B$52:$B$57</definedName>
    <definedName name="fundingTranToSansIID">[2]Other!$B$60:$B$65</definedName>
    <definedName name="fundingTranToSansIVA">[2]Other!$B$68:$B$73</definedName>
    <definedName name="I_ACol">[2]Other!$K:$K</definedName>
    <definedName name="I_DCol">[2]Other!$L:$L</definedName>
    <definedName name="IA_Allocation">[3]Tables!#REF!</definedName>
    <definedName name="II_ACol">[2]Other!$M:$M</definedName>
    <definedName name="IIA_Allocation">[3]Tables!#REF!</definedName>
    <definedName name="IID_Allocation">[3]Tables!#REF!</definedName>
    <definedName name="III_ACol">[2]Other!$O:$O</definedName>
    <definedName name="IIIA_Allocation">[3]Tables!#REF!</definedName>
    <definedName name="IIISAI_Allocation">[3]Tables!#REF!</definedName>
    <definedName name="IndirectCostRate">'[1]Cover Page'!$C$6</definedName>
    <definedName name="IV_ACol">[2]Other!$Q:$Q</definedName>
    <definedName name="LeadFiscalAgent">'[2]2a-Cover Page'!$C$23</definedName>
    <definedName name="Location">'[1]Tiered Instruction:CSW Programs'!$D$3:$D$500</definedName>
    <definedName name="Location_CS">'[1]Continuum of Services'!$D$3:$D$1000</definedName>
    <definedName name="Location_ETL">'[1]Leadership &amp; Ed Effectiveness'!$D$3:$D$1000</definedName>
    <definedName name="Location_Other">[1]Other!$D$3:$D$1000</definedName>
    <definedName name="Location_SW">'[1]CSW Programs'!$D$3:$D$2000</definedName>
    <definedName name="Location_TI">'[1]Tiered Instruction'!$D$3:$D$1000</definedName>
    <definedName name="look1" localSheetId="6">'11-District Table'!$A$5:$N$205</definedName>
    <definedName name="look1">'[4]11-District Table'!$A$5:$N$205</definedName>
    <definedName name="obj_cs">'[1]Continuum of Services'!$N$3:$N$1000</definedName>
    <definedName name="obj_etl">'[1]Leadership &amp; Ed Effectiveness'!$N$3:$N$1000</definedName>
    <definedName name="obj_other">[1]Other!$N$3:$N$1000</definedName>
    <definedName name="obj_ti">'[1]Tiered Instruction'!$N$3:$N$1000</definedName>
    <definedName name="object" localSheetId="6">[2]Other!$C$63:$C$68</definedName>
    <definedName name="object">'[1]School Mailing Address'!$N$10:$N$20</definedName>
    <definedName name="Object_Code">Tables!$B$189:$B$200</definedName>
    <definedName name="Object_CS">'[1]Continuum of Services'!$F$3:$F$1000</definedName>
    <definedName name="Object_ETL">'[1]Leadership &amp; Ed Effectiveness'!$F$3:$F$1000</definedName>
    <definedName name="Object_Other">[1]Other!$F$3:$F$1000</definedName>
    <definedName name="Object_TI">'[1]Tiered Instruction'!$F$3:$F$1000</definedName>
    <definedName name="_xlnm.Print_Area" localSheetId="4">'Total Alloc'!$A$1:$F$205</definedName>
    <definedName name="_xlnm.Print_Titles" localSheetId="6">'11-District Table'!$2:$4</definedName>
    <definedName name="_xlnm.Print_Titles" localSheetId="4">'Total Alloc'!$A:$C,'Total Alloc'!#REF!</definedName>
    <definedName name="program" localSheetId="6">[2]Other!$C$51:$C$54</definedName>
    <definedName name="program">'[1]School Mailing Address'!$P$2:$P$5</definedName>
    <definedName name="Program_CS">'[1]Continuum of Services'!$E$3:$E$1000</definedName>
    <definedName name="Program_ETL">'[1]Leadership &amp; Ed Effectiveness'!$E$3:$E$1000</definedName>
    <definedName name="Program_Other">[1]Other!$E$3:$E$1000</definedName>
    <definedName name="Program_TI">'[1]Tiered Instruction'!$E$3:$E$1000</definedName>
    <definedName name="ProgramImprovementStatus" localSheetId="6">'[2]2a-Cover Page'!$C$11</definedName>
    <definedName name="ProgramImprovementStatus">'[1]Cover Page'!$C$10</definedName>
    <definedName name="programreap">[2]Other!$C$57:$C$59</definedName>
    <definedName name="propertyActCost">'[2]5a-Equipment Detail'!$B$8:$B$501</definedName>
    <definedName name="propertyAdminCode">'[2]5a-Equipment Detail'!$F$8:$F$501</definedName>
    <definedName name="PropertyCapitilized">'[2]5a-Equipment Detail'!$D$8:$D$501</definedName>
    <definedName name="propertyCode">'[2]5a-Equipment Detail'!$E$8:$E$501</definedName>
    <definedName name="propertyStatReq">'[2]5a-Equipment Detail'!$H$8:$H$501</definedName>
    <definedName name="ReapEligible">'[1]Cover Page'!$C$8</definedName>
    <definedName name="reapIIAstaffToCode">'[2]4b-REAP Staff Detail'!$H$11:$H$100</definedName>
    <definedName name="reapIIAStat">'[2]4b-REAP Staff Detail'!$J$11:$J$100</definedName>
    <definedName name="reapIIDstaffToCode">'[2]4b-REAP Staff Detail'!$M$11:$M$100</definedName>
    <definedName name="reapIIDstat">'[2]4b-REAP Staff Detail'!$O$11:$O$100</definedName>
    <definedName name="reapIVAstaffToCode">'[2]4b-REAP Staff Detail'!$R$11:$R$100</definedName>
    <definedName name="reapIVAStat">'[2]4b-REAP Staff Detail'!$U$11:$U$100</definedName>
    <definedName name="ReapParticipation" localSheetId="6">'[2]2a-Cover Page'!$C$8</definedName>
    <definedName name="ReapParticipation">'[3]Cover Sheet'!#REF!</definedName>
    <definedName name="reapStaffCostIIA">'[2]4b-REAP Staff Detail'!$G$11:$G$100</definedName>
    <definedName name="reapStaffCostIID">'[2]4b-REAP Staff Detail'!$L$11:$L$100</definedName>
    <definedName name="reapStaffCostIVA">'[2]4b-REAP Staff Detail'!$Q$11:$Q$100</definedName>
    <definedName name="reapStaffCostVA">'[2]4b-REAP Staff Detail'!$U$11:$U$100</definedName>
    <definedName name="reapStaffProgram">'[2]4b-REAP Staff Detail'!$E$11:$E$100</definedName>
    <definedName name="reapVAstaffToCode">'[2]4b-REAP Staff Detail'!$V$11:$V$100</definedName>
    <definedName name="reapVAStat">'[2]4b-REAP Staff Detail'!$W$11:$W$100</definedName>
    <definedName name="report" localSheetId="6">[2]Other!$C$71:$C$73</definedName>
    <definedName name="report">[4]Other!$C$71:$C$73</definedName>
    <definedName name="Salary">'[1]School Mailing Address'!$S$3:$S$48</definedName>
    <definedName name="Schools_on_Improvement_Status" localSheetId="6">'[2]2a-Cover Page'!$C$13</definedName>
    <definedName name="Schools_on_Improvement_Status">'[1]Cover Page'!$C$11</definedName>
    <definedName name="SchoolStatus">'[2]7-Statutory Budget Check'!$D$4</definedName>
    <definedName name="SES_Providers">Tables!$G$3:$G$104</definedName>
    <definedName name="signover">'[2]2c-BOCES Signover Amounts'!$D$11:$P$50</definedName>
    <definedName name="signovercol1">'[2]2c-BOCES Signover Amounts'!$D$11:$D$50</definedName>
    <definedName name="source_cs">'[1]Continuum of Services'!$R$3:$R$1000</definedName>
    <definedName name="source_etl">'[1]Leadership &amp; Ed Effectiveness'!$R$3:$R$1000</definedName>
    <definedName name="source_other">[1]Other!$R$3:$R$1000</definedName>
    <definedName name="source_ti">'[1]Tiered Instruction'!$R$3:$R$1000</definedName>
    <definedName name="SPSS">DIST_IMP!$A$1:$F$187</definedName>
    <definedName name="staffCostIA">'[2]4a-Staff Detail'!$G$8:$G$1550</definedName>
    <definedName name="staffCostIID">'[2]4a-Staff Detail'!$Q$8:$Q$1550</definedName>
    <definedName name="staffStatIA">'[2]4a-Staff Detail'!$I$8:$I$1550</definedName>
    <definedName name="staffStatIID">'[2]4a-Staff Detail'!$R$8:$R$1550</definedName>
    <definedName name="staffStatVA">'[2]4a-Staff Detail'!#REF!</definedName>
    <definedName name="staffStatVIB">'[2]4a-Staff Detail'!#REF!</definedName>
    <definedName name="Statutory">[2]Other!$A$179:$A$191</definedName>
    <definedName name="Statutory_5a">[2]Other!$A$195:$A$199</definedName>
    <definedName name="strategy">'[1]School Mailing Address'!$M$2:$M$21</definedName>
    <definedName name="SW_Funding">'[1]School Mailing Address'!$Q$2:$Q$10</definedName>
    <definedName name="tablematrix1" localSheetId="6">'[2]2a-Cover Page'!$B$60:$F$72</definedName>
    <definedName name="tablematrix1">'[3]Cover Sheet'!#REF!</definedName>
    <definedName name="transPropertyActCost">'[2]5b-REAP Equipment Detail'!$B$9:$B$200</definedName>
    <definedName name="transPropertyCapitilized">'[2]5b-REAP Equipment Detail'!$D$9:$D$200</definedName>
    <definedName name="transPropertyFromCode">'[2]5b-REAP Equipment Detail'!$E$9:$E$200</definedName>
    <definedName name="transPropertyStatReq">'[2]5b-REAP Equipment Detail'!$H$9:$H$200</definedName>
    <definedName name="transPropertyToCode">'[2]5b-REAP Equipment Detail'!$F$9:$F$200</definedName>
    <definedName name="trPropAct">'[2]5b-REAP Equipment Detail'!$B$9:$B$200</definedName>
    <definedName name="trPropFrom">'[2]5b-REAP Equipment Detail'!$E$9:$E$200</definedName>
    <definedName name="trPropTo">'[2]5b-REAP Equipment Detail'!$F$9:$F$200</definedName>
    <definedName name="VersionOnCoverPage">'[2]2a-Cover Page'!$C$48</definedName>
    <definedName name="VI_BCol">[2]Other!$S:$S</definedName>
    <definedName name="VIB_Allocation">[3]Tables!#REF!</definedName>
    <definedName name="xferBudgCost">'[2]3b-REAP Budget Detail'!$G$8:$G$202</definedName>
    <definedName name="xferBudgFrom">'[2]3b-REAP Budget Detail'!$C$8:$C$202</definedName>
    <definedName name="xferBudgObj">'[2]3b-REAP Budget Detail'!$B$8:$B$202</definedName>
    <definedName name="xferBudgProg">'[2]3b-REAP Budget Detail'!$A$8:$A$202</definedName>
    <definedName name="xferBudgStat">'[2]3b-REAP Budget Detail'!$F$8:$F$202</definedName>
    <definedName name="xferBudgTo">'[2]3b-REAP Budget Detail'!$D$8:$D$202</definedName>
    <definedName name="yesnocap">[2]Other!$C$88:$C$89</definedName>
  </definedNames>
  <calcPr calcId="145621"/>
</workbook>
</file>

<file path=xl/calcChain.xml><?xml version="1.0" encoding="utf-8"?>
<calcChain xmlns="http://schemas.openxmlformats.org/spreadsheetml/2006/main">
  <c r="I18" i="2" l="1"/>
  <c r="F7" i="2"/>
  <c r="E7" i="2"/>
  <c r="C183" i="8"/>
  <c r="C181" i="8"/>
  <c r="C180" i="8"/>
  <c r="C179" i="8"/>
  <c r="C178" i="8"/>
  <c r="C177" i="8"/>
  <c r="C176" i="8"/>
  <c r="C175" i="8"/>
  <c r="C174" i="8"/>
  <c r="C173" i="8"/>
  <c r="C172" i="8"/>
  <c r="C171" i="8"/>
  <c r="C170" i="8"/>
  <c r="C169" i="8"/>
  <c r="C168" i="8"/>
  <c r="C167" i="8"/>
  <c r="C166" i="8"/>
  <c r="C165" i="8"/>
  <c r="C164" i="8"/>
  <c r="C163" i="8"/>
  <c r="C162" i="8"/>
  <c r="C161" i="8"/>
  <c r="C160" i="8"/>
  <c r="C159" i="8"/>
  <c r="C158" i="8"/>
  <c r="C157" i="8"/>
  <c r="C156" i="8"/>
  <c r="C155" i="8"/>
  <c r="C154" i="8"/>
  <c r="C153" i="8"/>
  <c r="C152" i="8"/>
  <c r="C151" i="8"/>
  <c r="C150" i="8"/>
  <c r="C149" i="8"/>
  <c r="C148" i="8"/>
  <c r="C147" i="8"/>
  <c r="C146" i="8"/>
  <c r="C145" i="8"/>
  <c r="C144" i="8"/>
  <c r="C143" i="8"/>
  <c r="C142" i="8"/>
  <c r="C141" i="8"/>
  <c r="C140" i="8"/>
  <c r="C139" i="8"/>
  <c r="C138" i="8"/>
  <c r="C137" i="8"/>
  <c r="C136" i="8"/>
  <c r="C135" i="8"/>
  <c r="C134" i="8"/>
  <c r="C133" i="8"/>
  <c r="C132" i="8"/>
  <c r="C131" i="8"/>
  <c r="C130" i="8"/>
  <c r="C129" i="8"/>
  <c r="C128" i="8"/>
  <c r="C127" i="8"/>
  <c r="C126" i="8"/>
  <c r="C125" i="8"/>
  <c r="C124" i="8"/>
  <c r="C123" i="8"/>
  <c r="C122" i="8"/>
  <c r="C121" i="8"/>
  <c r="C120" i="8"/>
  <c r="C119" i="8"/>
  <c r="C118" i="8"/>
  <c r="C117" i="8"/>
  <c r="C116" i="8"/>
  <c r="C115" i="8"/>
  <c r="C114" i="8"/>
  <c r="C113" i="8"/>
  <c r="C112" i="8"/>
  <c r="C111" i="8"/>
  <c r="C110" i="8"/>
  <c r="C109" i="8"/>
  <c r="C108" i="8"/>
  <c r="C107" i="8"/>
  <c r="C106" i="8"/>
  <c r="C105" i="8"/>
  <c r="C104" i="8"/>
  <c r="C103" i="8"/>
  <c r="C102" i="8"/>
  <c r="C101" i="8"/>
  <c r="C100" i="8"/>
  <c r="C99" i="8"/>
  <c r="C98" i="8"/>
  <c r="C97" i="8"/>
  <c r="C96" i="8"/>
  <c r="C95" i="8"/>
  <c r="C94" i="8"/>
  <c r="C93" i="8"/>
  <c r="C92" i="8"/>
  <c r="C91" i="8"/>
  <c r="C90" i="8"/>
  <c r="C89" i="8"/>
  <c r="C88" i="8"/>
  <c r="C87" i="8"/>
  <c r="C86" i="8"/>
  <c r="C85" i="8"/>
  <c r="C84" i="8"/>
  <c r="C83" i="8"/>
  <c r="C82" i="8"/>
  <c r="C81" i="8"/>
  <c r="C80" i="8"/>
  <c r="C79" i="8"/>
  <c r="C78" i="8"/>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2" i="8"/>
  <c r="C41" i="8"/>
  <c r="C40" i="8"/>
  <c r="C39" i="8"/>
  <c r="C38" i="8"/>
  <c r="C37" i="8"/>
  <c r="C36" i="8"/>
  <c r="C35" i="8"/>
  <c r="C34" i="8"/>
  <c r="C33" i="8"/>
  <c r="C32" i="8"/>
  <c r="C31" i="8"/>
  <c r="C30" i="8"/>
  <c r="C29" i="8"/>
  <c r="C28" i="8"/>
  <c r="C27" i="8"/>
  <c r="C26" i="8"/>
  <c r="C25" i="8"/>
  <c r="C24" i="8"/>
  <c r="C23" i="8"/>
  <c r="C22" i="8"/>
  <c r="C21" i="8"/>
  <c r="C20" i="8"/>
  <c r="C19" i="8"/>
  <c r="C18" i="8"/>
  <c r="C17" i="8"/>
  <c r="C16" i="8"/>
  <c r="C15" i="8"/>
  <c r="C14" i="8"/>
  <c r="C13" i="8"/>
  <c r="C12" i="8"/>
  <c r="C11" i="8"/>
  <c r="C10" i="8"/>
  <c r="C9" i="8"/>
  <c r="C8" i="8"/>
  <c r="C7" i="8"/>
  <c r="C6" i="8"/>
  <c r="C5" i="8"/>
  <c r="C4" i="8"/>
  <c r="C3" i="8"/>
  <c r="F181" i="8"/>
  <c r="F180" i="8"/>
  <c r="F179" i="8"/>
  <c r="F178" i="8"/>
  <c r="F177" i="8"/>
  <c r="F176" i="8"/>
  <c r="F175" i="8"/>
  <c r="F174" i="8"/>
  <c r="F173" i="8"/>
  <c r="F172" i="8"/>
  <c r="F171" i="8"/>
  <c r="F170" i="8"/>
  <c r="F169" i="8"/>
  <c r="F168" i="8"/>
  <c r="F167" i="8"/>
  <c r="F166" i="8"/>
  <c r="F165" i="8"/>
  <c r="F164" i="8"/>
  <c r="F163" i="8"/>
  <c r="F162" i="8"/>
  <c r="F161" i="8"/>
  <c r="F160" i="8"/>
  <c r="F159" i="8"/>
  <c r="F158" i="8"/>
  <c r="F157" i="8"/>
  <c r="F156" i="8"/>
  <c r="F155" i="8"/>
  <c r="F154" i="8"/>
  <c r="F153" i="8"/>
  <c r="F152" i="8"/>
  <c r="F151" i="8"/>
  <c r="F150" i="8"/>
  <c r="F149" i="8"/>
  <c r="F148" i="8"/>
  <c r="F147" i="8"/>
  <c r="F146" i="8"/>
  <c r="F145" i="8"/>
  <c r="F144" i="8"/>
  <c r="F143" i="8"/>
  <c r="F142" i="8"/>
  <c r="F141" i="8"/>
  <c r="F140" i="8"/>
  <c r="F139" i="8"/>
  <c r="F138" i="8"/>
  <c r="F137" i="8"/>
  <c r="F136" i="8"/>
  <c r="F135" i="8"/>
  <c r="F134" i="8"/>
  <c r="F133" i="8"/>
  <c r="F132" i="8"/>
  <c r="F131" i="8"/>
  <c r="F130" i="8"/>
  <c r="F129" i="8"/>
  <c r="F128" i="8"/>
  <c r="F127" i="8"/>
  <c r="F126" i="8"/>
  <c r="F125" i="8"/>
  <c r="F124" i="8"/>
  <c r="F123" i="8"/>
  <c r="F122" i="8"/>
  <c r="F121" i="8"/>
  <c r="F120" i="8"/>
  <c r="F119" i="8"/>
  <c r="F118" i="8"/>
  <c r="F117" i="8"/>
  <c r="F116" i="8"/>
  <c r="F115" i="8"/>
  <c r="F114" i="8"/>
  <c r="F113" i="8"/>
  <c r="F112" i="8"/>
  <c r="F111" i="8"/>
  <c r="F110" i="8"/>
  <c r="F109" i="8"/>
  <c r="F108" i="8"/>
  <c r="F107" i="8"/>
  <c r="F106" i="8"/>
  <c r="F105" i="8"/>
  <c r="F104" i="8"/>
  <c r="F103" i="8"/>
  <c r="F102" i="8"/>
  <c r="F101" i="8"/>
  <c r="F100" i="8"/>
  <c r="F99" i="8"/>
  <c r="F98" i="8"/>
  <c r="F97" i="8"/>
  <c r="F96" i="8"/>
  <c r="F95" i="8"/>
  <c r="F94" i="8"/>
  <c r="F93" i="8"/>
  <c r="F92" i="8"/>
  <c r="F91" i="8"/>
  <c r="F90" i="8"/>
  <c r="F89" i="8"/>
  <c r="F88" i="8"/>
  <c r="F87" i="8"/>
  <c r="F86" i="8"/>
  <c r="F85" i="8"/>
  <c r="F84" i="8"/>
  <c r="F83" i="8"/>
  <c r="F82" i="8"/>
  <c r="F81" i="8"/>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F13" i="8"/>
  <c r="F12" i="8"/>
  <c r="F11" i="8"/>
  <c r="F10" i="8"/>
  <c r="F9" i="8"/>
  <c r="F8" i="8"/>
  <c r="F7" i="8"/>
  <c r="F6" i="8"/>
  <c r="F5" i="8"/>
  <c r="F4" i="8"/>
  <c r="F3" i="8"/>
  <c r="F2" i="8"/>
  <c r="C2" i="8"/>
  <c r="F182" i="3" l="1"/>
  <c r="E182" i="3"/>
  <c r="F181" i="3"/>
  <c r="E181" i="3"/>
  <c r="F180" i="3"/>
  <c r="E180" i="3"/>
  <c r="F179" i="3"/>
  <c r="E179" i="3"/>
  <c r="F178" i="3"/>
  <c r="E178" i="3"/>
  <c r="F177" i="3"/>
  <c r="E177" i="3"/>
  <c r="F176" i="3"/>
  <c r="E176" i="3"/>
  <c r="F175" i="3"/>
  <c r="E175" i="3"/>
  <c r="F174" i="3"/>
  <c r="E174" i="3"/>
  <c r="F173" i="3"/>
  <c r="E173" i="3"/>
  <c r="F172" i="3"/>
  <c r="E172" i="3"/>
  <c r="F171" i="3"/>
  <c r="E171" i="3"/>
  <c r="F170" i="3"/>
  <c r="E170" i="3"/>
  <c r="F169" i="3"/>
  <c r="E169" i="3"/>
  <c r="F168" i="3"/>
  <c r="E168" i="3"/>
  <c r="F167" i="3"/>
  <c r="E167" i="3"/>
  <c r="F166" i="3"/>
  <c r="E166" i="3"/>
  <c r="F165" i="3"/>
  <c r="E165" i="3"/>
  <c r="F164" i="3"/>
  <c r="E164" i="3"/>
  <c r="F163" i="3"/>
  <c r="E163" i="3"/>
  <c r="F162" i="3"/>
  <c r="E162" i="3"/>
  <c r="F161" i="3"/>
  <c r="E161" i="3"/>
  <c r="F160" i="3"/>
  <c r="E160" i="3"/>
  <c r="F159" i="3"/>
  <c r="E159" i="3"/>
  <c r="F158" i="3"/>
  <c r="E158" i="3"/>
  <c r="F157" i="3"/>
  <c r="E157" i="3"/>
  <c r="F156" i="3"/>
  <c r="E156" i="3"/>
  <c r="F155" i="3"/>
  <c r="E155" i="3"/>
  <c r="F154" i="3"/>
  <c r="E154" i="3"/>
  <c r="F153" i="3"/>
  <c r="E153" i="3"/>
  <c r="F152" i="3"/>
  <c r="E152" i="3"/>
  <c r="F151" i="3"/>
  <c r="E151" i="3"/>
  <c r="F150" i="3"/>
  <c r="E150" i="3"/>
  <c r="F149" i="3"/>
  <c r="E149" i="3"/>
  <c r="F148" i="3"/>
  <c r="E148" i="3"/>
  <c r="F147" i="3"/>
  <c r="E147" i="3"/>
  <c r="F146" i="3"/>
  <c r="E146" i="3"/>
  <c r="F145" i="3"/>
  <c r="E145" i="3"/>
  <c r="F144" i="3"/>
  <c r="E144" i="3"/>
  <c r="F143" i="3"/>
  <c r="E143" i="3"/>
  <c r="F142" i="3"/>
  <c r="E142" i="3"/>
  <c r="F141" i="3"/>
  <c r="E141" i="3"/>
  <c r="F140" i="3"/>
  <c r="E140" i="3"/>
  <c r="F139" i="3"/>
  <c r="E139" i="3"/>
  <c r="F138" i="3"/>
  <c r="E138" i="3"/>
  <c r="F137" i="3"/>
  <c r="E137" i="3"/>
  <c r="F136" i="3"/>
  <c r="E136" i="3"/>
  <c r="F135" i="3"/>
  <c r="E135" i="3"/>
  <c r="F134" i="3"/>
  <c r="E134" i="3"/>
  <c r="F133" i="3"/>
  <c r="E133" i="3"/>
  <c r="F132" i="3"/>
  <c r="E132" i="3"/>
  <c r="F131" i="3"/>
  <c r="E131" i="3"/>
  <c r="F130" i="3"/>
  <c r="E130" i="3"/>
  <c r="F129" i="3"/>
  <c r="E129" i="3"/>
  <c r="F128" i="3"/>
  <c r="E128" i="3"/>
  <c r="F127" i="3"/>
  <c r="E127" i="3"/>
  <c r="F126" i="3"/>
  <c r="E126" i="3"/>
  <c r="F125" i="3"/>
  <c r="E125" i="3"/>
  <c r="F124" i="3"/>
  <c r="E124" i="3"/>
  <c r="F123" i="3"/>
  <c r="E123" i="3"/>
  <c r="F122" i="3"/>
  <c r="E122" i="3"/>
  <c r="F121" i="3"/>
  <c r="E121" i="3"/>
  <c r="F120" i="3"/>
  <c r="E120" i="3"/>
  <c r="F119" i="3"/>
  <c r="E119" i="3"/>
  <c r="F118" i="3"/>
  <c r="E118" i="3"/>
  <c r="F117" i="3"/>
  <c r="E117" i="3"/>
  <c r="F116" i="3"/>
  <c r="E116" i="3"/>
  <c r="F115" i="3"/>
  <c r="E115" i="3"/>
  <c r="F114" i="3"/>
  <c r="E114" i="3"/>
  <c r="F113" i="3"/>
  <c r="E113" i="3"/>
  <c r="F112" i="3"/>
  <c r="E112" i="3"/>
  <c r="F111" i="3"/>
  <c r="E111" i="3"/>
  <c r="F110" i="3"/>
  <c r="E110" i="3"/>
  <c r="F109" i="3"/>
  <c r="E109" i="3"/>
  <c r="F108" i="3"/>
  <c r="E108" i="3"/>
  <c r="F107" i="3"/>
  <c r="E107" i="3"/>
  <c r="F106" i="3"/>
  <c r="E106" i="3"/>
  <c r="F105" i="3"/>
  <c r="E105" i="3"/>
  <c r="F104" i="3"/>
  <c r="E104" i="3"/>
  <c r="F103" i="3"/>
  <c r="E103" i="3"/>
  <c r="F102" i="3"/>
  <c r="E102" i="3"/>
  <c r="F101" i="3"/>
  <c r="E101" i="3"/>
  <c r="F100" i="3"/>
  <c r="E100" i="3"/>
  <c r="F99" i="3"/>
  <c r="E99" i="3"/>
  <c r="F98" i="3"/>
  <c r="E98" i="3"/>
  <c r="F97" i="3"/>
  <c r="E97" i="3"/>
  <c r="F96" i="3"/>
  <c r="E96" i="3"/>
  <c r="F95" i="3"/>
  <c r="E95" i="3"/>
  <c r="F94" i="3"/>
  <c r="E94" i="3"/>
  <c r="F93" i="3"/>
  <c r="E93" i="3"/>
  <c r="F92" i="3"/>
  <c r="E92" i="3"/>
  <c r="F91" i="3"/>
  <c r="E91" i="3"/>
  <c r="F90" i="3"/>
  <c r="E90" i="3"/>
  <c r="F89" i="3"/>
  <c r="E89" i="3"/>
  <c r="F88" i="3"/>
  <c r="E88" i="3"/>
  <c r="F87" i="3"/>
  <c r="E87" i="3"/>
  <c r="F86" i="3"/>
  <c r="E86" i="3"/>
  <c r="F85" i="3"/>
  <c r="E85" i="3"/>
  <c r="F84" i="3"/>
  <c r="E84" i="3"/>
  <c r="F83" i="3"/>
  <c r="E83" i="3"/>
  <c r="F82" i="3"/>
  <c r="E82" i="3"/>
  <c r="F81" i="3"/>
  <c r="E81" i="3"/>
  <c r="F80" i="3"/>
  <c r="E80" i="3"/>
  <c r="F79" i="3"/>
  <c r="E79" i="3"/>
  <c r="F78" i="3"/>
  <c r="E78" i="3"/>
  <c r="F77" i="3"/>
  <c r="E77" i="3"/>
  <c r="F76" i="3"/>
  <c r="E76" i="3"/>
  <c r="F75" i="3"/>
  <c r="E75" i="3"/>
  <c r="F74" i="3"/>
  <c r="E74" i="3"/>
  <c r="F73" i="3"/>
  <c r="E73" i="3"/>
  <c r="F72" i="3"/>
  <c r="E72" i="3"/>
  <c r="F71" i="3"/>
  <c r="E71" i="3"/>
  <c r="F70" i="3"/>
  <c r="E70" i="3"/>
  <c r="F69" i="3"/>
  <c r="E69" i="3"/>
  <c r="F68" i="3"/>
  <c r="E68" i="3"/>
  <c r="F67" i="3"/>
  <c r="E67" i="3"/>
  <c r="F66" i="3"/>
  <c r="E66" i="3"/>
  <c r="F65" i="3"/>
  <c r="E65" i="3"/>
  <c r="F64" i="3"/>
  <c r="E64" i="3"/>
  <c r="F63" i="3"/>
  <c r="E63" i="3"/>
  <c r="F62" i="3"/>
  <c r="E62" i="3"/>
  <c r="F61" i="3"/>
  <c r="E61" i="3"/>
  <c r="F60" i="3"/>
  <c r="E60" i="3"/>
  <c r="F59" i="3"/>
  <c r="E59" i="3"/>
  <c r="F58" i="3"/>
  <c r="E58" i="3"/>
  <c r="F57" i="3"/>
  <c r="E57" i="3"/>
  <c r="F56" i="3"/>
  <c r="E56" i="3"/>
  <c r="F55" i="3"/>
  <c r="E55" i="3"/>
  <c r="F54" i="3"/>
  <c r="E54" i="3"/>
  <c r="F53" i="3"/>
  <c r="E53" i="3"/>
  <c r="F52" i="3"/>
  <c r="E52" i="3"/>
  <c r="F51" i="3"/>
  <c r="E51" i="3"/>
  <c r="F50" i="3"/>
  <c r="E50" i="3"/>
  <c r="F49" i="3"/>
  <c r="E49" i="3"/>
  <c r="F48" i="3"/>
  <c r="E48" i="3"/>
  <c r="F47" i="3"/>
  <c r="E47" i="3"/>
  <c r="F46" i="3"/>
  <c r="E46" i="3"/>
  <c r="F45" i="3"/>
  <c r="E45" i="3"/>
  <c r="F44" i="3"/>
  <c r="E44" i="3"/>
  <c r="F43" i="3"/>
  <c r="E43" i="3"/>
  <c r="F42" i="3"/>
  <c r="E42" i="3"/>
  <c r="F41" i="3"/>
  <c r="E41" i="3"/>
  <c r="F40" i="3"/>
  <c r="E40" i="3"/>
  <c r="F39" i="3"/>
  <c r="E39" i="3"/>
  <c r="F38" i="3"/>
  <c r="E38" i="3"/>
  <c r="F37" i="3"/>
  <c r="E37" i="3"/>
  <c r="F36" i="3"/>
  <c r="E36" i="3"/>
  <c r="F35" i="3"/>
  <c r="E35" i="3"/>
  <c r="F34" i="3"/>
  <c r="E34" i="3"/>
  <c r="F33" i="3"/>
  <c r="E33" i="3"/>
  <c r="F32" i="3"/>
  <c r="E32" i="3"/>
  <c r="F31" i="3"/>
  <c r="E31" i="3"/>
  <c r="F30" i="3"/>
  <c r="E30" i="3"/>
  <c r="F29" i="3"/>
  <c r="E29" i="3"/>
  <c r="F28" i="3"/>
  <c r="E28" i="3"/>
  <c r="F27" i="3"/>
  <c r="E27" i="3"/>
  <c r="F26" i="3"/>
  <c r="E26" i="3"/>
  <c r="F25" i="3"/>
  <c r="E25" i="3"/>
  <c r="F24" i="3"/>
  <c r="E24" i="3"/>
  <c r="F23" i="3"/>
  <c r="E23" i="3"/>
  <c r="F22" i="3"/>
  <c r="E22" i="3"/>
  <c r="F21" i="3"/>
  <c r="E21" i="3"/>
  <c r="F20" i="3"/>
  <c r="E20" i="3"/>
  <c r="F19" i="3"/>
  <c r="E19" i="3"/>
  <c r="F18" i="3"/>
  <c r="E18" i="3"/>
  <c r="F17" i="3"/>
  <c r="E17" i="3"/>
  <c r="F16" i="3"/>
  <c r="E16" i="3"/>
  <c r="F15" i="3"/>
  <c r="E15" i="3"/>
  <c r="F14" i="3"/>
  <c r="E14" i="3"/>
  <c r="F13" i="3"/>
  <c r="E13" i="3"/>
  <c r="F12" i="3"/>
  <c r="E12" i="3"/>
  <c r="F11" i="3"/>
  <c r="E11" i="3"/>
  <c r="F10" i="3"/>
  <c r="E10" i="3"/>
  <c r="F9" i="3"/>
  <c r="E9" i="3"/>
  <c r="F8" i="3"/>
  <c r="E8" i="3"/>
  <c r="F7" i="3"/>
  <c r="E7" i="3"/>
  <c r="F6" i="3"/>
  <c r="E6" i="3"/>
  <c r="F5" i="3"/>
  <c r="E5" i="3"/>
  <c r="F4" i="3"/>
  <c r="E4" i="3"/>
  <c r="F3" i="3"/>
  <c r="E3" i="3"/>
  <c r="D7" i="2" l="1"/>
  <c r="F133" i="2"/>
  <c r="F126" i="2"/>
  <c r="F119" i="2"/>
  <c r="F112" i="2"/>
  <c r="F105" i="2"/>
  <c r="F98" i="2"/>
  <c r="F91" i="2"/>
  <c r="G38" i="2"/>
  <c r="I73" i="2"/>
  <c r="H32" i="2"/>
  <c r="E32" i="2"/>
  <c r="I52" i="2"/>
  <c r="E52" i="2"/>
  <c r="E73" i="2"/>
  <c r="B48" i="2"/>
  <c r="G7" i="2"/>
  <c r="I75" i="2" l="1"/>
  <c r="B62" i="2"/>
  <c r="H7" i="2"/>
  <c r="H36" i="2" s="1"/>
  <c r="B46" i="2"/>
  <c r="J73" i="2"/>
  <c r="B47" i="2"/>
</calcChain>
</file>

<file path=xl/sharedStrings.xml><?xml version="1.0" encoding="utf-8"?>
<sst xmlns="http://schemas.openxmlformats.org/spreadsheetml/2006/main" count="4704" uniqueCount="1153">
  <si>
    <t>District Name</t>
  </si>
  <si>
    <t>Number of Eligible Students</t>
  </si>
  <si>
    <t>Number Served</t>
  </si>
  <si>
    <t>Number Applied to Receive Services</t>
  </si>
  <si>
    <t>SES Per Pupil Expenditure</t>
  </si>
  <si>
    <t>Number of Schools</t>
  </si>
  <si>
    <t>District Number</t>
  </si>
  <si>
    <t>Transportation/Choice Set Aside</t>
  </si>
  <si>
    <t>Total Expenditure Title I-A</t>
  </si>
  <si>
    <t>Total Expenditure State and Local</t>
  </si>
  <si>
    <t>0010</t>
  </si>
  <si>
    <t>Mapleton 1</t>
  </si>
  <si>
    <t>0020</t>
  </si>
  <si>
    <t>Adams 12 Five Star Schools</t>
  </si>
  <si>
    <t>0030</t>
  </si>
  <si>
    <t>Adams County 14</t>
  </si>
  <si>
    <t>0040</t>
  </si>
  <si>
    <t>Brighton 27J</t>
  </si>
  <si>
    <t>0050</t>
  </si>
  <si>
    <t>Bennett 29J</t>
  </si>
  <si>
    <t>0060</t>
  </si>
  <si>
    <t>Strasburg 31J</t>
  </si>
  <si>
    <t>0070</t>
  </si>
  <si>
    <t>Westminster 50</t>
  </si>
  <si>
    <t>0100</t>
  </si>
  <si>
    <t>Alamosa RE-11J</t>
  </si>
  <si>
    <t>0110</t>
  </si>
  <si>
    <t>Sangre De Cristo RE-22J</t>
  </si>
  <si>
    <t>0120</t>
  </si>
  <si>
    <t>Englewood 1</t>
  </si>
  <si>
    <t>0123</t>
  </si>
  <si>
    <t>Sheridan 2</t>
  </si>
  <si>
    <t>0130</t>
  </si>
  <si>
    <t>Cherry Creek 5</t>
  </si>
  <si>
    <t>0140</t>
  </si>
  <si>
    <t>Littleton 6</t>
  </si>
  <si>
    <t>0170</t>
  </si>
  <si>
    <t>Deer Trail 26J</t>
  </si>
  <si>
    <t>0180</t>
  </si>
  <si>
    <t>Adams-Arapahoe 28J</t>
  </si>
  <si>
    <t>0190</t>
  </si>
  <si>
    <t>Byers 32J</t>
  </si>
  <si>
    <t>0220</t>
  </si>
  <si>
    <t>Archuleta County 50 JT</t>
  </si>
  <si>
    <t>0230</t>
  </si>
  <si>
    <t>Walsh RE-1</t>
  </si>
  <si>
    <t>0240</t>
  </si>
  <si>
    <t>Pritchett RE-3</t>
  </si>
  <si>
    <t>0250</t>
  </si>
  <si>
    <t>Springfield RE-4</t>
  </si>
  <si>
    <t>0260</t>
  </si>
  <si>
    <t>Vilas RE-5</t>
  </si>
  <si>
    <t>0270</t>
  </si>
  <si>
    <t>Campo RE-6</t>
  </si>
  <si>
    <t>0290</t>
  </si>
  <si>
    <t>Las Animas RE-1</t>
  </si>
  <si>
    <t>0310</t>
  </si>
  <si>
    <t>Mc Clave RE-2</t>
  </si>
  <si>
    <t>0470</t>
  </si>
  <si>
    <t>St Vrain Valley RE 1J</t>
  </si>
  <si>
    <t>0480</t>
  </si>
  <si>
    <t>Boulder Valley RE 2</t>
  </si>
  <si>
    <t>0490</t>
  </si>
  <si>
    <t>Buena Vista R-31</t>
  </si>
  <si>
    <t>0500</t>
  </si>
  <si>
    <t>Salida R-32</t>
  </si>
  <si>
    <t>0510</t>
  </si>
  <si>
    <t>Kit Carson R-1</t>
  </si>
  <si>
    <t>0520</t>
  </si>
  <si>
    <t>Cheyenne County RE-5</t>
  </si>
  <si>
    <t>0540</t>
  </si>
  <si>
    <t>Clear Creek RE-1</t>
  </si>
  <si>
    <t>0550</t>
  </si>
  <si>
    <t>North Conejos RE-1J</t>
  </si>
  <si>
    <t>0560</t>
  </si>
  <si>
    <t>Sanford 6J</t>
  </si>
  <si>
    <t>0580</t>
  </si>
  <si>
    <t>South Conejos RE-10</t>
  </si>
  <si>
    <t>0640</t>
  </si>
  <si>
    <t>Centennial R-1</t>
  </si>
  <si>
    <t>0740</t>
  </si>
  <si>
    <t>Sierra Grande R-30</t>
  </si>
  <si>
    <t>0770</t>
  </si>
  <si>
    <t>Crowley County RE-1-J</t>
  </si>
  <si>
    <t>0860</t>
  </si>
  <si>
    <t>Custer County School District C-1</t>
  </si>
  <si>
    <t>0870</t>
  </si>
  <si>
    <t>Delta County 50(J)</t>
  </si>
  <si>
    <t>0880</t>
  </si>
  <si>
    <t>Denver County 1</t>
  </si>
  <si>
    <t>0890</t>
  </si>
  <si>
    <t>Dolores County RE No.2</t>
  </si>
  <si>
    <t>0900</t>
  </si>
  <si>
    <t>Douglas County RE 1</t>
  </si>
  <si>
    <t>0910</t>
  </si>
  <si>
    <t>Eagle County RE 50</t>
  </si>
  <si>
    <t>0920</t>
  </si>
  <si>
    <t>Elizabeth C-1</t>
  </si>
  <si>
    <t>0930</t>
  </si>
  <si>
    <t>Kiowa C-2</t>
  </si>
  <si>
    <t>0940</t>
  </si>
  <si>
    <t>Big Sandy 100J</t>
  </si>
  <si>
    <t>0950</t>
  </si>
  <si>
    <t>Elbert 200</t>
  </si>
  <si>
    <t>0960</t>
  </si>
  <si>
    <t>Agate 300</t>
  </si>
  <si>
    <t>0970</t>
  </si>
  <si>
    <t>Calhan RJ-1</t>
  </si>
  <si>
    <t>0980</t>
  </si>
  <si>
    <t>Harrison 2</t>
  </si>
  <si>
    <t>0990</t>
  </si>
  <si>
    <t>Widefield 3</t>
  </si>
  <si>
    <t>1000</t>
  </si>
  <si>
    <t>Fountain 8</t>
  </si>
  <si>
    <t>1010</t>
  </si>
  <si>
    <t>Colorado Springs 11</t>
  </si>
  <si>
    <t>1020</t>
  </si>
  <si>
    <t>Cheyenne Mountain 12</t>
  </si>
  <si>
    <t>1030</t>
  </si>
  <si>
    <t>Manitou Springs 14</t>
  </si>
  <si>
    <t>1040</t>
  </si>
  <si>
    <t>Academy 20</t>
  </si>
  <si>
    <t>1050</t>
  </si>
  <si>
    <t>Ellicott 22</t>
  </si>
  <si>
    <t>1060</t>
  </si>
  <si>
    <t>Peyton 23 JT</t>
  </si>
  <si>
    <t>1070</t>
  </si>
  <si>
    <t>Hanover 28</t>
  </si>
  <si>
    <t>1080</t>
  </si>
  <si>
    <t>Lewis-Palmer 38</t>
  </si>
  <si>
    <t>1110</t>
  </si>
  <si>
    <t>Falcon 49</t>
  </si>
  <si>
    <t>1120</t>
  </si>
  <si>
    <t>Edison 54 JT</t>
  </si>
  <si>
    <t>1130</t>
  </si>
  <si>
    <t>Miami/Yoder 60 JT</t>
  </si>
  <si>
    <t>1140</t>
  </si>
  <si>
    <t>Canon City RE-1</t>
  </si>
  <si>
    <t>1150</t>
  </si>
  <si>
    <t>Fremont RE-2</t>
  </si>
  <si>
    <t>1160</t>
  </si>
  <si>
    <t>Cotopaxi RE-3</t>
  </si>
  <si>
    <t>1180</t>
  </si>
  <si>
    <t>Roaring Fork RE-1</t>
  </si>
  <si>
    <t>1195</t>
  </si>
  <si>
    <t>Garfield RE-2</t>
  </si>
  <si>
    <t>1220</t>
  </si>
  <si>
    <t>Garfield 16</t>
  </si>
  <si>
    <t>1330</t>
  </si>
  <si>
    <t>Gilpin County RE-1</t>
  </si>
  <si>
    <t>1340</t>
  </si>
  <si>
    <t>West Grand 1-JT.</t>
  </si>
  <si>
    <t>1350</t>
  </si>
  <si>
    <t>East Grand 2</t>
  </si>
  <si>
    <t>1360</t>
  </si>
  <si>
    <t>Gunnison Watershed RE1J</t>
  </si>
  <si>
    <t>1380</t>
  </si>
  <si>
    <t>Hinsdale County RE 1</t>
  </si>
  <si>
    <t>1390</t>
  </si>
  <si>
    <t>Huerfano RE-1</t>
  </si>
  <si>
    <t>1400</t>
  </si>
  <si>
    <t>La Veta RE-2</t>
  </si>
  <si>
    <t>1410</t>
  </si>
  <si>
    <t>North Park R-1</t>
  </si>
  <si>
    <t>1420</t>
  </si>
  <si>
    <t>Jefferson County R-1</t>
  </si>
  <si>
    <t>1430</t>
  </si>
  <si>
    <t>Eads RE-1</t>
  </si>
  <si>
    <t>1440</t>
  </si>
  <si>
    <t>Plainview RE-2</t>
  </si>
  <si>
    <t>1450</t>
  </si>
  <si>
    <t>Arriba-Flagler C-20</t>
  </si>
  <si>
    <t>1460</t>
  </si>
  <si>
    <t>Hi-Plains R-23</t>
  </si>
  <si>
    <t>1480</t>
  </si>
  <si>
    <t>Stratton R-4</t>
  </si>
  <si>
    <t>1490</t>
  </si>
  <si>
    <t>Bethune R-5</t>
  </si>
  <si>
    <t>1500</t>
  </si>
  <si>
    <t>Burlington RE-6J</t>
  </si>
  <si>
    <t>1510</t>
  </si>
  <si>
    <t>Lake County R-1</t>
  </si>
  <si>
    <t>1520</t>
  </si>
  <si>
    <t>Durango 9-R</t>
  </si>
  <si>
    <t>1530</t>
  </si>
  <si>
    <t>Bayfield 10 JT-R</t>
  </si>
  <si>
    <t>1540</t>
  </si>
  <si>
    <t>Ignacio 11 JT</t>
  </si>
  <si>
    <t>1550</t>
  </si>
  <si>
    <t>Poudre R-1</t>
  </si>
  <si>
    <t>1560</t>
  </si>
  <si>
    <t>Thompson R-2J</t>
  </si>
  <si>
    <t>1570</t>
  </si>
  <si>
    <t>Park (Estes Park) R-3</t>
  </si>
  <si>
    <t>1580</t>
  </si>
  <si>
    <t>Trinidad 1</t>
  </si>
  <si>
    <t>1590</t>
  </si>
  <si>
    <t>Primero Reorganized 2</t>
  </si>
  <si>
    <t>1600</t>
  </si>
  <si>
    <t>Hoehne Reorganized 3</t>
  </si>
  <si>
    <t>1620</t>
  </si>
  <si>
    <t>Aguilar Reorganized 6</t>
  </si>
  <si>
    <t>1750</t>
  </si>
  <si>
    <t>Branson Reorganized</t>
  </si>
  <si>
    <t>1760</t>
  </si>
  <si>
    <t>Kim Reorganized 88</t>
  </si>
  <si>
    <t>1780</t>
  </si>
  <si>
    <t>Genoa-Hugo C113</t>
  </si>
  <si>
    <t>1790</t>
  </si>
  <si>
    <t>Limon RE-4J</t>
  </si>
  <si>
    <t>1810</t>
  </si>
  <si>
    <t>Karval RE-23</t>
  </si>
  <si>
    <t>1828</t>
  </si>
  <si>
    <t>Valley RE-1</t>
  </si>
  <si>
    <t>1850</t>
  </si>
  <si>
    <t>Frenchman RE-3</t>
  </si>
  <si>
    <t>1860</t>
  </si>
  <si>
    <t>Buffalo RE-4J</t>
  </si>
  <si>
    <t>1870</t>
  </si>
  <si>
    <t>Plateau RE-5</t>
  </si>
  <si>
    <t>1980</t>
  </si>
  <si>
    <t>De Beque 49JT</t>
  </si>
  <si>
    <t>1990</t>
  </si>
  <si>
    <t>Plateau Valley 50</t>
  </si>
  <si>
    <t>2000</t>
  </si>
  <si>
    <t>Mesa County Valley 51</t>
  </si>
  <si>
    <t>2010</t>
  </si>
  <si>
    <t>Creede School District</t>
  </si>
  <si>
    <t>2020</t>
  </si>
  <si>
    <t>Moffat County RE:No 1</t>
  </si>
  <si>
    <t>2035</t>
  </si>
  <si>
    <t>Montezuma-Cortez RE-1</t>
  </si>
  <si>
    <t>2055</t>
  </si>
  <si>
    <t>Dolores RE-4A</t>
  </si>
  <si>
    <t>2070</t>
  </si>
  <si>
    <t>Mancos RE-6</t>
  </si>
  <si>
    <t>2180</t>
  </si>
  <si>
    <t>Montrose County RE-1J</t>
  </si>
  <si>
    <t>2190</t>
  </si>
  <si>
    <t>West End RE-2</t>
  </si>
  <si>
    <t>2395</t>
  </si>
  <si>
    <t>Brush RE-2(J)</t>
  </si>
  <si>
    <t>2405</t>
  </si>
  <si>
    <t>Fort Morgan RE-3</t>
  </si>
  <si>
    <t>2505</t>
  </si>
  <si>
    <t>Weldon Valley RE-20(J)</t>
  </si>
  <si>
    <t>2515</t>
  </si>
  <si>
    <t>Wiggins RE-50(J)</t>
  </si>
  <si>
    <t>2520</t>
  </si>
  <si>
    <t>East Otero R-1</t>
  </si>
  <si>
    <t>2530</t>
  </si>
  <si>
    <t>Rocky Ford R-2</t>
  </si>
  <si>
    <t>2535</t>
  </si>
  <si>
    <t>Manzanola 3J</t>
  </si>
  <si>
    <t>2540</t>
  </si>
  <si>
    <t>Fowler R-4J</t>
  </si>
  <si>
    <t>2560</t>
  </si>
  <si>
    <t>Cheraw 31</t>
  </si>
  <si>
    <t>2570</t>
  </si>
  <si>
    <t>Swink 33</t>
  </si>
  <si>
    <t>2580</t>
  </si>
  <si>
    <t>Ouray R-1</t>
  </si>
  <si>
    <t>2590</t>
  </si>
  <si>
    <t>Ridgway R-2</t>
  </si>
  <si>
    <t>2600</t>
  </si>
  <si>
    <t>Platte Canyon 1</t>
  </si>
  <si>
    <t>2610</t>
  </si>
  <si>
    <t>Park County RE-2</t>
  </si>
  <si>
    <t>2620</t>
  </si>
  <si>
    <t>Holyoke RE-1J</t>
  </si>
  <si>
    <t>2630</t>
  </si>
  <si>
    <t>Haxtun RE-2J</t>
  </si>
  <si>
    <t>2640</t>
  </si>
  <si>
    <t>Aspen 1</t>
  </si>
  <si>
    <t>2650</t>
  </si>
  <si>
    <t>Granada RE-1</t>
  </si>
  <si>
    <t>2660</t>
  </si>
  <si>
    <t>Lamar RE-2</t>
  </si>
  <si>
    <t>2670</t>
  </si>
  <si>
    <t>Holly RE-3</t>
  </si>
  <si>
    <t>2680</t>
  </si>
  <si>
    <t>Wiley RE-13 JT</t>
  </si>
  <si>
    <t>2690</t>
  </si>
  <si>
    <t>Pueblo City 60</t>
  </si>
  <si>
    <t>2700</t>
  </si>
  <si>
    <t>Pueblo County 70</t>
  </si>
  <si>
    <t>2710</t>
  </si>
  <si>
    <t>Meeker RE1</t>
  </si>
  <si>
    <t>2720</t>
  </si>
  <si>
    <t>Rangely RE-4</t>
  </si>
  <si>
    <t>2730</t>
  </si>
  <si>
    <t>Del Norte C-7</t>
  </si>
  <si>
    <t>2740</t>
  </si>
  <si>
    <t>Monte Vista C-8</t>
  </si>
  <si>
    <t>2750</t>
  </si>
  <si>
    <t>Sargent RE-33J</t>
  </si>
  <si>
    <t>2760</t>
  </si>
  <si>
    <t>Hayden RE-1</t>
  </si>
  <si>
    <t>2770</t>
  </si>
  <si>
    <t>Steamboat Springs RE-2</t>
  </si>
  <si>
    <t>2780</t>
  </si>
  <si>
    <t>South Routt RE 3</t>
  </si>
  <si>
    <t>2790</t>
  </si>
  <si>
    <t>Mountain Valley RE 1</t>
  </si>
  <si>
    <t>2800</t>
  </si>
  <si>
    <t>Moffat 2</t>
  </si>
  <si>
    <t>2810</t>
  </si>
  <si>
    <t>Center 26 JT</t>
  </si>
  <si>
    <t>2820</t>
  </si>
  <si>
    <t>Silverton 1</t>
  </si>
  <si>
    <t>2830</t>
  </si>
  <si>
    <t>Telluride R-1</t>
  </si>
  <si>
    <t>2840</t>
  </si>
  <si>
    <t>Norwood R-2J</t>
  </si>
  <si>
    <t>2862</t>
  </si>
  <si>
    <t>Julesburg RE-1</t>
  </si>
  <si>
    <t>2865</t>
  </si>
  <si>
    <t>Platte Valley RE-3</t>
  </si>
  <si>
    <t>3000</t>
  </si>
  <si>
    <t>Summit RE-1</t>
  </si>
  <si>
    <t>3010</t>
  </si>
  <si>
    <t>Cripple Creek-Victor RE-1</t>
  </si>
  <si>
    <t>3020</t>
  </si>
  <si>
    <t>Woodland Park RE-2</t>
  </si>
  <si>
    <t>3030</t>
  </si>
  <si>
    <t>Akron R-1</t>
  </si>
  <si>
    <t>3040</t>
  </si>
  <si>
    <t>Arickaree R-2</t>
  </si>
  <si>
    <t>3050</t>
  </si>
  <si>
    <t>Otis R-3</t>
  </si>
  <si>
    <t>3060</t>
  </si>
  <si>
    <t>Lone Star 101</t>
  </si>
  <si>
    <t>3070</t>
  </si>
  <si>
    <t>Woodlin R-104</t>
  </si>
  <si>
    <t>3080</t>
  </si>
  <si>
    <t>Weld County RE-1</t>
  </si>
  <si>
    <t>3085</t>
  </si>
  <si>
    <t>Eaton RE-2</t>
  </si>
  <si>
    <t>3090</t>
  </si>
  <si>
    <t>Keenesburg RE-3(J)</t>
  </si>
  <si>
    <t>3100</t>
  </si>
  <si>
    <t>Windsor RE-4</t>
  </si>
  <si>
    <t>3110</t>
  </si>
  <si>
    <t>Johnstown-Milliken RE-5J</t>
  </si>
  <si>
    <t>3120</t>
  </si>
  <si>
    <t>Greeley 6</t>
  </si>
  <si>
    <t>3130</t>
  </si>
  <si>
    <t>Platte Valley RE-7</t>
  </si>
  <si>
    <t>3140</t>
  </si>
  <si>
    <t>Weld County S/D RE-8</t>
  </si>
  <si>
    <t>3145</t>
  </si>
  <si>
    <t>Ault-Highland RE-9</t>
  </si>
  <si>
    <t>3146</t>
  </si>
  <si>
    <t>Briggsdale RE-10</t>
  </si>
  <si>
    <t>3147</t>
  </si>
  <si>
    <t>Prairie RE-11</t>
  </si>
  <si>
    <t>3148</t>
  </si>
  <si>
    <t>Pawnee RE-12</t>
  </si>
  <si>
    <t>3200</t>
  </si>
  <si>
    <t>Yuma 1</t>
  </si>
  <si>
    <t>3210</t>
  </si>
  <si>
    <t>Wray RD-2</t>
  </si>
  <si>
    <t>3220</t>
  </si>
  <si>
    <t>Idalia RJ-3</t>
  </si>
  <si>
    <t>3230</t>
  </si>
  <si>
    <t>Liberty J-4</t>
  </si>
  <si>
    <t>8001</t>
  </si>
  <si>
    <t>Charter School Institute</t>
  </si>
  <si>
    <t>9000</t>
  </si>
  <si>
    <t>Colorado School For The Deaf and Blind</t>
  </si>
  <si>
    <t>Supplemental Services Set Aside</t>
  </si>
  <si>
    <t>SES Per Pupil</t>
  </si>
  <si>
    <t>Parental Activities</t>
  </si>
  <si>
    <t>&gt;$500,000 Allocation</t>
  </si>
  <si>
    <t>District Level PA (5% of 1%)</t>
  </si>
  <si>
    <t>School Level PA (Minimum: 95% of 1%)</t>
  </si>
  <si>
    <t>0099</t>
  </si>
  <si>
    <t>Brief description</t>
  </si>
  <si>
    <t>Amount Expended</t>
  </si>
  <si>
    <t>ADE Coding</t>
  </si>
  <si>
    <t>10% of Allocation</t>
  </si>
  <si>
    <t>Select District</t>
  </si>
  <si>
    <t>ADE Coding for TR</t>
  </si>
  <si>
    <t>Total I-A</t>
  </si>
  <si>
    <t>Total State and Local</t>
  </si>
  <si>
    <t>Total School</t>
  </si>
  <si>
    <t>Total District</t>
  </si>
  <si>
    <t>Total Preschool</t>
  </si>
  <si>
    <t>Total Family Literacy</t>
  </si>
  <si>
    <t xml:space="preserve">Homeless </t>
  </si>
  <si>
    <t>Neglected</t>
  </si>
  <si>
    <t>Total Homeless</t>
  </si>
  <si>
    <t>Total Neglected</t>
  </si>
  <si>
    <t>Private Schools</t>
  </si>
  <si>
    <t>Total Private Schools</t>
  </si>
  <si>
    <t>Highly Qualified</t>
  </si>
  <si>
    <t>Total Highly Qualified</t>
  </si>
  <si>
    <t>District Managed</t>
  </si>
  <si>
    <t>Total District Managed Activities</t>
  </si>
  <si>
    <t>Preschool</t>
  </si>
  <si>
    <t>Family Literacy</t>
  </si>
  <si>
    <t>Title I-A Other Set Asides (HM, NG, PT, HQ, DMA, PS, FL)</t>
  </si>
  <si>
    <t>Parent Outreach</t>
  </si>
  <si>
    <t>Total Parent Outreach</t>
  </si>
  <si>
    <t>Approved SES Providers</t>
  </si>
  <si>
    <t>Approved SES Provider</t>
  </si>
  <si>
    <t>Program Code</t>
  </si>
  <si>
    <t>Object Code</t>
  </si>
  <si>
    <t>0400</t>
  </si>
  <si>
    <t>0600</t>
  </si>
  <si>
    <t>0800</t>
  </si>
  <si>
    <t>0730</t>
  </si>
  <si>
    <t>0735</t>
  </si>
  <si>
    <t>White cells require District input</t>
  </si>
  <si>
    <t>District Information</t>
  </si>
  <si>
    <t>1.</t>
  </si>
  <si>
    <t>Transportation/Choice</t>
  </si>
  <si>
    <t>2.</t>
  </si>
  <si>
    <t>Supplemental Education Services</t>
  </si>
  <si>
    <t>3.</t>
  </si>
  <si>
    <t>4.</t>
  </si>
  <si>
    <t>Enter the amount expended for each SES provider, selected from the dropdown list (rows 4 through 14). Include both Title IA (columns E and F) and State and Local (columns H and I) sources (if applicable).</t>
  </si>
  <si>
    <t>5.</t>
  </si>
  <si>
    <t>6.</t>
  </si>
  <si>
    <t>7.</t>
  </si>
  <si>
    <t xml:space="preserve">8. </t>
  </si>
  <si>
    <t xml:space="preserve">9. </t>
  </si>
  <si>
    <t>10. - 14.</t>
  </si>
  <si>
    <t>15.</t>
  </si>
  <si>
    <t>Amount available for Parent Outreach pre-populated in column H.</t>
  </si>
  <si>
    <t>16.</t>
  </si>
  <si>
    <t>Input the amount of Parent outreach expended from Title IA (column E) and/or State and Local sources (column F) if applicable.</t>
  </si>
  <si>
    <t>17.</t>
  </si>
  <si>
    <t>Message in column B indicates whether the 1% set aside for Parental Activites is required.</t>
  </si>
  <si>
    <t>18.</t>
  </si>
  <si>
    <t>19. - 22.</t>
  </si>
  <si>
    <t>23.</t>
  </si>
  <si>
    <t>Totals shown for Parental Activites funded from Title IA (column E) and State and Local (column I) sources.</t>
  </si>
  <si>
    <t>24.</t>
  </si>
  <si>
    <t>35.</t>
  </si>
  <si>
    <t>Homeless</t>
  </si>
  <si>
    <t>36. - 40.</t>
  </si>
  <si>
    <t>41.</t>
  </si>
  <si>
    <t>Total shown for Homeless activites funded from Title IA (column F).</t>
  </si>
  <si>
    <t>Neglected Institution</t>
  </si>
  <si>
    <t>42. - 46.</t>
  </si>
  <si>
    <t>47.</t>
  </si>
  <si>
    <t>Total shown for Neglected Institution activities funded from Title IA (column F).</t>
  </si>
  <si>
    <t>48. - 52.</t>
  </si>
  <si>
    <t>53.</t>
  </si>
  <si>
    <t>Total shown for Private School activities funded from Title IA (column F).</t>
  </si>
  <si>
    <t>54. - 58.</t>
  </si>
  <si>
    <t>59.</t>
  </si>
  <si>
    <t>Total shown for activities funded to meet Highly Qualified requirement from Title IA (column F).</t>
  </si>
  <si>
    <t>60. - 64.</t>
  </si>
  <si>
    <t xml:space="preserve">65. </t>
  </si>
  <si>
    <t>Total shown for District Managed Activities funded from Title IA (column F).</t>
  </si>
  <si>
    <t>66. - 70.</t>
  </si>
  <si>
    <t>71.</t>
  </si>
  <si>
    <t>Total shown for Preschool activity funded from Title IA (column F).</t>
  </si>
  <si>
    <t>72. - 76.</t>
  </si>
  <si>
    <t>77.</t>
  </si>
  <si>
    <t>Total shown for Family Literacy activities funded from Title IA (column F).</t>
  </si>
  <si>
    <t>In General: Grey cells are pre-populated or contain summary formulas</t>
  </si>
  <si>
    <t>Login to:  https://tracker.cde.state.co.us</t>
  </si>
  <si>
    <t xml:space="preserve">  Select the statewide entity LEA / BOCES - 0000 from the LEA List</t>
  </si>
  <si>
    <t>Allow the default (radio button) to 'New File'</t>
  </si>
  <si>
    <t>Select the 'Browse' button to find and select the document on your computer.</t>
  </si>
  <si>
    <t>UPLOADING THE SET ASIDE ACTIVITY REPORT VIA COLORADO TRACKER</t>
  </si>
  <si>
    <t>Click 'Attach'  to upload the file. (You may need to scroll down to view the button.)</t>
  </si>
  <si>
    <t>Input the number of eligible students for Supplemental Education Services in column C. Input SES provider information in columns E and F and/or H and I (if applicable).</t>
  </si>
  <si>
    <t>Input SES provider information in columns E and F and/or H and I (if applicable).</t>
  </si>
  <si>
    <t>Amount required for Parental Activities shown in column B. Select Program Code (column C) and Object code (column D) from dropdown lists, input amounts expended and brief description for each Parental Activity funded at the School Level. Select Program Code (column G) and Object Code (Column H) from dropdown lists, input amounts expended and brief description for each Parental Activity funded at the District Level.</t>
  </si>
  <si>
    <t>Select Program Code (column C) and Object code (column D) from dropdown lists, input amounts expended and brief description for each Parental Activity funded at the School Level. Select Program Code (column G) and Object Code (Column H) from dropdown lists, input amounts expended and brief description for each Parental Activity funded at the District Level.</t>
  </si>
  <si>
    <t>Input the number of eligible students that received Supplemental Education Services in column C. Input SES provider information in columns E and F and/or H and I (if applicable).</t>
  </si>
  <si>
    <t>Input the number of eligible students that applied to receive Supplemental Education Services in column C. Input SES provider information in columns E and F and/or H and I (if applicable).</t>
  </si>
  <si>
    <t>Select Program Code (column D) and Object code (column E) from dropdown lists, input amounts expended and brief description for each Homeless activity (HM) funded.</t>
  </si>
  <si>
    <t>Select Program Code (column D) and Object code (column E) from dropdown lists, input amounts expended and brief description for each Neglected Institution activity (NG) funded.</t>
  </si>
  <si>
    <t>Select Program Code (column D) and Object code (column E) from dropdown lists, input amounts expended and brief description for each Private School activity (PT) funded.</t>
  </si>
  <si>
    <t>Select Program Code (column D) and Object code (column E) from dropdown lists, input amounts expended and brief description for each activity funded to meet the Highly Qualified (HQ) requirement.</t>
  </si>
  <si>
    <t>Select Program Code (column D) and Object code (column E) from dropdown lists, input amounts expended and brief description for each District Managed Activity (DMA) funded.</t>
  </si>
  <si>
    <t>Select Program Code (column D) and Object code (column E) from dropdown lists, input amounts expended and brief description for each Preschool activity (PS) funded.</t>
  </si>
  <si>
    <t>Select Program Code (column D) and Object code (column E) from dropdown lists, input amounts expended and brief description for each Family Literacy activity (FL) funded.</t>
  </si>
  <si>
    <t>Unable to Implement Choice (Indicate Yes or No in the box below)</t>
  </si>
  <si>
    <t>District Managed Activities</t>
  </si>
  <si>
    <t xml:space="preserve">0100 </t>
  </si>
  <si>
    <t xml:space="preserve">0200 </t>
  </si>
  <si>
    <t xml:space="preserve">0300 </t>
  </si>
  <si>
    <t>0850</t>
  </si>
  <si>
    <t>0099-General Education</t>
  </si>
  <si>
    <t xml:space="preserve">0100-Salaries </t>
  </si>
  <si>
    <t>2199</t>
  </si>
  <si>
    <t>2199-Student Suport Services</t>
  </si>
  <si>
    <t>0200-Benefits</t>
  </si>
  <si>
    <t>0300-Purchased Professional and Technical Services</t>
  </si>
  <si>
    <t>2299-Instructional Staff Support Services</t>
  </si>
  <si>
    <t>0400-Purchased Property Services</t>
  </si>
  <si>
    <t>2499-School Administration Support Services</t>
  </si>
  <si>
    <t>2799-Student Transportation Services</t>
  </si>
  <si>
    <t>2899-Central Support Services</t>
  </si>
  <si>
    <t>3099-Non-Instructional Services</t>
  </si>
  <si>
    <t>0500-Other Purchased Services</t>
  </si>
  <si>
    <t>0580-Travel, Registration, and Entrance</t>
  </si>
  <si>
    <t>0600-Supplies</t>
  </si>
  <si>
    <t>0640-Books and Periodicals</t>
  </si>
  <si>
    <t>0730-Equipment (Capitalized)</t>
  </si>
  <si>
    <t>0735-Equipment (Non-Capitalized)</t>
  </si>
  <si>
    <t>0800-Other Purchased Services</t>
  </si>
  <si>
    <t>0850-Internal Charge (Transportation/Printing)</t>
  </si>
  <si>
    <t>Key:</t>
  </si>
  <si>
    <t>Yellow cells require district selection from in-cell dropdown list. (Refer to Key at the bottom of page.)</t>
  </si>
  <si>
    <t>Bolded Object Code</t>
  </si>
  <si>
    <t>Bolded Grant Set Aside Program Code</t>
  </si>
  <si>
    <t xml:space="preserve">1st Advantage Tutoring Services </t>
  </si>
  <si>
    <t xml:space="preserve">Adventures in Learning K-12 </t>
  </si>
  <si>
    <t xml:space="preserve">ATS Project Success </t>
  </si>
  <si>
    <t xml:space="preserve">Boulder Valley School District </t>
  </si>
  <si>
    <t xml:space="preserve">Bridges of Silence </t>
  </si>
  <si>
    <t xml:space="preserve">Innovadia </t>
  </si>
  <si>
    <t xml:space="preserve">John Corcoran Foundation </t>
  </si>
  <si>
    <t xml:space="preserve">Mapleton Public Schools </t>
  </si>
  <si>
    <t xml:space="preserve">Riverside Educational Center </t>
  </si>
  <si>
    <t>Santa Fe Trail BOCES</t>
  </si>
  <si>
    <t xml:space="preserve">TCY Learning Solutions </t>
  </si>
  <si>
    <t xml:space="preserve">Tutorial Services </t>
  </si>
  <si>
    <t xml:space="preserve">Program Code </t>
  </si>
  <si>
    <t xml:space="preserve"> LEA Work Notes &amp; CDE Comments</t>
  </si>
  <si>
    <t>If you have any questions, please call Robert Hawkins at (303) 866-6775</t>
  </si>
  <si>
    <t>2012-2013 Set Aside Activity Report Title I-A</t>
  </si>
  <si>
    <t>Title I-A FY12-13 Allocation</t>
  </si>
  <si>
    <t>Verified FY11-12 Data for use in FY12-13</t>
  </si>
  <si>
    <t>Set Aside Activity Expenditure Report FY 2012-2013</t>
  </si>
  <si>
    <t>TOTAL</t>
  </si>
  <si>
    <t>Adams</t>
  </si>
  <si>
    <t>Northglenn-Thornton 12</t>
  </si>
  <si>
    <t>Alamosa</t>
  </si>
  <si>
    <t>Alamosa Re-11J</t>
  </si>
  <si>
    <t>Sangre De Cristo Re-22J</t>
  </si>
  <si>
    <t>Arapahoe</t>
  </si>
  <si>
    <t>Archuleta</t>
  </si>
  <si>
    <t>Archuleta County 50 Jt</t>
  </si>
  <si>
    <t>Baca</t>
  </si>
  <si>
    <t>Walsh Re-1</t>
  </si>
  <si>
    <t>Pritchett Re-3</t>
  </si>
  <si>
    <t>Springfield Re-4</t>
  </si>
  <si>
    <t>Vilas Re-5</t>
  </si>
  <si>
    <t>Campo Re-6</t>
  </si>
  <si>
    <t>Bent</t>
  </si>
  <si>
    <t>Las Animas Re-1</t>
  </si>
  <si>
    <t>Mc Clave Re-2</t>
  </si>
  <si>
    <t>Boulder</t>
  </si>
  <si>
    <t>St Vrain Valley Re 1J</t>
  </si>
  <si>
    <t>Boulder Valley Re 2</t>
  </si>
  <si>
    <t>Chaffee</t>
  </si>
  <si>
    <t>Cheyenne</t>
  </si>
  <si>
    <t>Cheyenne County Re-5</t>
  </si>
  <si>
    <t>Clear Creek</t>
  </si>
  <si>
    <t>Clear Creek Re-1</t>
  </si>
  <si>
    <t>Conejos</t>
  </si>
  <si>
    <t>North Conejos Re-1J</t>
  </si>
  <si>
    <t>South Conejos Re-10</t>
  </si>
  <si>
    <t>Costilla</t>
  </si>
  <si>
    <t>Crowley</t>
  </si>
  <si>
    <t>Crowley County Re-1-J</t>
  </si>
  <si>
    <t>Custer</t>
  </si>
  <si>
    <t>Consolidated C-1</t>
  </si>
  <si>
    <t>Delta</t>
  </si>
  <si>
    <t>Denver</t>
  </si>
  <si>
    <t>Dolores</t>
  </si>
  <si>
    <t>Dolores County Re No.2</t>
  </si>
  <si>
    <t>Douglas</t>
  </si>
  <si>
    <t>Douglas County Re 1</t>
  </si>
  <si>
    <t>Eagle</t>
  </si>
  <si>
    <t>Eagle County Re 50</t>
  </si>
  <si>
    <t>Elbert</t>
  </si>
  <si>
    <t>El Paso</t>
  </si>
  <si>
    <t>Peyton 23 Jt</t>
  </si>
  <si>
    <t>Edison 54 Jt</t>
  </si>
  <si>
    <t>Miami/Yoder 60 Jt</t>
  </si>
  <si>
    <t>Fremont</t>
  </si>
  <si>
    <t>Canon City Re-1</t>
  </si>
  <si>
    <t>Florence Re-2</t>
  </si>
  <si>
    <t>Cotopaxi Re-3</t>
  </si>
  <si>
    <t>Garfield</t>
  </si>
  <si>
    <t>Roaring Fork Re-1</t>
  </si>
  <si>
    <t>Garfield Re-2</t>
  </si>
  <si>
    <t>Gilpin</t>
  </si>
  <si>
    <t>Gilpin County Re-1</t>
  </si>
  <si>
    <t>Grand</t>
  </si>
  <si>
    <t>West Grand 1-Jt.</t>
  </si>
  <si>
    <t>Gunnison</t>
  </si>
  <si>
    <t>Gunnison Watershed Re1J</t>
  </si>
  <si>
    <t>Hinsdale</t>
  </si>
  <si>
    <t>Hinsdale County Re 1</t>
  </si>
  <si>
    <t>Huerfano</t>
  </si>
  <si>
    <t>Huerfano Re-1</t>
  </si>
  <si>
    <t>La Veta Re-2</t>
  </si>
  <si>
    <t>Jackson</t>
  </si>
  <si>
    <t>Jefferson</t>
  </si>
  <si>
    <t>Kiowa</t>
  </si>
  <si>
    <t>Eads Re-1</t>
  </si>
  <si>
    <t>Plainview Re-2</t>
  </si>
  <si>
    <t>Kit Carson</t>
  </si>
  <si>
    <t>Burlington Re-6J</t>
  </si>
  <si>
    <t>Lake</t>
  </si>
  <si>
    <t>La Plata</t>
  </si>
  <si>
    <t>Bayfield 10 Jt-R</t>
  </si>
  <si>
    <t>Ignacio 11 Jt</t>
  </si>
  <si>
    <t>Larimer</t>
  </si>
  <si>
    <t>Las Animas</t>
  </si>
  <si>
    <t xml:space="preserve">Aguilar Reorganized 6 </t>
  </si>
  <si>
    <t>Branson Reorganized 82</t>
  </si>
  <si>
    <t>Lincoln</t>
  </si>
  <si>
    <t>Limon Re-4J</t>
  </si>
  <si>
    <t>Karval Re-23</t>
  </si>
  <si>
    <t>Logan</t>
  </si>
  <si>
    <t>Valley Re-1</t>
  </si>
  <si>
    <t>Frenchman Re-3</t>
  </si>
  <si>
    <t>Buffalo Re-4</t>
  </si>
  <si>
    <t>Plateau Re-5</t>
  </si>
  <si>
    <t>Mesa</t>
  </si>
  <si>
    <t>De Beque 49Jt</t>
  </si>
  <si>
    <t>Mineral</t>
  </si>
  <si>
    <t>Creede Consolidated 1</t>
  </si>
  <si>
    <t>Moffat</t>
  </si>
  <si>
    <t>Moffat County Re:No 1</t>
  </si>
  <si>
    <t>Montezuma</t>
  </si>
  <si>
    <t>Montezuma-Cortez Re-1</t>
  </si>
  <si>
    <t xml:space="preserve">Montezuma </t>
  </si>
  <si>
    <t>Dolores Re-4A</t>
  </si>
  <si>
    <t>Mancos Re-6</t>
  </si>
  <si>
    <t>Montrose</t>
  </si>
  <si>
    <t>Montrose County Re-1J</t>
  </si>
  <si>
    <t>West End Re-2</t>
  </si>
  <si>
    <t>Morgan</t>
  </si>
  <si>
    <t>Brush Re-2(J)</t>
  </si>
  <si>
    <t>Fort Morgan Re-3</t>
  </si>
  <si>
    <t>Weldon Valley Re-20(J)</t>
  </si>
  <si>
    <t>Wiggins Re-50(J)</t>
  </si>
  <si>
    <t>Otero</t>
  </si>
  <si>
    <t>Ouray</t>
  </si>
  <si>
    <t>Park</t>
  </si>
  <si>
    <t>Park County Re-2</t>
  </si>
  <si>
    <t>Phillips</t>
  </si>
  <si>
    <t>Holyoke Re-1J</t>
  </si>
  <si>
    <t>Haxtun Re-2J</t>
  </si>
  <si>
    <t>Pitkin</t>
  </si>
  <si>
    <t>Prowers</t>
  </si>
  <si>
    <t>Granada Re-1</t>
  </si>
  <si>
    <t>Lamar Re-2</t>
  </si>
  <si>
    <t>Holly Re-3</t>
  </si>
  <si>
    <t>Wiley Re-13 Jt</t>
  </si>
  <si>
    <t>Pueblo</t>
  </si>
  <si>
    <t>Pueblo County Rural 70</t>
  </si>
  <si>
    <t>Rio Blanco</t>
  </si>
  <si>
    <t>Meeker Re1</t>
  </si>
  <si>
    <t>Rangely Re-4</t>
  </si>
  <si>
    <t>Rio Grande</t>
  </si>
  <si>
    <t>Sargent Re-33J</t>
  </si>
  <si>
    <t>Routt</t>
  </si>
  <si>
    <t>Hayden Re-1</t>
  </si>
  <si>
    <t>Steamboat Springs Re-2</t>
  </si>
  <si>
    <t>South Routt Re 3</t>
  </si>
  <si>
    <t>Saguache</t>
  </si>
  <si>
    <t>Mountain Valley Re 1</t>
  </si>
  <si>
    <t>Center 26 Jt</t>
  </si>
  <si>
    <t>San Juan</t>
  </si>
  <si>
    <t>San Miguel</t>
  </si>
  <si>
    <t>Sedgwick</t>
  </si>
  <si>
    <t>Julesburg Re-1</t>
  </si>
  <si>
    <t>Platte Valley Re-3</t>
  </si>
  <si>
    <t>Summit</t>
  </si>
  <si>
    <t>Summit Re-1</t>
  </si>
  <si>
    <t>Teller</t>
  </si>
  <si>
    <t>Cripple Creek-Victor Re-1</t>
  </si>
  <si>
    <t>Woodland Park Re-2</t>
  </si>
  <si>
    <t>Washington</t>
  </si>
  <si>
    <t>Weld</t>
  </si>
  <si>
    <t>Gilcrest Re-1</t>
  </si>
  <si>
    <t>Eaton Re-2</t>
  </si>
  <si>
    <t>Keenesburg Re-3(J)</t>
  </si>
  <si>
    <t>Windsor Re-4</t>
  </si>
  <si>
    <t>Weld County School District Re-5J</t>
  </si>
  <si>
    <t>Platte Valley Re-7</t>
  </si>
  <si>
    <t>Weld County Re-8</t>
  </si>
  <si>
    <t>Ault-Highland Re-9</t>
  </si>
  <si>
    <t>Briggsdale Re-10</t>
  </si>
  <si>
    <t>Prairie Re-11</t>
  </si>
  <si>
    <t>Pawnee Re-12</t>
  </si>
  <si>
    <t>Yuma</t>
  </si>
  <si>
    <t>Part D, Subpart 2</t>
  </si>
  <si>
    <t>9999</t>
  </si>
  <si>
    <t>Delinquent</t>
  </si>
  <si>
    <t>COLORADO SCHOOL DEAF/BLIND</t>
  </si>
  <si>
    <t>CSI</t>
  </si>
  <si>
    <t>GRAND TOTAL</t>
  </si>
  <si>
    <t>without Delinquent</t>
  </si>
  <si>
    <t>Totals from detail sheets</t>
  </si>
  <si>
    <t>Difference (rounding)</t>
  </si>
  <si>
    <t>**Required Maintenance of Effort Reduction adjusted here.-with final allocations</t>
  </si>
  <si>
    <t>#1 in Learning online</t>
  </si>
  <si>
    <t xml:space="preserve">A Tree of Knowledge </t>
  </si>
  <si>
    <t>A+ Scholarship Tutoring</t>
  </si>
  <si>
    <t xml:space="preserve">Abacus In-Home Tutoring, Inc. </t>
  </si>
  <si>
    <t>Above and Beyond Learning</t>
  </si>
  <si>
    <t xml:space="preserve">Academic Coaching Institute </t>
  </si>
  <si>
    <t>Accuracy Temporay Services</t>
  </si>
  <si>
    <t xml:space="preserve">Achieve HighPoints (by Datamatics, Inc.) </t>
  </si>
  <si>
    <t xml:space="preserve">Advanced Brain GYM ® Plus </t>
  </si>
  <si>
    <t xml:space="preserve">Agora Training Institute (ATI_Tutoring) </t>
  </si>
  <si>
    <t xml:space="preserve">Aim to Attain Educational Services, LLC </t>
  </si>
  <si>
    <t xml:space="preserve">ALA CARTE LEARNING ASSOCIATES </t>
  </si>
  <si>
    <t xml:space="preserve">Alternatives Unlimited </t>
  </si>
  <si>
    <t xml:space="preserve">Andele Tutors </t>
  </si>
  <si>
    <t xml:space="preserve">Applied Scholastics International </t>
  </si>
  <si>
    <t xml:space="preserve">Bennie E. Goodwin After School Academic Program </t>
  </si>
  <si>
    <t xml:space="preserve">BOSSReaders </t>
  </si>
  <si>
    <t xml:space="preserve">Brain Hurricane </t>
  </si>
  <si>
    <t xml:space="preserve">Brainfuse One-to-One Online </t>
  </si>
  <si>
    <t xml:space="preserve">Bridge Project </t>
  </si>
  <si>
    <t xml:space="preserve">Catapult Learning </t>
  </si>
  <si>
    <t xml:space="preserve">Center for Hearing, Speech and Language </t>
  </si>
  <si>
    <t xml:space="preserve">Club Z! In-Home Tutoring Service </t>
  </si>
  <si>
    <t xml:space="preserve">County Service </t>
  </si>
  <si>
    <t xml:space="preserve">Cyber Learning </t>
  </si>
  <si>
    <t xml:space="preserve">Department of Extended Learning &amp; Community Schools </t>
  </si>
  <si>
    <t xml:space="preserve">Dreamcatcher Direct Instruction Centers </t>
  </si>
  <si>
    <t xml:space="preserve">Educate Online </t>
  </si>
  <si>
    <t xml:space="preserve">EDUSS Learning </t>
  </si>
  <si>
    <t xml:space="preserve">eTutorsZone LLC </t>
  </si>
  <si>
    <t xml:space="preserve">eXL Learning, LLC </t>
  </si>
  <si>
    <t xml:space="preserve">GEO Foundation Educational Services </t>
  </si>
  <si>
    <t xml:space="preserve">Global Partnership Schools, Inc </t>
  </si>
  <si>
    <t xml:space="preserve">HillSprings Learning Center, The </t>
  </si>
  <si>
    <t xml:space="preserve">Imagine Learning Academy </t>
  </si>
  <si>
    <t xml:space="preserve">KIDQUEST/Englewood Schools </t>
  </si>
  <si>
    <t xml:space="preserve">Kinetic Potential Scholars </t>
  </si>
  <si>
    <t xml:space="preserve">L.I.F.E. Centered Training Corportation, Inc. </t>
  </si>
  <si>
    <t xml:space="preserve">Learn It Online, LLC </t>
  </si>
  <si>
    <t xml:space="preserve">Learn It Systems, LLC </t>
  </si>
  <si>
    <t xml:space="preserve">Legacy Youth And Family Services </t>
  </si>
  <si>
    <t xml:space="preserve">Lutheran Family Services of Colorado </t>
  </si>
  <si>
    <t xml:space="preserve">Math Think Inc. </t>
  </si>
  <si>
    <t xml:space="preserve">Mathnasium of Westminster </t>
  </si>
  <si>
    <t xml:space="preserve">Mesa School District 51 </t>
  </si>
  <si>
    <t xml:space="preserve">Northwest Coalition for Better Schools </t>
  </si>
  <si>
    <t xml:space="preserve">Orion's Mind, LLC </t>
  </si>
  <si>
    <t xml:space="preserve">Pueblo City Schools </t>
  </si>
  <si>
    <t xml:space="preserve">Results Learning, LLC </t>
  </si>
  <si>
    <t xml:space="preserve">Right On Learning </t>
  </si>
  <si>
    <t xml:space="preserve">Rocket Learning Partners LLC </t>
  </si>
  <si>
    <t xml:space="preserve">Santa Fe Trail BOCES </t>
  </si>
  <si>
    <t xml:space="preserve">Sheridan School District </t>
  </si>
  <si>
    <t xml:space="preserve">Step to Success Community Learning Center, Inc. </t>
  </si>
  <si>
    <t xml:space="preserve">Summer Scholars </t>
  </si>
  <si>
    <t xml:space="preserve">Summit Learning Services, Inc. </t>
  </si>
  <si>
    <t xml:space="preserve">Sylvan in School </t>
  </si>
  <si>
    <t xml:space="preserve">Sylvan Learning Centers </t>
  </si>
  <si>
    <t xml:space="preserve">Sylvan Online </t>
  </si>
  <si>
    <t xml:space="preserve">The Marian School </t>
  </si>
  <si>
    <t xml:space="preserve">The Tutors and Virtual Campus,  Inc. </t>
  </si>
  <si>
    <t xml:space="preserve">Tutoring Club of Longmont </t>
  </si>
  <si>
    <t xml:space="preserve">Tutoring Club of Westminster, The </t>
  </si>
  <si>
    <t xml:space="preserve">Tutors with computers </t>
  </si>
  <si>
    <t xml:space="preserve">Way Out Tutoring, The </t>
  </si>
  <si>
    <t xml:space="preserve">You Can Do It  </t>
  </si>
  <si>
    <t xml:space="preserve">A to Z In-Home Tutoring, LLC </t>
  </si>
  <si>
    <t xml:space="preserve">A+ In Home Tutoring, Inc. </t>
  </si>
  <si>
    <t xml:space="preserve">A+ Learning Solutions </t>
  </si>
  <si>
    <t xml:space="preserve">ABC Phonetic Reading School, Inc </t>
  </si>
  <si>
    <t xml:space="preserve">Byrnes ELC, LLC </t>
  </si>
  <si>
    <t xml:space="preserve">Chancellor Supplemental Educational Services, LLC </t>
  </si>
  <si>
    <t xml:space="preserve">Colorado School for the Deaf and the Blind </t>
  </si>
  <si>
    <t xml:space="preserve">Cool Kids Learn </t>
  </si>
  <si>
    <t xml:space="preserve">Education Advantage!, LLC </t>
  </si>
  <si>
    <t xml:space="preserve">Eduwizards </t>
  </si>
  <si>
    <t xml:space="preserve">Huntington Learning Center </t>
  </si>
  <si>
    <t xml:space="preserve">Inspired Solutions </t>
  </si>
  <si>
    <t xml:space="preserve">Keep Hope Alive Projects </t>
  </si>
  <si>
    <t xml:space="preserve">Mathnasium Aurora </t>
  </si>
  <si>
    <t xml:space="preserve">Mobile Minds, Inc. </t>
  </si>
  <si>
    <t xml:space="preserve">Montrose County RE-1J </t>
  </si>
  <si>
    <t xml:space="preserve">My Success Tutoring </t>
  </si>
  <si>
    <t xml:space="preserve">Next level </t>
  </si>
  <si>
    <t xml:space="preserve">Read, Read, Read LLC </t>
  </si>
  <si>
    <t xml:space="preserve">SmartKids Academy, LLC </t>
  </si>
  <si>
    <t xml:space="preserve">Tu También Puedes Tutoring </t>
  </si>
  <si>
    <t xml:space="preserve">Tutors and Virtual Campus </t>
  </si>
  <si>
    <t xml:space="preserve">Weld Re-8 School </t>
  </si>
  <si>
    <t xml:space="preserve">Youth Foundation Power Hours </t>
  </si>
  <si>
    <t>distnum</t>
  </si>
  <si>
    <t>DISTRICT_NAME</t>
  </si>
  <si>
    <t>District_RATING_OFFICIAL</t>
  </si>
  <si>
    <t>BOCES</t>
  </si>
  <si>
    <t>TitleIStatus201213</t>
  </si>
  <si>
    <t>most restrictive school plan</t>
  </si>
  <si>
    <t>District</t>
  </si>
  <si>
    <t>School</t>
  </si>
  <si>
    <t>MAPLETON 1</t>
  </si>
  <si>
    <t>SW</t>
  </si>
  <si>
    <t>YES</t>
  </si>
  <si>
    <t>ADAMS 12 FIVE STAR SCHOOLS</t>
  </si>
  <si>
    <t>Accredited with Improvement Plan</t>
  </si>
  <si>
    <t>NO</t>
  </si>
  <si>
    <t>ADAMS COUNTY 14</t>
  </si>
  <si>
    <t>Accredited with Turnaround Plan</t>
  </si>
  <si>
    <t>BRIGHTON 27J</t>
  </si>
  <si>
    <t>BENNETT 29J</t>
  </si>
  <si>
    <t>Accredited</t>
  </si>
  <si>
    <t>STRASBURG 31J</t>
  </si>
  <si>
    <t>TA</t>
  </si>
  <si>
    <t>WESTMINSTER 50</t>
  </si>
  <si>
    <t>ALAMOSA RE-11J</t>
  </si>
  <si>
    <t>SANGRE DE CRISTO RE-22J</t>
  </si>
  <si>
    <t>ENGLEWOOD 1</t>
  </si>
  <si>
    <t>SHERIDAN 2</t>
  </si>
  <si>
    <t>CHERRY CREEK 5</t>
  </si>
  <si>
    <t>LITTLETON 6</t>
  </si>
  <si>
    <t>Accredited with Distinction</t>
  </si>
  <si>
    <t>DEER TRAIL 26J</t>
  </si>
  <si>
    <t>ADAMS-ARAPAHOE 28J</t>
  </si>
  <si>
    <t>BYERS 32J</t>
  </si>
  <si>
    <t>ARCHULETA COUNTY 50 JT</t>
  </si>
  <si>
    <t>WALSH RE-1</t>
  </si>
  <si>
    <t>PRITCHETT RE-3</t>
  </si>
  <si>
    <t>SPRINGFIELD RE-4</t>
  </si>
  <si>
    <t>VILAS RE-5</t>
  </si>
  <si>
    <t>CAMPO RE-6</t>
  </si>
  <si>
    <t>LAS ANIMAS RE-1</t>
  </si>
  <si>
    <t>MC CLAVE RE-2</t>
  </si>
  <si>
    <t>ST VRAIN VALLEY RE 1J</t>
  </si>
  <si>
    <t>BOULDER VALLEY RE 2</t>
  </si>
  <si>
    <t>BUENA VISTA R-31</t>
  </si>
  <si>
    <t>SALIDA R-32</t>
  </si>
  <si>
    <t>KIT CARSON R-1</t>
  </si>
  <si>
    <t xml:space="preserve"> </t>
  </si>
  <si>
    <t>CHEYENNE COUNTY RE-5</t>
  </si>
  <si>
    <t>CLEAR CREEK RE-1</t>
  </si>
  <si>
    <t>NORTH CONEJOS RE-1J</t>
  </si>
  <si>
    <t>SANFORD 6J</t>
  </si>
  <si>
    <t>SOUTH CONEJOS RE-10</t>
  </si>
  <si>
    <t>CENTENNIAL R-1</t>
  </si>
  <si>
    <t>SIERRA GRANDE R-30</t>
  </si>
  <si>
    <t>CROWLEY COUNTY RE-1-J</t>
  </si>
  <si>
    <t>CUSTER COUNTY SCHOOL DISTR</t>
  </si>
  <si>
    <t>DELTA COUNTY 50(J)</t>
  </si>
  <si>
    <t>DENVER COUNTY 1</t>
  </si>
  <si>
    <t>DOLORES COUNTY RE NO.2</t>
  </si>
  <si>
    <t>DOUGLAS COUNTY RE 1</t>
  </si>
  <si>
    <t>EAGLE COUNTY RE 50</t>
  </si>
  <si>
    <t>ELIZABETH C-1</t>
  </si>
  <si>
    <t>KIOWA C-2</t>
  </si>
  <si>
    <t>BIG SANDY 100J</t>
  </si>
  <si>
    <t>ELBERT 200</t>
  </si>
  <si>
    <t>AGATE 300</t>
  </si>
  <si>
    <t>CALHAN RJ-1</t>
  </si>
  <si>
    <t>HARRISON 2</t>
  </si>
  <si>
    <t>WIDEFIELD 3</t>
  </si>
  <si>
    <t>FOUNTAIN 8</t>
  </si>
  <si>
    <t>COLORADO SPRINGS 11</t>
  </si>
  <si>
    <t>CHEYENNE MOUNTAIN 12</t>
  </si>
  <si>
    <t>MANITOU SPRINGS 14</t>
  </si>
  <si>
    <t>ACADEMY 20</t>
  </si>
  <si>
    <t>ELLICOTT 22</t>
  </si>
  <si>
    <t>PEYTON 23 JT</t>
  </si>
  <si>
    <t>HANOVER 28</t>
  </si>
  <si>
    <t>LEWIS-PALMER 38</t>
  </si>
  <si>
    <t>FALCON 49</t>
  </si>
  <si>
    <t>EDISON 54 JT</t>
  </si>
  <si>
    <t>MIAMI/YODER 60 JT</t>
  </si>
  <si>
    <t>CANON CITY RE-1</t>
  </si>
  <si>
    <t>FREMONT RE-2</t>
  </si>
  <si>
    <t>COTOPAXI RE-3</t>
  </si>
  <si>
    <t>ROARING FORK RE-1</t>
  </si>
  <si>
    <t>GARFIELD RE-2</t>
  </si>
  <si>
    <t>GARFIELD 16</t>
  </si>
  <si>
    <t>GILPIN COUNTY RE-1</t>
  </si>
  <si>
    <t>WEST GRAND 1-JT.</t>
  </si>
  <si>
    <t>EAST GRAND 2</t>
  </si>
  <si>
    <t>GUNNISON WATERSHED RE1J</t>
  </si>
  <si>
    <t>HINSDALE COUNTY RE 1</t>
  </si>
  <si>
    <t>HUERFANO RE-1</t>
  </si>
  <si>
    <t>LA VETA RE-2</t>
  </si>
  <si>
    <t>NORTH PARK R-1</t>
  </si>
  <si>
    <t>JEFFERSON COUNTY R-1</t>
  </si>
  <si>
    <t>EADS RE-1</t>
  </si>
  <si>
    <t>PLAINVIEW RE-2</t>
  </si>
  <si>
    <t>ARRIBA-FLAGLER C-20</t>
  </si>
  <si>
    <t>HI-PLAINS R-23</t>
  </si>
  <si>
    <t>STRATTON R-4</t>
  </si>
  <si>
    <t>BETHUNE R-5</t>
  </si>
  <si>
    <t>BURLINGTON RE-6J</t>
  </si>
  <si>
    <t>LAKE COUNTY R-1</t>
  </si>
  <si>
    <t>DURANGO 9-R</t>
  </si>
  <si>
    <t>BAYFIELD 10 JT-R</t>
  </si>
  <si>
    <t>IGNACIO 11 JT</t>
  </si>
  <si>
    <t>POUDRE R-1</t>
  </si>
  <si>
    <t>THOMPSON R2-J</t>
  </si>
  <si>
    <t>PARK (ESTES PARK) R-3</t>
  </si>
  <si>
    <t>TRINIDAD 1</t>
  </si>
  <si>
    <t>PRIMERO REORGANIZED 2</t>
  </si>
  <si>
    <t>HOEHNE REORGANIZED 3</t>
  </si>
  <si>
    <t>AGUILAR REORGANIZED 6</t>
  </si>
  <si>
    <t>BRANSON REORGANIZED 82</t>
  </si>
  <si>
    <t>KIM REORGANIZED 88</t>
  </si>
  <si>
    <t>GENOA-HUGO C113</t>
  </si>
  <si>
    <t>LIMON RE-4J</t>
  </si>
  <si>
    <t>KARVAL RE-23</t>
  </si>
  <si>
    <t>VALLEY RE-1</t>
  </si>
  <si>
    <t>FRENCHMAN RE-3</t>
  </si>
  <si>
    <t>BUFFALO RE-4J</t>
  </si>
  <si>
    <t>PLATEAU RE-5</t>
  </si>
  <si>
    <t>DE BEQUE 49JT</t>
  </si>
  <si>
    <t>PLATEAU VALLEY 50</t>
  </si>
  <si>
    <t>MESA COUNTY VALLEY 51</t>
  </si>
  <si>
    <t>CREEDE SCHOOL DISTRICT</t>
  </si>
  <si>
    <t>MOFFAT COUNTY RE:NO 1</t>
  </si>
  <si>
    <t>MONTEZUMA-CORTEZ RE-1</t>
  </si>
  <si>
    <t>DOLORES RE-4A</t>
  </si>
  <si>
    <t>MANCOS RE-6</t>
  </si>
  <si>
    <t>MONTROSE COUNTY RE-1J</t>
  </si>
  <si>
    <t>WEST END RE-2</t>
  </si>
  <si>
    <t>BRUSH RE-2(J)</t>
  </si>
  <si>
    <t>FORT MORGAN RE-3</t>
  </si>
  <si>
    <t>WELDON VALLEY RE-20(J)</t>
  </si>
  <si>
    <t>WIGGINS RE-50(J)</t>
  </si>
  <si>
    <t>EAST OTERO R-1</t>
  </si>
  <si>
    <t>ROCKY FORD R-2</t>
  </si>
  <si>
    <t>MANZANOLA 3J</t>
  </si>
  <si>
    <t>FOWLER R-4J</t>
  </si>
  <si>
    <t>CHERAW 31</t>
  </si>
  <si>
    <t>SWINK 33</t>
  </si>
  <si>
    <t>OURAY R-1</t>
  </si>
  <si>
    <t>RIDGWAY R-2</t>
  </si>
  <si>
    <t>PLATTE CANYON 1</t>
  </si>
  <si>
    <t>PARK COUNTY RE-2</t>
  </si>
  <si>
    <t>HOLYOKE RE-1J</t>
  </si>
  <si>
    <t>HAXTUN RE-2J</t>
  </si>
  <si>
    <t>ASPEN 1</t>
  </si>
  <si>
    <t>GRANADA RE-1</t>
  </si>
  <si>
    <t>LAMAR RE-2</t>
  </si>
  <si>
    <t>HOLLY RE-3</t>
  </si>
  <si>
    <t>WILEY RE-13 JT</t>
  </si>
  <si>
    <t>PUEBLO CITY 60</t>
  </si>
  <si>
    <t>PUEBLO COUNTY 70</t>
  </si>
  <si>
    <t>MEEKER RE1</t>
  </si>
  <si>
    <t>RANGELY RE-4</t>
  </si>
  <si>
    <t>DEL NORTE C-7</t>
  </si>
  <si>
    <t>MONTE VISTA C-8</t>
  </si>
  <si>
    <t>SARGENT RE-33J</t>
  </si>
  <si>
    <t>HAYDEN RE-1</t>
  </si>
  <si>
    <t>STEAMBOAT SPRINGS RE-2</t>
  </si>
  <si>
    <t>SOUTH ROUTT RE 3</t>
  </si>
  <si>
    <t>MOUNTAIN VALLEY RE 1</t>
  </si>
  <si>
    <t>MOFFAT 2</t>
  </si>
  <si>
    <t>CENTER 26 JT</t>
  </si>
  <si>
    <t>SILVERTON 1</t>
  </si>
  <si>
    <t>TELLURIDE R-1</t>
  </si>
  <si>
    <t>NORWOOD R-2J</t>
  </si>
  <si>
    <t>JULESBURG RE-1</t>
  </si>
  <si>
    <t>PLATTE VALLEY RE-3</t>
  </si>
  <si>
    <t>SUMMIT RE-1</t>
  </si>
  <si>
    <t>CRIPPLE CREEK-VICTOR RE-1</t>
  </si>
  <si>
    <t>WOODLAND PARK RE-2</t>
  </si>
  <si>
    <t>AKRON R-1</t>
  </si>
  <si>
    <t>ARICKAREE R-2</t>
  </si>
  <si>
    <t>OTIS R-3</t>
  </si>
  <si>
    <t>LONE STAR 101</t>
  </si>
  <si>
    <t>WOODLIN R-104</t>
  </si>
  <si>
    <t>WELD COUNTY RE-1</t>
  </si>
  <si>
    <t>EATON RE-2</t>
  </si>
  <si>
    <t>KEENESBURG RE-3(J)</t>
  </si>
  <si>
    <t>WINDSOR RE-4</t>
  </si>
  <si>
    <t>JOHNSTOWN-MILLIKEN RE-5J</t>
  </si>
  <si>
    <t>GREELEY 6</t>
  </si>
  <si>
    <t>PLATTE VALLEY RE-7</t>
  </si>
  <si>
    <t>WELD COUNTY S/D RE-8</t>
  </si>
  <si>
    <t>AULT-HIGHLAND RE-9</t>
  </si>
  <si>
    <t>BRIGGSDALE RE-10</t>
  </si>
  <si>
    <t>PRAIRIE RE-11</t>
  </si>
  <si>
    <t>PAWNEE RE-12</t>
  </si>
  <si>
    <t>YUMA 1</t>
  </si>
  <si>
    <t>WRAY RD-2</t>
  </si>
  <si>
    <t>IDALIA RJ-3</t>
  </si>
  <si>
    <t>9025</t>
  </si>
  <si>
    <t>LIBERTY J-4</t>
  </si>
  <si>
    <t>CHARTER SCHOOL INSTITUTE</t>
  </si>
  <si>
    <t>COLORADO SCHOOL FOR THE DE</t>
  </si>
  <si>
    <t>East Central BOCES</t>
  </si>
  <si>
    <t>9030</t>
  </si>
  <si>
    <t>MOUNTAIN BOCES</t>
  </si>
  <si>
    <t>9035</t>
  </si>
  <si>
    <t>Centennial BOCES</t>
  </si>
  <si>
    <t>9050</t>
  </si>
  <si>
    <t>9040</t>
  </si>
  <si>
    <t>Northeast BOCES</t>
  </si>
  <si>
    <t>9130</t>
  </si>
  <si>
    <t>9045</t>
  </si>
  <si>
    <t>Pikes Peak BOCES</t>
  </si>
  <si>
    <t>San Juan BOCES</t>
  </si>
  <si>
    <t>9055</t>
  </si>
  <si>
    <t>San Luis Valley BOCES</t>
  </si>
  <si>
    <t>9060</t>
  </si>
  <si>
    <t>South Central BOCES</t>
  </si>
  <si>
    <t>9065</t>
  </si>
  <si>
    <t>South Platte Valley BOCES</t>
  </si>
  <si>
    <t>9075</t>
  </si>
  <si>
    <t>Southeastern Colo BOCES</t>
  </si>
  <si>
    <t>9080</t>
  </si>
  <si>
    <t>Southwest BOCES</t>
  </si>
  <si>
    <t>9090</t>
  </si>
  <si>
    <t>West Central BOCES</t>
  </si>
  <si>
    <t>9095</t>
  </si>
  <si>
    <t>Northwest BOCES</t>
  </si>
  <si>
    <t>9125</t>
  </si>
  <si>
    <t>Rio Blanco BOCES</t>
  </si>
  <si>
    <t>EXPEDITIONARY BOCES</t>
  </si>
  <si>
    <t>9140</t>
  </si>
  <si>
    <t>Mt. Evans BOCES</t>
  </si>
  <si>
    <t>9145</t>
  </si>
  <si>
    <t>Uncompahgre BOCES</t>
  </si>
  <si>
    <t>9150</t>
  </si>
  <si>
    <t>9165</t>
  </si>
  <si>
    <t>Ute Pass BOCES</t>
  </si>
  <si>
    <t>OLD</t>
  </si>
  <si>
    <t>NEED UPDATE</t>
  </si>
  <si>
    <t>District/BOCES Code</t>
  </si>
  <si>
    <t>County</t>
  </si>
  <si>
    <t>District Name
or
BOCES Name</t>
  </si>
  <si>
    <t>Eligible to Participate in REAP
FY12-13</t>
  </si>
  <si>
    <t>Participated in REAP 
FY11-12</t>
  </si>
  <si>
    <t>REAP
Eligible
FY11-12</t>
  </si>
  <si>
    <t>not used</t>
  </si>
  <si>
    <r>
      <t xml:space="preserve">FY10-11
LEA
</t>
    </r>
    <r>
      <rPr>
        <b/>
        <sz val="10"/>
        <color indexed="10"/>
        <rFont val="Geneva"/>
      </rPr>
      <t>Potential</t>
    </r>
    <r>
      <rPr>
        <sz val="10"/>
        <rFont val="Geneva"/>
      </rPr>
      <t xml:space="preserve"> 
(For use in FY11-12)</t>
    </r>
  </si>
  <si>
    <t>BOCES Code</t>
  </si>
  <si>
    <t>FY12-13 Indirect Cost Percent</t>
  </si>
  <si>
    <r>
      <t xml:space="preserve">FY10-11
Schools on Improvement
</t>
    </r>
    <r>
      <rPr>
        <b/>
        <sz val="10"/>
        <color indexed="10"/>
        <rFont val="Geneva"/>
      </rPr>
      <t>Potential</t>
    </r>
    <r>
      <rPr>
        <sz val="10"/>
        <rFont val="Geneva"/>
      </rPr>
      <t xml:space="preserve">
(For use in FY11-12)</t>
    </r>
  </si>
  <si>
    <t>12-13 Final Accreditation (District)</t>
  </si>
  <si>
    <t>12-13 Most Restrictive School Plan</t>
  </si>
  <si>
    <t>Participated in REAP 
FY10-11</t>
  </si>
  <si>
    <t>Ineligible</t>
  </si>
  <si>
    <t>Corrective Action</t>
  </si>
  <si>
    <t>School Improvement-Year 2</t>
  </si>
  <si>
    <t>Accredited with Priority Improvement Plan</t>
  </si>
  <si>
    <t>Turnaround Plan</t>
  </si>
  <si>
    <t>Adams 12 Five Star</t>
  </si>
  <si>
    <t>Restructuring</t>
  </si>
  <si>
    <t>Priority Improvement Plan</t>
  </si>
  <si>
    <t>School Improvement-Year 1</t>
  </si>
  <si>
    <t>Non-Improvement</t>
  </si>
  <si>
    <t>Performance Plan</t>
  </si>
  <si>
    <t>Program Improvement</t>
  </si>
  <si>
    <t>Alamosa 11J</t>
  </si>
  <si>
    <t>Improvement Plan</t>
  </si>
  <si>
    <t>Sangre De Cristo 22J</t>
  </si>
  <si>
    <t>REAP</t>
  </si>
  <si>
    <t>No</t>
  </si>
  <si>
    <t>Archuleta 50J</t>
  </si>
  <si>
    <t>Yes</t>
  </si>
  <si>
    <t>McClave Re-2</t>
  </si>
  <si>
    <t>St Vrain Re-1J</t>
  </si>
  <si>
    <t>Boulder Re-2</t>
  </si>
  <si>
    <t>Salida R-32J</t>
  </si>
  <si>
    <t>Cheyenne R-5 Re-5</t>
  </si>
  <si>
    <t>Crowley Re-1J</t>
  </si>
  <si>
    <t>Custer County C1</t>
  </si>
  <si>
    <t>Delta 50J</t>
  </si>
  <si>
    <t>Denver 1</t>
  </si>
  <si>
    <t>Dolores Re-2</t>
  </si>
  <si>
    <t>Douglas Re-1J</t>
  </si>
  <si>
    <t>Eagle Re-50J</t>
  </si>
  <si>
    <t>Calhan Rj-1</t>
  </si>
  <si>
    <t>Peyton 23Jt</t>
  </si>
  <si>
    <t>Edison 54Jt</t>
  </si>
  <si>
    <t>Miami-Yoder 60Jt</t>
  </si>
  <si>
    <t>Florence Re-2J</t>
  </si>
  <si>
    <t>Cotopaxi R-3</t>
  </si>
  <si>
    <t>Garfield County Re-2</t>
  </si>
  <si>
    <t>Garfield County 16</t>
  </si>
  <si>
    <t>Gilpin Re-1</t>
  </si>
  <si>
    <t>West Grand 1</t>
  </si>
  <si>
    <t>Gunnison Re-1J</t>
  </si>
  <si>
    <t>Hinsdale Re-1</t>
  </si>
  <si>
    <t>Jefferson R-1</t>
  </si>
  <si>
    <t>Arriba/Flagler C-20</t>
  </si>
  <si>
    <t>Hi Plains R-23</t>
  </si>
  <si>
    <t>Burlington R-6J</t>
  </si>
  <si>
    <t>Lake R-1</t>
  </si>
  <si>
    <t>Durango 9R</t>
  </si>
  <si>
    <t>Bayfield 10J</t>
  </si>
  <si>
    <t>Ignacio 11J</t>
  </si>
  <si>
    <t>Estes Park R-3</t>
  </si>
  <si>
    <t>Primero 2</t>
  </si>
  <si>
    <t>Hoehne 3</t>
  </si>
  <si>
    <t>Aguilar 6</t>
  </si>
  <si>
    <t>Branson 82</t>
  </si>
  <si>
    <t>Kim 88</t>
  </si>
  <si>
    <t>Genoa-Hugo C-113</t>
  </si>
  <si>
    <t>Buffalo Re-4J</t>
  </si>
  <si>
    <t>Debeque 49Jt</t>
  </si>
  <si>
    <t>Plateau 50</t>
  </si>
  <si>
    <t>Mesa Valley 51</t>
  </si>
  <si>
    <t>Creede 1</t>
  </si>
  <si>
    <t>Moffat Re-1</t>
  </si>
  <si>
    <t>Montezuma Re-1</t>
  </si>
  <si>
    <t>Montrose Re-1J</t>
  </si>
  <si>
    <t>Brush Re-2J</t>
  </si>
  <si>
    <t>Weldon Re-20J</t>
  </si>
  <si>
    <t>Wiggins Re-50J</t>
  </si>
  <si>
    <t>Park Re-2</t>
  </si>
  <si>
    <t>Wiley Re-13J</t>
  </si>
  <si>
    <t>Pueblo Rural 70</t>
  </si>
  <si>
    <t>Meeker Re-1</t>
  </si>
  <si>
    <t>South Routt Re-3J</t>
  </si>
  <si>
    <t>Mountain Valley Re-1</t>
  </si>
  <si>
    <t>Center 26J</t>
  </si>
  <si>
    <t>Norwood Re-2J</t>
  </si>
  <si>
    <t>Cripple Creek Re-1</t>
  </si>
  <si>
    <t>Keenesburg Re-3J</t>
  </si>
  <si>
    <t>Johnstown Re-5J</t>
  </si>
  <si>
    <t>Fort Lupton Re-8</t>
  </si>
  <si>
    <t>Briggsdale Re-10J</t>
  </si>
  <si>
    <t>Prairie Re-11J</t>
  </si>
  <si>
    <t>Colo School for Deaf &amp; Blind</t>
  </si>
  <si>
    <t/>
  </si>
  <si>
    <t>Mountain BOCES</t>
  </si>
  <si>
    <t>9997</t>
  </si>
  <si>
    <t>Sample Ineligible</t>
  </si>
  <si>
    <t>9998</t>
  </si>
  <si>
    <t>Sample REAP</t>
  </si>
  <si>
    <t>Sample BOCES</t>
  </si>
  <si>
    <t>15% Obligation</t>
  </si>
  <si>
    <t>1% of 15%</t>
  </si>
  <si>
    <t>Priority Performance Challenge (PPC)</t>
  </si>
  <si>
    <t>10% of Allocation for Districts on PI/T</t>
  </si>
  <si>
    <t>Please print this page and refer to the numbers in Column A of the Set Aside Activity Worksheet</t>
  </si>
  <si>
    <t>Select District Code from Dropdown--the rest of the information will pre-populate. Other fields that depend on the allocation amount will also pre-populate at this time. Please note: these percentages will populate regardless of district/schools status and demonstrate the amounts to be reserved had the set asides been required..</t>
  </si>
  <si>
    <r>
      <t xml:space="preserve">Enter the information requested for Choice/TR students and the amounts expended from Title IA </t>
    </r>
    <r>
      <rPr>
        <i/>
        <sz val="12"/>
        <rFont val="Arial"/>
        <family val="2"/>
      </rPr>
      <t xml:space="preserve">and </t>
    </r>
    <r>
      <rPr>
        <sz val="12"/>
        <rFont val="Arial"/>
        <family val="2"/>
      </rPr>
      <t>State and Local funds in columns C through I.</t>
    </r>
  </si>
  <si>
    <r>
      <t>Input number of Schools on with plan assignment of</t>
    </r>
    <r>
      <rPr>
        <b/>
        <sz val="12"/>
        <color theme="1"/>
        <rFont val="Arial"/>
        <family val="2"/>
      </rPr>
      <t xml:space="preserve"> Priority Improvement or Turnaround</t>
    </r>
    <r>
      <rPr>
        <sz val="12"/>
        <color theme="1"/>
        <rFont val="Arial"/>
        <family val="2"/>
      </rPr>
      <t xml:space="preserve"> in column C.</t>
    </r>
  </si>
  <si>
    <r>
      <t xml:space="preserve">Amount required for PPC (Priority Performance Challenge) (10% of allocation) if the District is </t>
    </r>
    <r>
      <rPr>
        <b/>
        <sz val="12"/>
        <color theme="1"/>
        <rFont val="Arial"/>
        <family val="2"/>
      </rPr>
      <t xml:space="preserve">Priority Improvement or Turnaround </t>
    </r>
    <r>
      <rPr>
        <sz val="12"/>
        <color theme="1"/>
        <rFont val="Arial"/>
        <family val="2"/>
      </rPr>
      <t>status.</t>
    </r>
  </si>
  <si>
    <t>25. - 34.</t>
  </si>
  <si>
    <t>Select Program Code (column C) and Object code (column D) from dropdown lists, input amounts expended and brief description for each Priority Performance Challenge (PPC) activity funded. Select Program Code (column G) and Object code (column H) from dropdown lists, input amounts expended and brief description for each Priority Performance Challenge (PPC) activity funded.</t>
  </si>
  <si>
    <t>Totals shown for Priority Performance Challenge (PPC) activity.</t>
  </si>
  <si>
    <t xml:space="preserve">  Select '2012-2013 NCLB End of Year Reporting' from  Instruments</t>
  </si>
  <si>
    <t>Under, 'Category:III.Fiscal'  (Note: click plus (+) to expand if necessary)</t>
  </si>
  <si>
    <t>Under, 'LEA Evidence'</t>
  </si>
  <si>
    <r>
      <t>Select,</t>
    </r>
    <r>
      <rPr>
        <b/>
        <sz val="12"/>
        <color rgb="FFFF0000"/>
        <rFont val="Arial"/>
        <family val="2"/>
      </rPr>
      <t xml:space="preserve"> Respond</t>
    </r>
  </si>
  <si>
    <t>(The 'Add New Document' screen will appear.)</t>
  </si>
  <si>
    <t xml:space="preserve"> Please note that ALL districts and BOCES will be utilizing the same statewide entity, so multiple files may be visible.</t>
  </si>
  <si>
    <r>
      <t>Select,</t>
    </r>
    <r>
      <rPr>
        <b/>
        <sz val="12"/>
        <color rgb="FFFF0000"/>
        <rFont val="Arial"/>
        <family val="2"/>
      </rPr>
      <t xml:space="preserve"> Item: 2012-2013 NCLB Set Aside Activity Report</t>
    </r>
  </si>
  <si>
    <t>Note that the title of the document is the same as the NCLB Set Aside Activity Report description. Please go to the beginning of the 'Title' and add your 4 digit district code. (For example: '2012-2013 NCLB Set Aside Activity Report' becomes '0010 2012-2013 NCLB Set Aside Activity Report'.) Alternately, you may check 'Use Filename' to retain the original naming convention of the file.</t>
  </si>
  <si>
    <t>Priority Performance Challenge</t>
  </si>
  <si>
    <t>Total PPC</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</si>
</sst>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44" formatCode="_(&quot;$&quot;* #,##0.00_);_(&quot;$&quot;* \(#,##0.00\);_(&quot;$&quot;* &quot;-&quot;??_);_(@_)"/>
    <numFmt numFmtId="43" formatCode="_(* #,##0.00_);_(* \(#,##0.00\);_(* &quot;-&quot;??_);_(@_)"/>
    <numFmt numFmtId="164" formatCode="&quot;$&quot;#,##0.00"/>
    <numFmt numFmtId="165" formatCode="&quot;$&quot;#,##0"/>
    <numFmt numFmtId="166" formatCode="0.0000"/>
    <numFmt numFmtId="167" formatCode="0000"/>
    <numFmt numFmtId="168" formatCode="_(* #,##0_);_(* \(#,##0\);_(* &quot;-&quot;??_);_(@_)"/>
    <numFmt numFmtId="169" formatCode="#,##0.0_);\(#,##0.0\)"/>
  </numFmts>
  <fonts count="38">
    <font>
      <sz val="12"/>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2"/>
      <name val="Arial"/>
      <family val="2"/>
    </font>
    <font>
      <sz val="10"/>
      <name val="Arial"/>
      <family val="2"/>
    </font>
    <font>
      <sz val="10"/>
      <color indexed="8"/>
      <name val="Arial"/>
      <family val="2"/>
    </font>
    <font>
      <sz val="10"/>
      <name val="Geneva"/>
    </font>
    <font>
      <sz val="10"/>
      <color theme="1"/>
      <name val="Arial Rounded MT Bold"/>
      <family val="2"/>
    </font>
    <font>
      <sz val="14"/>
      <color theme="1"/>
      <name val="Times New Roman"/>
      <family val="2"/>
    </font>
    <font>
      <sz val="14"/>
      <color theme="5"/>
      <name val="Arial Rounded MT Bold"/>
      <family val="2"/>
    </font>
    <font>
      <sz val="12"/>
      <color rgb="FFC00000"/>
      <name val="Arial"/>
      <family val="2"/>
    </font>
    <font>
      <sz val="12"/>
      <color theme="1"/>
      <name val="Arial"/>
      <family val="2"/>
    </font>
    <font>
      <b/>
      <sz val="12"/>
      <color theme="1"/>
      <name val="Arial"/>
      <family val="2"/>
    </font>
    <font>
      <sz val="11"/>
      <color theme="5"/>
      <name val="Arial Rounded MT Bold"/>
      <family val="2"/>
    </font>
    <font>
      <sz val="12"/>
      <color theme="1"/>
      <name val="Arial Rounded MT Bold"/>
      <family val="2"/>
    </font>
    <font>
      <sz val="14"/>
      <color theme="1"/>
      <name val="Arial Rounded MT Bold"/>
      <family val="2"/>
    </font>
    <font>
      <b/>
      <sz val="10"/>
      <color theme="1"/>
      <name val="Arial Rounded MT Bold"/>
      <family val="2"/>
    </font>
    <font>
      <sz val="12"/>
      <color theme="1"/>
      <name val="Calibri"/>
      <family val="2"/>
      <scheme val="minor"/>
    </font>
    <font>
      <b/>
      <sz val="12"/>
      <color theme="1"/>
      <name val="Arial Rounded MT Bold"/>
      <family val="2"/>
    </font>
    <font>
      <sz val="11"/>
      <color indexed="8"/>
      <name val="Calibri"/>
      <family val="2"/>
    </font>
    <font>
      <sz val="10"/>
      <name val="Arial"/>
    </font>
    <font>
      <b/>
      <sz val="9"/>
      <name val="Arial"/>
      <family val="2"/>
    </font>
    <font>
      <sz val="8"/>
      <name val="Arial"/>
      <family val="2"/>
    </font>
    <font>
      <strike/>
      <sz val="10"/>
      <name val="Arial"/>
      <family val="2"/>
    </font>
    <font>
      <sz val="8"/>
      <name val="Courier"/>
      <family val="3"/>
    </font>
    <font>
      <sz val="11"/>
      <name val="Calibri"/>
      <family val="2"/>
      <scheme val="minor"/>
    </font>
    <font>
      <sz val="10"/>
      <name val="MS Sans Serif"/>
      <family val="2"/>
    </font>
    <font>
      <sz val="8"/>
      <name val="Geneva"/>
    </font>
    <font>
      <i/>
      <sz val="8"/>
      <name val="Geneva"/>
    </font>
    <font>
      <u/>
      <sz val="10"/>
      <color indexed="12"/>
      <name val="Arial"/>
      <family val="2"/>
    </font>
    <font>
      <b/>
      <sz val="10"/>
      <color indexed="10"/>
      <name val="Geneva"/>
    </font>
    <font>
      <i/>
      <sz val="12"/>
      <name val="Arial"/>
      <family val="2"/>
    </font>
    <font>
      <b/>
      <sz val="13"/>
      <color rgb="FFFF0000"/>
      <name val="Arial"/>
      <family val="2"/>
    </font>
    <font>
      <sz val="12"/>
      <color rgb="FFFF0000"/>
      <name val="Arial"/>
      <family val="2"/>
    </font>
    <font>
      <sz val="12"/>
      <color rgb="FFFF0000"/>
      <name val="Calibri"/>
      <family val="2"/>
      <scheme val="minor"/>
    </font>
    <font>
      <b/>
      <sz val="12"/>
      <color rgb="FFFF000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indexed="13"/>
        <bgColor indexed="64"/>
      </patternFill>
    </fill>
    <fill>
      <patternFill patternType="solid">
        <fgColor indexed="22"/>
        <bgColor indexed="64"/>
      </patternFill>
    </fill>
  </fills>
  <borders count="6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64"/>
      </right>
      <top style="thin">
        <color indexed="8"/>
      </top>
      <bottom style="thin">
        <color indexed="8"/>
      </bottom>
      <diagonal/>
    </border>
  </borders>
  <cellStyleXfs count="236">
    <xf numFmtId="0" fontId="0" fillId="0" borderId="0"/>
    <xf numFmtId="0" fontId="6" fillId="0" borderId="0"/>
    <xf numFmtId="0" fontId="6" fillId="0" borderId="0"/>
    <xf numFmtId="0" fontId="8" fillId="0" borderId="0"/>
    <xf numFmtId="0" fontId="3"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22" fillId="0" borderId="0"/>
    <xf numFmtId="44" fontId="6" fillId="0" borderId="0" applyFont="0" applyFill="0" applyBorder="0" applyAlignment="0" applyProtection="0"/>
    <xf numFmtId="9" fontId="6" fillId="0" borderId="0" applyFont="0" applyFill="0" applyBorder="0" applyAlignment="0" applyProtection="0"/>
    <xf numFmtId="0" fontId="26" fillId="0" borderId="0"/>
    <xf numFmtId="0" fontId="2"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8" fillId="0" borderId="0"/>
    <xf numFmtId="0"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1" fillId="0" borderId="0" applyNumberFormat="0" applyFill="0" applyBorder="0" applyAlignment="0" applyProtection="0">
      <alignment vertical="top"/>
      <protection locked="0"/>
    </xf>
  </cellStyleXfs>
  <cellXfs count="334">
    <xf numFmtId="0" fontId="0" fillId="0" borderId="0" xfId="0"/>
    <xf numFmtId="0" fontId="0" fillId="0" borderId="0" xfId="0" applyAlignment="1">
      <alignment wrapText="1"/>
    </xf>
    <xf numFmtId="0" fontId="9" fillId="0" borderId="0" xfId="0" applyFont="1"/>
    <xf numFmtId="0" fontId="9" fillId="0" borderId="0" xfId="0" applyFont="1" applyAlignment="1">
      <alignment wrapText="1"/>
    </xf>
    <xf numFmtId="0" fontId="9" fillId="0" borderId="0" xfId="0" applyFont="1" applyFill="1"/>
    <xf numFmtId="0" fontId="10" fillId="0" borderId="0" xfId="0" applyFont="1"/>
    <xf numFmtId="165" fontId="0" fillId="0" borderId="0" xfId="0" applyNumberFormat="1"/>
    <xf numFmtId="165" fontId="4" fillId="0" borderId="0" xfId="0" applyNumberFormat="1" applyFont="1" applyAlignment="1"/>
    <xf numFmtId="165" fontId="9" fillId="0" borderId="0" xfId="0" applyNumberFormat="1" applyFont="1" applyFill="1" applyAlignment="1">
      <alignment wrapText="1"/>
    </xf>
    <xf numFmtId="164" fontId="9" fillId="0" borderId="0" xfId="0" applyNumberFormat="1" applyFont="1" applyFill="1"/>
    <xf numFmtId="49" fontId="0" fillId="0" borderId="0" xfId="0" applyNumberFormat="1" applyAlignment="1">
      <alignment horizontal="center"/>
    </xf>
    <xf numFmtId="0" fontId="0" fillId="0" borderId="0" xfId="0" quotePrefix="1"/>
    <xf numFmtId="0" fontId="11" fillId="0" borderId="0" xfId="0" applyFont="1" applyAlignment="1">
      <alignment vertical="center"/>
    </xf>
    <xf numFmtId="0" fontId="11" fillId="0" borderId="0" xfId="0" applyFont="1"/>
    <xf numFmtId="0" fontId="12" fillId="0" borderId="0" xfId="0" applyFont="1"/>
    <xf numFmtId="0" fontId="13" fillId="0" borderId="0" xfId="0" applyFont="1" applyAlignment="1">
      <alignment vertical="center"/>
    </xf>
    <xf numFmtId="49" fontId="13" fillId="0" borderId="0" xfId="0" applyNumberFormat="1" applyFont="1" applyAlignment="1">
      <alignment horizontal="center" vertical="center" wrapText="1"/>
    </xf>
    <xf numFmtId="0" fontId="13" fillId="0" borderId="0" xfId="0" applyFont="1" applyAlignment="1">
      <alignment wrapText="1"/>
    </xf>
    <xf numFmtId="49" fontId="12" fillId="0" borderId="0" xfId="0" applyNumberFormat="1" applyFont="1" applyAlignment="1">
      <alignment horizontal="center" vertical="center"/>
    </xf>
    <xf numFmtId="0" fontId="13" fillId="0" borderId="0" xfId="0" applyFont="1"/>
    <xf numFmtId="0" fontId="5" fillId="0" borderId="0" xfId="0" applyFont="1" applyAlignment="1">
      <alignment wrapText="1"/>
    </xf>
    <xf numFmtId="0" fontId="5" fillId="0" borderId="0" xfId="0" applyFont="1"/>
    <xf numFmtId="49" fontId="13" fillId="0" borderId="0" xfId="0" applyNumberFormat="1" applyFont="1" applyAlignment="1">
      <alignment horizontal="center" vertical="center"/>
    </xf>
    <xf numFmtId="0" fontId="13"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13" fillId="0" borderId="0" xfId="0" quotePrefix="1" applyFont="1"/>
    <xf numFmtId="0" fontId="14" fillId="0" borderId="0" xfId="0" applyFont="1"/>
    <xf numFmtId="0" fontId="15" fillId="0" borderId="0" xfId="0" applyFont="1" applyAlignment="1" applyProtection="1">
      <alignment horizontal="center"/>
    </xf>
    <xf numFmtId="0" fontId="16" fillId="0" borderId="0" xfId="0" applyFont="1" applyProtection="1"/>
    <xf numFmtId="0" fontId="16" fillId="0" borderId="0" xfId="0" applyFont="1" applyBorder="1" applyProtection="1"/>
    <xf numFmtId="0" fontId="17" fillId="0" borderId="0" xfId="0" applyFont="1" applyAlignment="1" applyProtection="1">
      <alignment horizontal="center"/>
    </xf>
    <xf numFmtId="0" fontId="16" fillId="0" borderId="1" xfId="0" applyFont="1" applyBorder="1" applyProtection="1"/>
    <xf numFmtId="0" fontId="17" fillId="0" borderId="2" xfId="0" applyFont="1" applyBorder="1" applyAlignment="1" applyProtection="1">
      <alignment horizontal="center"/>
    </xf>
    <xf numFmtId="0" fontId="17" fillId="0" borderId="3" xfId="0" applyFont="1" applyBorder="1" applyAlignment="1" applyProtection="1">
      <alignment horizontal="center"/>
    </xf>
    <xf numFmtId="0" fontId="16" fillId="0" borderId="4" xfId="0" applyFont="1" applyBorder="1" applyProtection="1"/>
    <xf numFmtId="0" fontId="16" fillId="0" borderId="5" xfId="0" applyFont="1" applyBorder="1" applyProtection="1"/>
    <xf numFmtId="0" fontId="15" fillId="0" borderId="0" xfId="0" applyFont="1" applyAlignment="1" applyProtection="1">
      <alignment horizontal="center" wrapText="1"/>
    </xf>
    <xf numFmtId="0" fontId="16" fillId="0" borderId="4" xfId="0" applyFont="1" applyBorder="1" applyAlignment="1" applyProtection="1">
      <alignment wrapText="1"/>
    </xf>
    <xf numFmtId="0" fontId="16" fillId="2" borderId="6" xfId="0" applyFont="1" applyFill="1" applyBorder="1" applyAlignment="1" applyProtection="1">
      <alignment horizontal="center" vertical="center" wrapText="1"/>
    </xf>
    <xf numFmtId="0" fontId="16" fillId="2" borderId="7" xfId="0" applyFont="1" applyFill="1" applyBorder="1" applyAlignment="1" applyProtection="1">
      <alignment horizontal="center" vertical="center" wrapText="1"/>
    </xf>
    <xf numFmtId="0" fontId="16" fillId="2" borderId="8" xfId="0" applyFont="1" applyFill="1" applyBorder="1" applyAlignment="1" applyProtection="1">
      <alignment horizontal="center" vertical="center" wrapText="1"/>
    </xf>
    <xf numFmtId="0" fontId="16" fillId="2" borderId="9" xfId="0" applyFont="1" applyFill="1" applyBorder="1" applyAlignment="1" applyProtection="1">
      <alignment horizontal="center" vertical="center" wrapText="1"/>
    </xf>
    <xf numFmtId="0" fontId="16" fillId="0" borderId="0" xfId="0" applyFont="1" applyBorder="1" applyAlignment="1" applyProtection="1">
      <alignment wrapText="1"/>
    </xf>
    <xf numFmtId="0" fontId="16" fillId="0" borderId="5" xfId="0" applyFont="1" applyBorder="1" applyAlignment="1" applyProtection="1">
      <alignment wrapText="1"/>
    </xf>
    <xf numFmtId="0" fontId="16" fillId="0" borderId="0" xfId="0" applyFont="1" applyAlignment="1" applyProtection="1">
      <alignment wrapText="1"/>
    </xf>
    <xf numFmtId="0" fontId="15" fillId="0" borderId="0" xfId="0" applyFont="1" applyAlignment="1" applyProtection="1">
      <alignment horizontal="center" vertical="center"/>
    </xf>
    <xf numFmtId="0" fontId="16" fillId="0" borderId="4" xfId="0" applyFont="1" applyBorder="1" applyAlignment="1" applyProtection="1">
      <alignment vertical="center"/>
    </xf>
    <xf numFmtId="0" fontId="9" fillId="2" borderId="10" xfId="0" applyFont="1" applyFill="1" applyBorder="1" applyAlignment="1" applyProtection="1">
      <alignment horizontal="center" vertical="center" wrapText="1"/>
    </xf>
    <xf numFmtId="0" fontId="9" fillId="2" borderId="11" xfId="0" applyFont="1" applyFill="1" applyBorder="1" applyAlignment="1" applyProtection="1">
      <alignment horizontal="center" vertical="center" wrapText="1"/>
    </xf>
    <xf numFmtId="0" fontId="9" fillId="2" borderId="12" xfId="0" applyFont="1" applyFill="1" applyBorder="1" applyAlignment="1" applyProtection="1">
      <alignment horizontal="center" vertical="center" wrapText="1"/>
    </xf>
    <xf numFmtId="165" fontId="9" fillId="2" borderId="13" xfId="0" applyNumberFormat="1" applyFont="1" applyFill="1" applyBorder="1" applyAlignment="1" applyProtection="1">
      <alignment horizontal="center" vertical="center" wrapText="1"/>
    </xf>
    <xf numFmtId="165" fontId="9" fillId="2" borderId="12" xfId="0" applyNumberFormat="1" applyFont="1" applyFill="1" applyBorder="1" applyAlignment="1" applyProtection="1">
      <alignment horizontal="center" vertical="center" wrapText="1"/>
    </xf>
    <xf numFmtId="0" fontId="9" fillId="0" borderId="0" xfId="0" applyFont="1" applyBorder="1" applyAlignment="1" applyProtection="1">
      <alignmen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16" fillId="0" borderId="0" xfId="0" applyFont="1" applyAlignment="1" applyProtection="1">
      <alignment vertical="center"/>
    </xf>
    <xf numFmtId="0" fontId="9" fillId="0" borderId="0" xfId="0" applyFont="1" applyBorder="1" applyProtection="1"/>
    <xf numFmtId="0" fontId="9" fillId="0" borderId="5" xfId="0" applyFont="1" applyBorder="1" applyProtection="1"/>
    <xf numFmtId="0" fontId="9" fillId="0" borderId="0" xfId="0" applyFont="1" applyProtection="1"/>
    <xf numFmtId="164" fontId="9" fillId="2" borderId="14" xfId="0" applyNumberFormat="1" applyFont="1" applyFill="1" applyBorder="1" applyAlignment="1" applyProtection="1">
      <alignment horizontal="center" vertical="center" wrapText="1"/>
    </xf>
    <xf numFmtId="2" fontId="9" fillId="2" borderId="15" xfId="0" applyNumberFormat="1" applyFont="1" applyFill="1" applyBorder="1" applyAlignment="1" applyProtection="1">
      <alignment horizontal="center" vertical="center" wrapText="1"/>
    </xf>
    <xf numFmtId="164" fontId="9" fillId="2" borderId="15" xfId="0" applyNumberFormat="1" applyFont="1" applyFill="1" applyBorder="1" applyAlignment="1" applyProtection="1">
      <alignment horizontal="center" vertical="center" wrapText="1"/>
    </xf>
    <xf numFmtId="164" fontId="9" fillId="2" borderId="16" xfId="0" applyNumberFormat="1" applyFont="1" applyFill="1" applyBorder="1" applyAlignment="1" applyProtection="1">
      <alignment horizontal="center" vertical="center" wrapText="1"/>
    </xf>
    <xf numFmtId="0" fontId="9" fillId="2" borderId="17" xfId="0" applyFont="1" applyFill="1" applyBorder="1" applyAlignment="1" applyProtection="1">
      <alignment horizontal="center" vertical="center" wrapText="1"/>
    </xf>
    <xf numFmtId="0" fontId="9" fillId="2" borderId="18" xfId="0" applyFont="1" applyFill="1" applyBorder="1" applyAlignment="1" applyProtection="1">
      <alignment horizontal="center"/>
    </xf>
    <xf numFmtId="0" fontId="9" fillId="2" borderId="19" xfId="0" applyFont="1" applyFill="1" applyBorder="1" applyAlignment="1" applyProtection="1">
      <alignment horizontal="center"/>
    </xf>
    <xf numFmtId="0" fontId="9" fillId="2" borderId="20" xfId="0" applyFont="1" applyFill="1" applyBorder="1" applyAlignment="1" applyProtection="1">
      <alignment horizontal="center" vertical="center" wrapText="1"/>
    </xf>
    <xf numFmtId="164" fontId="9" fillId="2" borderId="21" xfId="0" applyNumberFormat="1" applyFont="1" applyFill="1" applyBorder="1" applyAlignment="1" applyProtection="1">
      <alignment horizontal="center"/>
    </xf>
    <xf numFmtId="164" fontId="9" fillId="2" borderId="22" xfId="0" applyNumberFormat="1" applyFont="1" applyFill="1" applyBorder="1" applyAlignment="1" applyProtection="1">
      <alignment horizontal="center" vertical="center" wrapText="1"/>
    </xf>
    <xf numFmtId="164" fontId="9" fillId="0" borderId="16" xfId="0" applyNumberFormat="1" applyFont="1" applyBorder="1" applyAlignment="1" applyProtection="1">
      <alignment vertical="center" wrapText="1"/>
    </xf>
    <xf numFmtId="0" fontId="9" fillId="0" borderId="0" xfId="0" applyFont="1" applyBorder="1" applyAlignment="1" applyProtection="1">
      <alignment wrapText="1"/>
    </xf>
    <xf numFmtId="0" fontId="9" fillId="0" borderId="0" xfId="0" applyFont="1" applyAlignment="1" applyProtection="1">
      <alignment wrapText="1"/>
    </xf>
    <xf numFmtId="0" fontId="9" fillId="2" borderId="23" xfId="0" applyFont="1" applyFill="1" applyBorder="1" applyAlignment="1" applyProtection="1">
      <alignment horizontal="center"/>
    </xf>
    <xf numFmtId="0" fontId="9" fillId="2" borderId="24" xfId="0" applyFont="1" applyFill="1" applyBorder="1" applyAlignment="1" applyProtection="1">
      <alignment horizontal="center"/>
    </xf>
    <xf numFmtId="0" fontId="9" fillId="2" borderId="0" xfId="0" applyFont="1" applyFill="1" applyBorder="1" applyAlignment="1" applyProtection="1">
      <alignment horizontal="center"/>
    </xf>
    <xf numFmtId="0" fontId="9" fillId="2" borderId="25" xfId="0" applyFont="1" applyFill="1" applyBorder="1" applyAlignment="1" applyProtection="1">
      <alignment horizontal="center"/>
    </xf>
    <xf numFmtId="2" fontId="9" fillId="2" borderId="26" xfId="0" applyNumberFormat="1" applyFont="1" applyFill="1" applyBorder="1" applyAlignment="1" applyProtection="1">
      <alignment horizontal="center" vertical="center" wrapText="1"/>
    </xf>
    <xf numFmtId="49" fontId="9" fillId="2" borderId="20" xfId="0" applyNumberFormat="1" applyFont="1" applyFill="1" applyBorder="1" applyAlignment="1" applyProtection="1">
      <alignment horizontal="center"/>
    </xf>
    <xf numFmtId="49" fontId="9" fillId="2" borderId="27" xfId="0" applyNumberFormat="1" applyFont="1" applyFill="1" applyBorder="1" applyAlignment="1" applyProtection="1">
      <alignment horizontal="center"/>
    </xf>
    <xf numFmtId="2" fontId="9" fillId="0" borderId="0" xfId="0" applyNumberFormat="1" applyFont="1" applyBorder="1" applyAlignment="1" applyProtection="1">
      <alignment horizontal="center" vertical="center" wrapText="1"/>
    </xf>
    <xf numFmtId="49" fontId="9" fillId="2" borderId="28" xfId="0" applyNumberFormat="1" applyFont="1" applyFill="1" applyBorder="1" applyAlignment="1" applyProtection="1">
      <alignment horizontal="center"/>
    </xf>
    <xf numFmtId="0" fontId="18" fillId="2" borderId="29" xfId="0" applyFont="1" applyFill="1" applyBorder="1" applyAlignment="1" applyProtection="1">
      <alignment horizontal="center"/>
    </xf>
    <xf numFmtId="165" fontId="18" fillId="2" borderId="18" xfId="0" applyNumberFormat="1" applyFont="1" applyFill="1" applyBorder="1" applyAlignment="1" applyProtection="1">
      <alignment horizontal="center"/>
    </xf>
    <xf numFmtId="0" fontId="9" fillId="0" borderId="0" xfId="0" applyFont="1" applyBorder="1" applyAlignment="1" applyProtection="1">
      <alignment horizontal="center"/>
    </xf>
    <xf numFmtId="0" fontId="18" fillId="2" borderId="18" xfId="0" applyFont="1" applyFill="1" applyBorder="1" applyAlignment="1" applyProtection="1">
      <alignment horizontal="center"/>
    </xf>
    <xf numFmtId="165" fontId="18" fillId="2" borderId="30" xfId="0" applyNumberFormat="1" applyFont="1" applyFill="1" applyBorder="1" applyAlignment="1" applyProtection="1">
      <alignment horizontal="center"/>
    </xf>
    <xf numFmtId="164" fontId="9" fillId="0" borderId="0" xfId="0" applyNumberFormat="1" applyFont="1" applyFill="1" applyBorder="1" applyAlignment="1" applyProtection="1">
      <alignment horizontal="center"/>
    </xf>
    <xf numFmtId="164" fontId="9" fillId="0" borderId="5" xfId="0" applyNumberFormat="1" applyFont="1" applyFill="1" applyBorder="1" applyAlignment="1" applyProtection="1">
      <alignment horizontal="center"/>
    </xf>
    <xf numFmtId="0" fontId="9" fillId="2" borderId="20" xfId="0" applyFont="1" applyFill="1" applyBorder="1" applyAlignment="1" applyProtection="1">
      <alignment horizontal="center"/>
    </xf>
    <xf numFmtId="0" fontId="9" fillId="0" borderId="4" xfId="0" applyFont="1" applyFill="1" applyBorder="1" applyAlignment="1" applyProtection="1">
      <alignment horizontal="center"/>
    </xf>
    <xf numFmtId="164" fontId="9" fillId="2" borderId="28" xfId="0" applyNumberFormat="1" applyFont="1" applyFill="1" applyBorder="1" applyAlignment="1" applyProtection="1">
      <alignment horizontal="center"/>
    </xf>
    <xf numFmtId="164" fontId="9" fillId="0" borderId="4" xfId="0" applyNumberFormat="1" applyFont="1" applyFill="1" applyBorder="1" applyAlignment="1" applyProtection="1">
      <alignment horizontal="center"/>
    </xf>
    <xf numFmtId="0" fontId="18" fillId="2" borderId="6" xfId="0" applyFont="1" applyFill="1" applyBorder="1" applyAlignment="1" applyProtection="1">
      <alignment horizontal="center"/>
    </xf>
    <xf numFmtId="0" fontId="18" fillId="2" borderId="31" xfId="0" applyFont="1" applyFill="1" applyBorder="1" applyAlignment="1" applyProtection="1">
      <alignment horizontal="center"/>
    </xf>
    <xf numFmtId="0" fontId="18" fillId="2" borderId="8" xfId="0" applyFont="1" applyFill="1" applyBorder="1" applyAlignment="1" applyProtection="1">
      <alignment horizontal="center"/>
    </xf>
    <xf numFmtId="165" fontId="18" fillId="2" borderId="32" xfId="0" applyNumberFormat="1" applyFont="1" applyFill="1" applyBorder="1" applyAlignment="1" applyProtection="1">
      <alignment horizontal="center"/>
    </xf>
    <xf numFmtId="0" fontId="16" fillId="0" borderId="29" xfId="0" applyFont="1" applyBorder="1" applyProtection="1"/>
    <xf numFmtId="0" fontId="9" fillId="0" borderId="10" xfId="0" applyFont="1" applyBorder="1" applyProtection="1"/>
    <xf numFmtId="0" fontId="9" fillId="0" borderId="10" xfId="0" applyFont="1" applyBorder="1" applyAlignment="1" applyProtection="1">
      <alignment horizontal="center"/>
    </xf>
    <xf numFmtId="165" fontId="18" fillId="0" borderId="10" xfId="0" applyNumberFormat="1" applyFont="1" applyFill="1" applyBorder="1" applyAlignment="1" applyProtection="1">
      <alignment horizontal="center"/>
    </xf>
    <xf numFmtId="164" fontId="9" fillId="0" borderId="33" xfId="0" applyNumberFormat="1" applyFont="1" applyFill="1" applyBorder="1" applyAlignment="1" applyProtection="1">
      <alignment horizontal="center"/>
    </xf>
    <xf numFmtId="165" fontId="18" fillId="0" borderId="0" xfId="0" applyNumberFormat="1" applyFont="1" applyFill="1" applyBorder="1" applyAlignment="1" applyProtection="1">
      <alignment horizontal="center"/>
    </xf>
    <xf numFmtId="164" fontId="9" fillId="2" borderId="34" xfId="0" applyNumberFormat="1" applyFont="1" applyFill="1" applyBorder="1" applyAlignment="1" applyProtection="1">
      <alignment vertical="center" wrapText="1"/>
    </xf>
    <xf numFmtId="3" fontId="9" fillId="2" borderId="35" xfId="0" applyNumberFormat="1" applyFont="1" applyFill="1" applyBorder="1" applyAlignment="1" applyProtection="1">
      <alignment horizontal="center" vertical="center" wrapText="1"/>
    </xf>
    <xf numFmtId="0" fontId="9" fillId="2" borderId="36" xfId="0" applyFont="1" applyFill="1" applyBorder="1" applyAlignment="1" applyProtection="1">
      <alignment horizontal="center"/>
    </xf>
    <xf numFmtId="165" fontId="18" fillId="2" borderId="37" xfId="0" applyNumberFormat="1" applyFont="1" applyFill="1" applyBorder="1" applyAlignment="1" applyProtection="1">
      <alignment horizontal="center"/>
    </xf>
    <xf numFmtId="0" fontId="15" fillId="0" borderId="0" xfId="0" applyFont="1" applyFill="1" applyBorder="1" applyAlignment="1" applyProtection="1">
      <alignment horizontal="center"/>
    </xf>
    <xf numFmtId="165" fontId="18" fillId="2" borderId="12" xfId="0" applyNumberFormat="1" applyFont="1" applyFill="1" applyBorder="1" applyAlignment="1" applyProtection="1">
      <alignment horizontal="center"/>
    </xf>
    <xf numFmtId="165" fontId="18" fillId="2" borderId="38" xfId="0" applyNumberFormat="1" applyFont="1" applyFill="1" applyBorder="1" applyAlignment="1" applyProtection="1">
      <alignment horizontal="center"/>
    </xf>
    <xf numFmtId="0" fontId="9" fillId="0" borderId="0" xfId="0" applyFont="1" applyFill="1" applyBorder="1" applyProtection="1"/>
    <xf numFmtId="0" fontId="16" fillId="0" borderId="0" xfId="0" applyFont="1" applyFill="1" applyBorder="1" applyProtection="1"/>
    <xf numFmtId="3" fontId="9" fillId="2" borderId="39" xfId="0" applyNumberFormat="1" applyFont="1" applyFill="1" applyBorder="1" applyAlignment="1" applyProtection="1">
      <alignment horizontal="center" vertical="center" wrapText="1"/>
    </xf>
    <xf numFmtId="0" fontId="9" fillId="2" borderId="40" xfId="0" applyFont="1" applyFill="1" applyBorder="1" applyAlignment="1" applyProtection="1">
      <alignment horizontal="center"/>
    </xf>
    <xf numFmtId="165" fontId="18" fillId="2" borderId="10" xfId="0" applyNumberFormat="1" applyFont="1" applyFill="1" applyBorder="1" applyAlignment="1" applyProtection="1">
      <alignment horizontal="center"/>
    </xf>
    <xf numFmtId="165" fontId="18" fillId="2" borderId="38" xfId="0" applyNumberFormat="1" applyFont="1" applyFill="1" applyBorder="1" applyAlignment="1" applyProtection="1"/>
    <xf numFmtId="165" fontId="18" fillId="0" borderId="0" xfId="0" applyNumberFormat="1" applyFont="1" applyFill="1" applyBorder="1" applyAlignment="1" applyProtection="1"/>
    <xf numFmtId="2" fontId="9" fillId="2" borderId="0" xfId="0" applyNumberFormat="1" applyFont="1" applyFill="1" applyBorder="1" applyAlignment="1" applyProtection="1">
      <alignment horizontal="center" vertical="center" wrapText="1"/>
    </xf>
    <xf numFmtId="2" fontId="9" fillId="2" borderId="5" xfId="0" applyNumberFormat="1" applyFont="1" applyFill="1" applyBorder="1" applyAlignment="1" applyProtection="1">
      <alignment horizontal="center" vertical="center" wrapText="1"/>
    </xf>
    <xf numFmtId="0" fontId="9" fillId="2" borderId="7" xfId="0" applyFont="1" applyFill="1" applyBorder="1" applyAlignment="1" applyProtection="1"/>
    <xf numFmtId="0" fontId="9" fillId="2" borderId="41" xfId="0" applyFont="1" applyFill="1" applyBorder="1" applyAlignment="1" applyProtection="1">
      <alignment horizontal="center"/>
    </xf>
    <xf numFmtId="0" fontId="9" fillId="2" borderId="42" xfId="0" applyFont="1" applyFill="1" applyBorder="1" applyAlignment="1" applyProtection="1">
      <alignment horizontal="center"/>
    </xf>
    <xf numFmtId="165" fontId="18" fillId="2" borderId="5" xfId="0" applyNumberFormat="1" applyFont="1" applyFill="1" applyBorder="1" applyAlignment="1" applyProtection="1">
      <alignment horizontal="center"/>
    </xf>
    <xf numFmtId="165" fontId="18" fillId="2" borderId="3" xfId="0" applyNumberFormat="1" applyFont="1" applyFill="1" applyBorder="1" applyAlignment="1" applyProtection="1">
      <alignment horizontal="center"/>
    </xf>
    <xf numFmtId="0" fontId="18" fillId="2" borderId="6" xfId="0" applyFont="1" applyFill="1" applyBorder="1" applyAlignment="1" applyProtection="1">
      <alignment horizontal="center" wrapText="1"/>
    </xf>
    <xf numFmtId="165" fontId="18" fillId="2" borderId="33" xfId="0" applyNumberFormat="1" applyFont="1" applyFill="1" applyBorder="1" applyAlignment="1" applyProtection="1">
      <alignment horizontal="center"/>
    </xf>
    <xf numFmtId="0" fontId="18" fillId="0" borderId="0" xfId="0" applyFont="1" applyFill="1" applyBorder="1" applyAlignment="1" applyProtection="1">
      <alignment wrapText="1"/>
    </xf>
    <xf numFmtId="0" fontId="9" fillId="3" borderId="38" xfId="0" applyFont="1" applyFill="1" applyBorder="1" applyAlignment="1" applyProtection="1">
      <alignment horizontal="center" vertical="center" wrapText="1"/>
      <protection locked="0"/>
    </xf>
    <xf numFmtId="0" fontId="9" fillId="0" borderId="18" xfId="0" applyFont="1" applyBorder="1" applyAlignment="1" applyProtection="1">
      <alignment horizontal="center"/>
      <protection locked="0"/>
    </xf>
    <xf numFmtId="165" fontId="18" fillId="0" borderId="18" xfId="0" applyNumberFormat="1" applyFont="1" applyBorder="1" applyAlignment="1" applyProtection="1">
      <alignment horizontal="center"/>
      <protection locked="0"/>
    </xf>
    <xf numFmtId="165" fontId="18" fillId="0" borderId="1" xfId="0" applyNumberFormat="1" applyFont="1" applyBorder="1" applyAlignment="1" applyProtection="1">
      <alignment horizontal="center"/>
      <protection locked="0"/>
    </xf>
    <xf numFmtId="0" fontId="9" fillId="0" borderId="28" xfId="0" applyFont="1" applyBorder="1" applyAlignment="1" applyProtection="1">
      <alignment horizontal="center"/>
      <protection locked="0"/>
    </xf>
    <xf numFmtId="0" fontId="9" fillId="0" borderId="43" xfId="0" applyFont="1" applyBorder="1" applyAlignment="1" applyProtection="1">
      <alignment horizontal="center"/>
      <protection locked="0"/>
    </xf>
    <xf numFmtId="1" fontId="9" fillId="0" borderId="29" xfId="0" applyNumberFormat="1" applyFont="1" applyBorder="1" applyAlignment="1" applyProtection="1">
      <alignment horizontal="center" vertical="center" wrapText="1"/>
      <protection locked="0"/>
    </xf>
    <xf numFmtId="165" fontId="9" fillId="0" borderId="44" xfId="0" applyNumberFormat="1" applyFont="1" applyFill="1" applyBorder="1" applyAlignment="1" applyProtection="1">
      <alignment horizontal="center"/>
      <protection locked="0"/>
    </xf>
    <xf numFmtId="165" fontId="9" fillId="0" borderId="46" xfId="0" applyNumberFormat="1" applyFont="1" applyFill="1" applyBorder="1" applyAlignment="1" applyProtection="1">
      <alignment horizontal="center"/>
      <protection locked="0"/>
    </xf>
    <xf numFmtId="165" fontId="9" fillId="0" borderId="23" xfId="0" applyNumberFormat="1" applyFont="1" applyFill="1" applyBorder="1" applyAlignment="1" applyProtection="1">
      <alignment horizontal="center"/>
      <protection locked="0"/>
    </xf>
    <xf numFmtId="165" fontId="9" fillId="0" borderId="31" xfId="0" applyNumberFormat="1" applyFont="1" applyFill="1" applyBorder="1" applyAlignment="1" applyProtection="1">
      <alignment horizontal="center"/>
      <protection locked="0"/>
    </xf>
    <xf numFmtId="165" fontId="9" fillId="0" borderId="24" xfId="0" applyNumberFormat="1" applyFont="1" applyFill="1" applyBorder="1" applyAlignment="1" applyProtection="1">
      <alignment horizontal="center"/>
      <protection locked="0"/>
    </xf>
    <xf numFmtId="165" fontId="9" fillId="0" borderId="25" xfId="0" applyNumberFormat="1" applyFont="1" applyFill="1" applyBorder="1" applyAlignment="1" applyProtection="1">
      <alignment horizontal="center"/>
      <protection locked="0"/>
    </xf>
    <xf numFmtId="165" fontId="9" fillId="0" borderId="18" xfId="0" applyNumberFormat="1" applyFont="1" applyFill="1" applyBorder="1" applyAlignment="1" applyProtection="1">
      <alignment horizontal="center"/>
      <protection locked="0"/>
    </xf>
    <xf numFmtId="165" fontId="9" fillId="0" borderId="32" xfId="0" applyNumberFormat="1" applyFont="1" applyFill="1" applyBorder="1" applyAlignment="1" applyProtection="1">
      <alignment horizontal="center"/>
      <protection locked="0"/>
    </xf>
    <xf numFmtId="0" fontId="9" fillId="3" borderId="41" xfId="0" applyFont="1" applyFill="1" applyBorder="1" applyAlignment="1" applyProtection="1">
      <alignment horizontal="center"/>
      <protection locked="0"/>
    </xf>
    <xf numFmtId="165" fontId="9" fillId="3" borderId="31" xfId="0" applyNumberFormat="1" applyFont="1" applyFill="1" applyBorder="1" applyAlignment="1" applyProtection="1">
      <alignment horizontal="center"/>
      <protection locked="0"/>
    </xf>
    <xf numFmtId="0" fontId="9" fillId="0" borderId="8" xfId="0" applyFont="1" applyFill="1" applyBorder="1" applyAlignment="1" applyProtection="1">
      <alignment horizontal="center"/>
      <protection locked="0"/>
    </xf>
    <xf numFmtId="165" fontId="9" fillId="0" borderId="7" xfId="0" applyNumberFormat="1" applyFont="1" applyFill="1" applyBorder="1" applyAlignment="1" applyProtection="1">
      <alignment horizontal="center"/>
      <protection locked="0"/>
    </xf>
    <xf numFmtId="0" fontId="9" fillId="0" borderId="8" xfId="0" applyFont="1" applyBorder="1" applyAlignment="1" applyProtection="1">
      <alignment horizontal="center"/>
      <protection locked="0"/>
    </xf>
    <xf numFmtId="165" fontId="9" fillId="3" borderId="24" xfId="0" applyNumberFormat="1" applyFont="1" applyFill="1" applyBorder="1" applyAlignment="1" applyProtection="1">
      <alignment horizontal="center"/>
      <protection locked="0"/>
    </xf>
    <xf numFmtId="0" fontId="9" fillId="0" borderId="47" xfId="0" applyFont="1" applyFill="1" applyBorder="1" applyAlignment="1" applyProtection="1">
      <alignment horizontal="center"/>
      <protection locked="0"/>
    </xf>
    <xf numFmtId="165" fontId="9" fillId="0" borderId="48" xfId="0" applyNumberFormat="1" applyFont="1" applyFill="1" applyBorder="1" applyAlignment="1" applyProtection="1">
      <alignment horizontal="center"/>
      <protection locked="0"/>
    </xf>
    <xf numFmtId="0" fontId="9" fillId="0" borderId="47" xfId="0" applyFont="1" applyBorder="1" applyAlignment="1" applyProtection="1">
      <alignment horizontal="center"/>
      <protection locked="0"/>
    </xf>
    <xf numFmtId="0" fontId="9" fillId="3" borderId="42" xfId="0" applyFont="1" applyFill="1" applyBorder="1" applyAlignment="1" applyProtection="1">
      <alignment horizontal="center"/>
      <protection locked="0"/>
    </xf>
    <xf numFmtId="165" fontId="9" fillId="3" borderId="49" xfId="0" applyNumberFormat="1" applyFont="1" applyFill="1" applyBorder="1" applyAlignment="1" applyProtection="1">
      <alignment horizontal="center"/>
      <protection locked="0"/>
    </xf>
    <xf numFmtId="165" fontId="9" fillId="0" borderId="50" xfId="0" applyNumberFormat="1" applyFont="1" applyFill="1" applyBorder="1" applyAlignment="1" applyProtection="1">
      <alignment horizontal="center"/>
      <protection locked="0"/>
    </xf>
    <xf numFmtId="0" fontId="9" fillId="0" borderId="51" xfId="0" applyFont="1" applyFill="1" applyBorder="1" applyAlignment="1" applyProtection="1">
      <alignment horizontal="center"/>
      <protection locked="0"/>
    </xf>
    <xf numFmtId="165" fontId="9" fillId="0" borderId="52" xfId="0" applyNumberFormat="1" applyFont="1" applyFill="1" applyBorder="1" applyAlignment="1" applyProtection="1">
      <alignment horizontal="center"/>
      <protection locked="0"/>
    </xf>
    <xf numFmtId="0" fontId="9" fillId="0" borderId="51" xfId="0" applyFont="1" applyBorder="1" applyAlignment="1" applyProtection="1">
      <alignment horizontal="center"/>
      <protection locked="0"/>
    </xf>
    <xf numFmtId="0" fontId="9" fillId="0" borderId="31" xfId="0" applyFont="1" applyFill="1" applyBorder="1" applyAlignment="1" applyProtection="1">
      <alignment horizontal="center"/>
      <protection locked="0"/>
    </xf>
    <xf numFmtId="0" fontId="9" fillId="3" borderId="31" xfId="0" applyFont="1" applyFill="1" applyBorder="1" applyAlignment="1" applyProtection="1">
      <alignment horizontal="center"/>
      <protection locked="0"/>
    </xf>
    <xf numFmtId="0" fontId="9" fillId="0" borderId="24" xfId="0" applyFont="1" applyFill="1" applyBorder="1" applyAlignment="1" applyProtection="1">
      <alignment horizontal="center"/>
      <protection locked="0"/>
    </xf>
    <xf numFmtId="0" fontId="9" fillId="3" borderId="24" xfId="0" applyFont="1" applyFill="1" applyBorder="1" applyAlignment="1" applyProtection="1">
      <alignment horizontal="center"/>
      <protection locked="0"/>
    </xf>
    <xf numFmtId="165" fontId="9" fillId="3" borderId="25" xfId="0" applyNumberFormat="1" applyFont="1" applyFill="1" applyBorder="1" applyAlignment="1" applyProtection="1">
      <alignment horizontal="center"/>
      <protection locked="0"/>
    </xf>
    <xf numFmtId="0" fontId="9" fillId="3" borderId="25" xfId="0" applyFont="1" applyFill="1" applyBorder="1" applyAlignment="1" applyProtection="1">
      <alignment horizontal="center"/>
      <protection locked="0"/>
    </xf>
    <xf numFmtId="165" fontId="9" fillId="0" borderId="49" xfId="0" applyNumberFormat="1" applyFont="1" applyFill="1" applyBorder="1" applyAlignment="1" applyProtection="1">
      <alignment horizontal="center"/>
      <protection locked="0"/>
    </xf>
    <xf numFmtId="0" fontId="9" fillId="0" borderId="49" xfId="0" applyFont="1" applyFill="1" applyBorder="1" applyAlignment="1" applyProtection="1">
      <alignment horizontal="center"/>
      <protection locked="0"/>
    </xf>
    <xf numFmtId="0" fontId="9" fillId="3" borderId="49" xfId="0" applyFont="1" applyFill="1" applyBorder="1" applyAlignment="1" applyProtection="1">
      <alignment horizontal="center"/>
      <protection locked="0"/>
    </xf>
    <xf numFmtId="165" fontId="9" fillId="0" borderId="53" xfId="0" applyNumberFormat="1" applyFont="1" applyFill="1" applyBorder="1" applyAlignment="1" applyProtection="1">
      <alignment horizontal="center"/>
      <protection locked="0"/>
    </xf>
    <xf numFmtId="165" fontId="9" fillId="0" borderId="54" xfId="0" applyNumberFormat="1" applyFont="1" applyFill="1" applyBorder="1" applyAlignment="1" applyProtection="1">
      <alignment horizontal="center"/>
      <protection locked="0"/>
    </xf>
    <xf numFmtId="165" fontId="9" fillId="0" borderId="55" xfId="0" applyNumberFormat="1" applyFont="1" applyFill="1" applyBorder="1" applyAlignment="1" applyProtection="1">
      <alignment horizontal="center"/>
      <protection locked="0"/>
    </xf>
    <xf numFmtId="0" fontId="6" fillId="0" borderId="0" xfId="3" applyFont="1" applyFill="1" applyBorder="1" applyAlignment="1" applyProtection="1">
      <alignment horizontal="center"/>
    </xf>
    <xf numFmtId="0" fontId="6" fillId="0" borderId="0" xfId="3" applyFont="1" applyFill="1" applyAlignment="1" applyProtection="1">
      <alignment horizontal="center"/>
    </xf>
    <xf numFmtId="0" fontId="6" fillId="0" borderId="0" xfId="3" quotePrefix="1" applyFont="1" applyFill="1" applyAlignment="1" applyProtection="1">
      <alignment horizontal="center"/>
    </xf>
    <xf numFmtId="49" fontId="6" fillId="0" borderId="0" xfId="3" applyNumberFormat="1" applyFont="1" applyFill="1" applyAlignment="1" applyProtection="1">
      <alignment horizontal="center"/>
    </xf>
    <xf numFmtId="166" fontId="6" fillId="0" borderId="0" xfId="1" applyNumberFormat="1" applyFill="1" applyAlignment="1" applyProtection="1">
      <alignment horizontal="left" wrapText="1"/>
    </xf>
    <xf numFmtId="166" fontId="6" fillId="0" borderId="0" xfId="1" quotePrefix="1" applyNumberFormat="1" applyFill="1" applyAlignment="1" applyProtection="1">
      <alignment horizontal="left" wrapText="1"/>
    </xf>
    <xf numFmtId="165" fontId="9" fillId="3" borderId="45" xfId="0" applyNumberFormat="1" applyFont="1" applyFill="1" applyBorder="1" applyAlignment="1" applyProtection="1">
      <alignment horizontal="center"/>
      <protection locked="0"/>
    </xf>
    <xf numFmtId="0" fontId="9" fillId="3" borderId="34" xfId="0" applyFont="1" applyFill="1" applyBorder="1" applyAlignment="1" applyProtection="1">
      <alignment horizontal="center"/>
      <protection locked="0"/>
    </xf>
    <xf numFmtId="0" fontId="18" fillId="2" borderId="34" xfId="0" applyFont="1" applyFill="1" applyBorder="1" applyAlignment="1" applyProtection="1">
      <alignment horizontal="center"/>
    </xf>
    <xf numFmtId="2" fontId="9" fillId="2" borderId="18" xfId="0" applyNumberFormat="1" applyFont="1" applyFill="1" applyBorder="1" applyAlignment="1" applyProtection="1">
      <alignment horizontal="center" vertical="center" wrapText="1"/>
    </xf>
    <xf numFmtId="0" fontId="9" fillId="3" borderId="45" xfId="0" applyFont="1" applyFill="1" applyBorder="1" applyAlignment="1" applyProtection="1">
      <alignment horizontal="center" wrapText="1"/>
      <protection locked="0"/>
    </xf>
    <xf numFmtId="0" fontId="9" fillId="3" borderId="45" xfId="0" applyFont="1" applyFill="1" applyBorder="1" applyAlignment="1" applyProtection="1">
      <alignment horizontal="center" vertical="center" wrapText="1"/>
      <protection locked="0"/>
    </xf>
    <xf numFmtId="0" fontId="9" fillId="3" borderId="8" xfId="0" applyFont="1" applyFill="1" applyBorder="1" applyAlignment="1" applyProtection="1">
      <alignment horizontal="center" vertical="center" wrapText="1"/>
      <protection locked="0"/>
    </xf>
    <xf numFmtId="0" fontId="11" fillId="0" borderId="0" xfId="0" applyFont="1" applyAlignment="1">
      <alignment horizontal="left" vertical="center"/>
    </xf>
    <xf numFmtId="49" fontId="13" fillId="0" borderId="0" xfId="0" applyNumberFormat="1" applyFont="1" applyAlignment="1">
      <alignment horizontal="center" vertical="top" wrapText="1"/>
    </xf>
    <xf numFmtId="49" fontId="13" fillId="0" borderId="0" xfId="0" applyNumberFormat="1" applyFont="1" applyAlignment="1">
      <alignment horizontal="center" vertical="top"/>
    </xf>
    <xf numFmtId="0" fontId="13" fillId="0" borderId="0" xfId="0" applyFont="1" applyAlignment="1">
      <alignment vertical="top" wrapText="1"/>
    </xf>
    <xf numFmtId="0" fontId="13" fillId="0" borderId="0" xfId="0" applyNumberFormat="1" applyFont="1" applyAlignment="1">
      <alignment vertical="top" wrapText="1"/>
    </xf>
    <xf numFmtId="0" fontId="3" fillId="0" borderId="0" xfId="4"/>
    <xf numFmtId="0" fontId="4" fillId="0" borderId="0" xfId="4" applyFont="1" applyAlignment="1">
      <alignment horizontal="center" wrapText="1"/>
    </xf>
    <xf numFmtId="0" fontId="4" fillId="0" borderId="0" xfId="4" applyFont="1" applyAlignment="1">
      <alignment horizontal="center"/>
    </xf>
    <xf numFmtId="167" fontId="9" fillId="3" borderId="41" xfId="0" applyNumberFormat="1" applyFont="1" applyFill="1" applyBorder="1" applyAlignment="1" applyProtection="1">
      <alignment horizontal="center"/>
      <protection locked="0"/>
    </xf>
    <xf numFmtId="0" fontId="22" fillId="0" borderId="0" xfId="199"/>
    <xf numFmtId="4" fontId="22" fillId="0" borderId="0" xfId="199" applyNumberFormat="1"/>
    <xf numFmtId="0" fontId="22" fillId="0" borderId="0" xfId="199" applyFill="1"/>
    <xf numFmtId="49" fontId="22" fillId="0" borderId="0" xfId="199" applyNumberFormat="1" applyFill="1" applyBorder="1"/>
    <xf numFmtId="0" fontId="22" fillId="0" borderId="0" xfId="199" applyFill="1" applyBorder="1"/>
    <xf numFmtId="165" fontId="4" fillId="0" borderId="0" xfId="199" applyNumberFormat="1" applyFont="1" applyAlignment="1"/>
    <xf numFmtId="164" fontId="4" fillId="0" borderId="0" xfId="5" applyNumberFormat="1" applyFont="1" applyAlignment="1"/>
    <xf numFmtId="165" fontId="4" fillId="0" borderId="0" xfId="199" applyNumberFormat="1" applyFont="1"/>
    <xf numFmtId="49" fontId="6" fillId="0" borderId="0" xfId="199" applyNumberFormat="1" applyFont="1" applyFill="1" applyBorder="1"/>
    <xf numFmtId="0" fontId="6" fillId="0" borderId="0" xfId="199" applyFont="1" applyFill="1" applyBorder="1"/>
    <xf numFmtId="4" fontId="22" fillId="0" borderId="0" xfId="199" applyNumberFormat="1" applyFill="1"/>
    <xf numFmtId="165" fontId="4" fillId="0" borderId="0" xfId="199" applyNumberFormat="1" applyFont="1" applyFill="1" applyAlignment="1"/>
    <xf numFmtId="164" fontId="4" fillId="0" borderId="0" xfId="5" applyNumberFormat="1" applyFont="1" applyFill="1" applyAlignment="1"/>
    <xf numFmtId="0" fontId="22" fillId="0" borderId="0" xfId="199" applyBorder="1"/>
    <xf numFmtId="165" fontId="22" fillId="0" borderId="0" xfId="199" applyNumberFormat="1"/>
    <xf numFmtId="0" fontId="6" fillId="0" borderId="0" xfId="199" quotePrefix="1" applyFont="1"/>
    <xf numFmtId="0" fontId="24" fillId="0" borderId="0" xfId="199" applyFont="1" applyFill="1"/>
    <xf numFmtId="168" fontId="4" fillId="0" borderId="0" xfId="5" applyNumberFormat="1" applyFont="1" applyFill="1"/>
    <xf numFmtId="165" fontId="22" fillId="0" borderId="0" xfId="199" applyNumberFormat="1" applyFill="1"/>
    <xf numFmtId="164" fontId="4" fillId="0" borderId="0" xfId="5" applyNumberFormat="1" applyFont="1" applyFill="1"/>
    <xf numFmtId="39" fontId="22" fillId="0" borderId="0" xfId="199" applyNumberFormat="1" applyFill="1"/>
    <xf numFmtId="168" fontId="22" fillId="0" borderId="0" xfId="199" applyNumberFormat="1" applyFill="1"/>
    <xf numFmtId="165" fontId="6" fillId="0" borderId="0" xfId="5" applyNumberFormat="1" applyFont="1" applyFill="1"/>
    <xf numFmtId="164" fontId="6" fillId="0" borderId="0" xfId="5" applyNumberFormat="1" applyFont="1" applyFill="1"/>
    <xf numFmtId="6" fontId="22" fillId="0" borderId="0" xfId="199" applyNumberFormat="1"/>
    <xf numFmtId="3" fontId="23" fillId="0" borderId="0" xfId="199" applyNumberFormat="1" applyFont="1" applyFill="1" applyBorder="1"/>
    <xf numFmtId="0" fontId="6" fillId="3" borderId="0" xfId="199" applyFont="1" applyFill="1"/>
    <xf numFmtId="165" fontId="22" fillId="3" borderId="0" xfId="199" applyNumberFormat="1" applyFill="1"/>
    <xf numFmtId="0" fontId="25" fillId="0" borderId="0" xfId="199" applyFont="1"/>
    <xf numFmtId="165" fontId="25" fillId="0" borderId="0" xfId="199" applyNumberFormat="1" applyFont="1"/>
    <xf numFmtId="0" fontId="25" fillId="0" borderId="0" xfId="199" applyFont="1" applyFill="1"/>
    <xf numFmtId="3" fontId="22" fillId="0" borderId="0" xfId="199" applyNumberFormat="1" applyFill="1"/>
    <xf numFmtId="0" fontId="27" fillId="0" borderId="0" xfId="202" applyNumberFormat="1" applyFont="1" applyAlignment="1" applyProtection="1">
      <alignment horizontal="left"/>
      <protection locked="0"/>
    </xf>
    <xf numFmtId="0" fontId="27" fillId="0" borderId="0" xfId="202" applyFont="1"/>
    <xf numFmtId="0" fontId="2" fillId="0" borderId="0" xfId="203"/>
    <xf numFmtId="0" fontId="6" fillId="0" borderId="0" xfId="1" applyFill="1" applyAlignment="1" applyProtection="1">
      <alignment horizontal="center"/>
    </xf>
    <xf numFmtId="0" fontId="6" fillId="4" borderId="0" xfId="1" applyFill="1" applyAlignment="1" applyProtection="1">
      <alignment horizontal="center"/>
    </xf>
    <xf numFmtId="0" fontId="6" fillId="5" borderId="0" xfId="1" applyFill="1" applyAlignment="1" applyProtection="1">
      <alignment horizontal="center"/>
    </xf>
    <xf numFmtId="0" fontId="22" fillId="4" borderId="0" xfId="199" applyFill="1" applyAlignment="1" applyProtection="1">
      <alignment horizontal="center"/>
    </xf>
    <xf numFmtId="0" fontId="22" fillId="0" borderId="0" xfId="199" applyAlignment="1" applyProtection="1">
      <alignment horizontal="center"/>
    </xf>
    <xf numFmtId="0" fontId="6" fillId="0" borderId="0" xfId="1" applyFont="1" applyFill="1" applyAlignment="1" applyProtection="1">
      <alignment horizontal="center"/>
    </xf>
    <xf numFmtId="0" fontId="29" fillId="0" borderId="0" xfId="3" applyFont="1" applyFill="1" applyBorder="1" applyAlignment="1" applyProtection="1">
      <alignment horizontal="left" vertical="top"/>
    </xf>
    <xf numFmtId="0" fontId="30" fillId="0" borderId="0" xfId="3" applyFont="1" applyFill="1" applyBorder="1" applyAlignment="1" applyProtection="1">
      <alignment horizontal="left" vertical="top"/>
    </xf>
    <xf numFmtId="0" fontId="31" fillId="0" borderId="60" xfId="235" applyFont="1" applyFill="1" applyBorder="1" applyAlignment="1" applyProtection="1">
      <alignment horizontal="center" vertical="center" wrapText="1"/>
    </xf>
    <xf numFmtId="0" fontId="31" fillId="4" borderId="60" xfId="235" applyFont="1" applyFill="1" applyBorder="1" applyAlignment="1" applyProtection="1">
      <alignment horizontal="center" vertical="center" wrapText="1"/>
    </xf>
    <xf numFmtId="0" fontId="31" fillId="5" borderId="60" xfId="235" applyFont="1" applyFill="1" applyBorder="1" applyAlignment="1" applyProtection="1">
      <alignment horizontal="center" vertical="center" wrapText="1"/>
    </xf>
    <xf numFmtId="0" fontId="4" fillId="4" borderId="60" xfId="235" applyFont="1" applyFill="1" applyBorder="1" applyAlignment="1" applyProtection="1">
      <alignment horizontal="center" vertical="center" wrapText="1"/>
    </xf>
    <xf numFmtId="0" fontId="4" fillId="0" borderId="60" xfId="235" applyFont="1" applyFill="1" applyBorder="1" applyAlignment="1" applyProtection="1">
      <alignment horizontal="center" vertical="center" wrapText="1"/>
    </xf>
    <xf numFmtId="0" fontId="22" fillId="4" borderId="0" xfId="199" applyFill="1" applyProtection="1"/>
    <xf numFmtId="0" fontId="22" fillId="0" borderId="0" xfId="199" applyProtection="1"/>
    <xf numFmtId="0" fontId="4" fillId="4" borderId="0" xfId="235" applyFont="1" applyFill="1" applyBorder="1" applyAlignment="1" applyProtection="1">
      <alignment horizontal="center" vertical="center" wrapText="1"/>
    </xf>
    <xf numFmtId="0" fontId="4" fillId="0" borderId="0" xfId="235" applyFont="1" applyFill="1" applyBorder="1" applyAlignment="1" applyProtection="1">
      <alignment horizontal="center" vertical="center" wrapText="1"/>
    </xf>
    <xf numFmtId="0" fontId="8" fillId="0" borderId="61" xfId="3" applyFont="1" applyFill="1" applyBorder="1" applyAlignment="1" applyProtection="1">
      <alignment horizontal="center" vertical="center" wrapText="1"/>
    </xf>
    <xf numFmtId="0" fontId="8" fillId="4" borderId="61" xfId="3" applyFont="1" applyFill="1" applyBorder="1" applyAlignment="1" applyProtection="1">
      <alignment horizontal="center" vertical="center" wrapText="1"/>
    </xf>
    <xf numFmtId="0" fontId="8" fillId="5" borderId="61" xfId="3" applyFont="1" applyFill="1" applyBorder="1" applyAlignment="1" applyProtection="1">
      <alignment horizontal="center" vertical="center" wrapText="1"/>
    </xf>
    <xf numFmtId="0" fontId="8" fillId="6" borderId="62" xfId="3" applyFont="1" applyFill="1" applyBorder="1" applyAlignment="1" applyProtection="1">
      <alignment horizontal="center" vertical="center" wrapText="1"/>
    </xf>
    <xf numFmtId="0" fontId="8" fillId="0" borderId="62" xfId="3" applyFont="1" applyFill="1" applyBorder="1" applyAlignment="1" applyProtection="1">
      <alignment horizontal="center" vertical="center" wrapText="1"/>
    </xf>
    <xf numFmtId="49" fontId="8" fillId="0" borderId="63" xfId="3" applyNumberFormat="1" applyFont="1" applyFill="1" applyBorder="1" applyAlignment="1" applyProtection="1">
      <alignment horizontal="center" vertical="center" wrapText="1"/>
    </xf>
    <xf numFmtId="0" fontId="6" fillId="4" borderId="24" xfId="1" applyFont="1" applyFill="1" applyBorder="1" applyAlignment="1" applyProtection="1">
      <alignment horizontal="center" vertical="center" wrapText="1"/>
    </xf>
    <xf numFmtId="0" fontId="8" fillId="0" borderId="24" xfId="3" applyFont="1" applyFill="1" applyBorder="1" applyAlignment="1" applyProtection="1">
      <alignment horizontal="center" vertical="center" wrapText="1"/>
    </xf>
    <xf numFmtId="0" fontId="6" fillId="4" borderId="24" xfId="199" applyFont="1" applyFill="1" applyBorder="1" applyAlignment="1" applyProtection="1">
      <alignment horizontal="center" vertical="center"/>
    </xf>
    <xf numFmtId="169" fontId="6" fillId="0" borderId="0" xfId="3" applyNumberFormat="1" applyFont="1" applyFill="1" applyProtection="1"/>
    <xf numFmtId="0" fontId="22" fillId="4" borderId="0" xfId="199" applyFill="1"/>
    <xf numFmtId="166" fontId="6" fillId="5" borderId="0" xfId="1" applyNumberFormat="1" applyFont="1" applyFill="1" applyAlignment="1" applyProtection="1">
      <alignment horizontal="center"/>
    </xf>
    <xf numFmtId="49" fontId="6" fillId="0" borderId="0" xfId="1" applyNumberFormat="1" applyFill="1" applyAlignment="1" applyProtection="1">
      <alignment horizontal="center"/>
    </xf>
    <xf numFmtId="2" fontId="6" fillId="4" borderId="0" xfId="25" applyNumberFormat="1" applyFill="1" applyAlignment="1" applyProtection="1">
      <alignment horizontal="center"/>
    </xf>
    <xf numFmtId="166" fontId="6" fillId="0" borderId="0" xfId="1" applyNumberFormat="1" applyFont="1" applyFill="1" applyAlignment="1" applyProtection="1">
      <alignment horizontal="center"/>
    </xf>
    <xf numFmtId="0" fontId="6" fillId="4" borderId="0" xfId="199" applyFont="1" applyFill="1"/>
    <xf numFmtId="0" fontId="6" fillId="4" borderId="0" xfId="199" applyFont="1" applyFill="1" applyProtection="1"/>
    <xf numFmtId="169" fontId="6" fillId="0" borderId="0" xfId="3" applyNumberFormat="1" applyFont="1" applyFill="1" applyAlignment="1" applyProtection="1">
      <alignment horizontal="left"/>
    </xf>
    <xf numFmtId="0" fontId="6" fillId="0" borderId="0" xfId="3" applyFont="1" applyFill="1" applyProtection="1"/>
    <xf numFmtId="166" fontId="6" fillId="4" borderId="0" xfId="1" applyNumberFormat="1" applyFont="1" applyFill="1" applyAlignment="1" applyProtection="1">
      <alignment horizontal="center"/>
    </xf>
    <xf numFmtId="49" fontId="8" fillId="0" borderId="0" xfId="3" applyNumberFormat="1" applyFill="1" applyAlignment="1" applyProtection="1">
      <alignment horizontal="center" wrapText="1"/>
    </xf>
    <xf numFmtId="0" fontId="25" fillId="0" borderId="0" xfId="3" applyFont="1" applyFill="1" applyAlignment="1" applyProtection="1">
      <alignment horizontal="center"/>
    </xf>
    <xf numFmtId="0" fontId="25" fillId="0" borderId="0" xfId="3" applyFont="1" applyFill="1" applyProtection="1"/>
    <xf numFmtId="49" fontId="8" fillId="0" borderId="0" xfId="3" applyNumberFormat="1" applyFont="1" applyFill="1" applyAlignment="1" applyProtection="1">
      <alignment horizontal="center"/>
    </xf>
    <xf numFmtId="49" fontId="8" fillId="0" borderId="0" xfId="3" applyNumberFormat="1" applyFill="1" applyAlignment="1" applyProtection="1">
      <alignment horizontal="center"/>
    </xf>
    <xf numFmtId="2" fontId="6" fillId="4" borderId="0" xfId="1" applyNumberFormat="1" applyFill="1" applyAlignment="1" applyProtection="1">
      <alignment horizontal="center"/>
    </xf>
    <xf numFmtId="0" fontId="22" fillId="5" borderId="0" xfId="199" applyFill="1" applyProtection="1"/>
    <xf numFmtId="0" fontId="22" fillId="0" borderId="0" xfId="199" applyFill="1" applyProtection="1"/>
    <xf numFmtId="0" fontId="22" fillId="7" borderId="0" xfId="199" applyFill="1" applyProtection="1"/>
    <xf numFmtId="0" fontId="9" fillId="0" borderId="0" xfId="0" applyFont="1" applyFill="1" applyBorder="1" applyAlignment="1" applyProtection="1">
      <alignment horizontal="center"/>
    </xf>
    <xf numFmtId="0" fontId="9" fillId="0" borderId="0" xfId="0" applyFont="1" applyFill="1" applyBorder="1" applyProtection="1">
      <protection locked="0"/>
    </xf>
    <xf numFmtId="0" fontId="9" fillId="2" borderId="46" xfId="0" applyFont="1" applyFill="1" applyBorder="1" applyAlignment="1" applyProtection="1">
      <alignment horizontal="center"/>
    </xf>
    <xf numFmtId="0" fontId="34" fillId="0" borderId="0" xfId="2" applyFont="1" applyBorder="1" applyAlignment="1">
      <alignment horizontal="center" wrapText="1"/>
    </xf>
    <xf numFmtId="0" fontId="35" fillId="0" borderId="0" xfId="0" applyFont="1"/>
    <xf numFmtId="0" fontId="35" fillId="0" borderId="0" xfId="2" applyFont="1" applyBorder="1" applyAlignment="1">
      <alignment wrapText="1"/>
    </xf>
    <xf numFmtId="0" fontId="36" fillId="0" borderId="0" xfId="0" applyFont="1" applyBorder="1"/>
    <xf numFmtId="0" fontId="5" fillId="0" borderId="0" xfId="2" applyFont="1" applyBorder="1" applyAlignment="1">
      <alignment wrapText="1"/>
    </xf>
    <xf numFmtId="0" fontId="19" fillId="0" borderId="0" xfId="0" applyFont="1" applyBorder="1"/>
    <xf numFmtId="0" fontId="34" fillId="3" borderId="0" xfId="2" applyFont="1" applyFill="1" applyBorder="1" applyAlignment="1">
      <alignment horizontal="center" wrapText="1"/>
    </xf>
    <xf numFmtId="0" fontId="35" fillId="0" borderId="0" xfId="2" applyFont="1" applyBorder="1" applyAlignment="1"/>
    <xf numFmtId="0" fontId="36" fillId="0" borderId="0" xfId="0" applyFont="1" applyBorder="1" applyAlignment="1"/>
    <xf numFmtId="0" fontId="16" fillId="2" borderId="37" xfId="0" applyFont="1" applyFill="1" applyBorder="1" applyAlignment="1" applyProtection="1">
      <alignment horizontal="center"/>
    </xf>
    <xf numFmtId="0" fontId="16" fillId="2" borderId="30" xfId="0" applyFont="1" applyFill="1" applyBorder="1" applyAlignment="1" applyProtection="1">
      <alignment horizontal="center"/>
    </xf>
    <xf numFmtId="0" fontId="20" fillId="2" borderId="1" xfId="0" applyFont="1" applyFill="1" applyBorder="1" applyAlignment="1" applyProtection="1">
      <alignment horizontal="center" vertical="center"/>
    </xf>
    <xf numFmtId="0" fontId="20" fillId="2" borderId="2" xfId="0" applyFont="1" applyFill="1" applyBorder="1" applyAlignment="1" applyProtection="1">
      <alignment horizontal="center" vertical="center"/>
    </xf>
    <xf numFmtId="0" fontId="20" fillId="2" borderId="3" xfId="0" applyFont="1" applyFill="1" applyBorder="1" applyAlignment="1" applyProtection="1">
      <alignment horizontal="center" vertical="center"/>
    </xf>
    <xf numFmtId="0" fontId="20" fillId="2" borderId="29" xfId="0" applyFont="1" applyFill="1" applyBorder="1" applyAlignment="1" applyProtection="1">
      <alignment horizontal="center" vertical="center"/>
    </xf>
    <xf numFmtId="0" fontId="20" fillId="2" borderId="10" xfId="0" applyFont="1" applyFill="1" applyBorder="1" applyAlignment="1" applyProtection="1">
      <alignment horizontal="center" vertical="center"/>
    </xf>
    <xf numFmtId="0" fontId="20" fillId="2" borderId="33" xfId="0" applyFont="1" applyFill="1" applyBorder="1" applyAlignment="1" applyProtection="1">
      <alignment horizontal="center" vertical="center"/>
    </xf>
    <xf numFmtId="0" fontId="20" fillId="2" borderId="4" xfId="0" applyFont="1" applyFill="1" applyBorder="1" applyAlignment="1" applyProtection="1">
      <alignment horizontal="center" vertical="center"/>
    </xf>
    <xf numFmtId="0" fontId="20" fillId="2" borderId="0" xfId="0" applyFont="1" applyFill="1" applyBorder="1" applyAlignment="1" applyProtection="1">
      <alignment horizontal="center" vertical="center"/>
    </xf>
    <xf numFmtId="0" fontId="9" fillId="0" borderId="24" xfId="0" applyFont="1" applyFill="1" applyBorder="1" applyAlignment="1" applyProtection="1">
      <alignment horizontal="center"/>
      <protection locked="0"/>
    </xf>
    <xf numFmtId="0" fontId="9" fillId="0" borderId="47" xfId="0" applyFont="1" applyFill="1" applyBorder="1" applyAlignment="1" applyProtection="1">
      <alignment horizontal="center"/>
      <protection locked="0"/>
    </xf>
    <xf numFmtId="2" fontId="9" fillId="2" borderId="57" xfId="0" applyNumberFormat="1" applyFont="1" applyFill="1" applyBorder="1" applyAlignment="1" applyProtection="1">
      <alignment horizontal="center" vertical="center" wrapText="1"/>
    </xf>
    <xf numFmtId="2" fontId="9" fillId="2" borderId="0" xfId="0" applyNumberFormat="1" applyFont="1" applyFill="1" applyBorder="1" applyAlignment="1" applyProtection="1">
      <alignment horizontal="center" vertical="center" wrapText="1"/>
    </xf>
    <xf numFmtId="2" fontId="9" fillId="2" borderId="56" xfId="0" applyNumberFormat="1" applyFont="1" applyFill="1" applyBorder="1" applyAlignment="1" applyProtection="1">
      <alignment horizontal="center" vertical="center" wrapText="1"/>
    </xf>
    <xf numFmtId="2" fontId="9" fillId="2" borderId="44" xfId="0" applyNumberFormat="1" applyFont="1" applyFill="1" applyBorder="1" applyAlignment="1" applyProtection="1">
      <alignment horizontal="center" vertical="center" wrapText="1"/>
    </xf>
    <xf numFmtId="2" fontId="9" fillId="2" borderId="53" xfId="0" applyNumberFormat="1" applyFont="1" applyFill="1" applyBorder="1" applyAlignment="1" applyProtection="1">
      <alignment horizontal="center" vertical="center" wrapText="1"/>
    </xf>
    <xf numFmtId="0" fontId="0" fillId="2" borderId="56" xfId="0" applyFill="1" applyBorder="1" applyProtection="1"/>
    <xf numFmtId="0" fontId="0" fillId="2" borderId="44" xfId="0" applyFill="1" applyBorder="1" applyProtection="1"/>
    <xf numFmtId="0" fontId="18" fillId="2" borderId="29" xfId="0" applyFont="1" applyFill="1" applyBorder="1" applyAlignment="1" applyProtection="1">
      <alignment horizontal="center"/>
    </xf>
    <xf numFmtId="0" fontId="18" fillId="2" borderId="33" xfId="0" applyFont="1" applyFill="1" applyBorder="1" applyAlignment="1" applyProtection="1">
      <alignment horizontal="center"/>
    </xf>
    <xf numFmtId="2" fontId="9" fillId="2" borderId="59" xfId="0" applyNumberFormat="1" applyFont="1" applyFill="1" applyBorder="1" applyAlignment="1" applyProtection="1">
      <alignment horizontal="center" vertical="center" wrapText="1"/>
    </xf>
    <xf numFmtId="164" fontId="9" fillId="2" borderId="24" xfId="0" applyNumberFormat="1" applyFont="1" applyFill="1" applyBorder="1" applyAlignment="1" applyProtection="1">
      <alignment horizontal="center" vertical="center" wrapText="1"/>
    </xf>
    <xf numFmtId="0" fontId="20" fillId="2" borderId="5" xfId="0" applyFont="1" applyFill="1" applyBorder="1" applyAlignment="1" applyProtection="1">
      <alignment horizontal="center" vertical="center"/>
    </xf>
    <xf numFmtId="164" fontId="9" fillId="2" borderId="53" xfId="0" applyNumberFormat="1" applyFont="1" applyFill="1" applyBorder="1" applyAlignment="1" applyProtection="1">
      <alignment horizontal="center" vertical="center" wrapText="1"/>
    </xf>
    <xf numFmtId="164" fontId="9" fillId="2" borderId="56" xfId="0" applyNumberFormat="1" applyFont="1" applyFill="1" applyBorder="1" applyAlignment="1" applyProtection="1">
      <alignment horizontal="center" vertical="center" wrapText="1"/>
    </xf>
    <xf numFmtId="164" fontId="9" fillId="2" borderId="58" xfId="0" applyNumberFormat="1" applyFont="1" applyFill="1" applyBorder="1" applyAlignment="1" applyProtection="1">
      <alignment horizontal="center" vertical="center" wrapText="1"/>
    </xf>
    <xf numFmtId="0" fontId="18" fillId="2" borderId="13" xfId="0" applyFont="1" applyFill="1" applyBorder="1" applyAlignment="1" applyProtection="1">
      <alignment horizontal="center"/>
    </xf>
    <xf numFmtId="0" fontId="17" fillId="2" borderId="1" xfId="0" applyFont="1" applyFill="1" applyBorder="1" applyAlignment="1" applyProtection="1">
      <alignment horizontal="center" vertical="center"/>
    </xf>
    <xf numFmtId="0" fontId="0" fillId="0" borderId="2" xfId="0" applyBorder="1" applyProtection="1"/>
    <xf numFmtId="0" fontId="0" fillId="0" borderId="3" xfId="0" applyBorder="1" applyProtection="1"/>
    <xf numFmtId="0" fontId="0" fillId="0" borderId="29" xfId="0" applyBorder="1" applyProtection="1"/>
    <xf numFmtId="0" fontId="0" fillId="0" borderId="10" xfId="0" applyBorder="1" applyProtection="1"/>
    <xf numFmtId="0" fontId="0" fillId="0" borderId="33" xfId="0" applyBorder="1" applyProtection="1"/>
    <xf numFmtId="165" fontId="18" fillId="0" borderId="0" xfId="0" applyNumberFormat="1" applyFont="1" applyFill="1" applyBorder="1" applyAlignment="1" applyProtection="1">
      <alignment horizontal="center"/>
    </xf>
    <xf numFmtId="0" fontId="9" fillId="2" borderId="31" xfId="0" applyFont="1" applyFill="1" applyBorder="1" applyAlignment="1" applyProtection="1">
      <alignment horizontal="center"/>
    </xf>
    <xf numFmtId="0" fontId="9" fillId="2" borderId="8" xfId="0" applyFont="1" applyFill="1" applyBorder="1" applyAlignment="1" applyProtection="1">
      <alignment horizontal="center"/>
    </xf>
    <xf numFmtId="0" fontId="9" fillId="0" borderId="49" xfId="0" applyFont="1" applyFill="1" applyBorder="1" applyAlignment="1" applyProtection="1">
      <alignment horizontal="center"/>
      <protection locked="0"/>
    </xf>
    <xf numFmtId="0" fontId="9" fillId="0" borderId="51" xfId="0" applyFont="1" applyFill="1" applyBorder="1" applyAlignment="1" applyProtection="1">
      <alignment horizontal="center"/>
      <protection locked="0"/>
    </xf>
    <xf numFmtId="0" fontId="18" fillId="2" borderId="37" xfId="0" applyFont="1" applyFill="1" applyBorder="1" applyAlignment="1" applyProtection="1">
      <alignment horizontal="center" wrapText="1"/>
    </xf>
    <xf numFmtId="0" fontId="18" fillId="2" borderId="30" xfId="0" applyFont="1" applyFill="1" applyBorder="1" applyAlignment="1" applyProtection="1">
      <alignment horizontal="center" wrapText="1"/>
    </xf>
    <xf numFmtId="0" fontId="18" fillId="2" borderId="4" xfId="0" applyFont="1" applyFill="1" applyBorder="1" applyAlignment="1" applyProtection="1">
      <alignment horizontal="center"/>
    </xf>
    <xf numFmtId="0" fontId="18" fillId="2" borderId="5" xfId="0" applyFont="1" applyFill="1" applyBorder="1" applyAlignment="1" applyProtection="1">
      <alignment horizontal="center"/>
    </xf>
    <xf numFmtId="0" fontId="18" fillId="2" borderId="1" xfId="0" applyFont="1" applyFill="1" applyBorder="1" applyAlignment="1" applyProtection="1">
      <alignment horizontal="center"/>
    </xf>
    <xf numFmtId="0" fontId="18" fillId="2" borderId="3" xfId="0" applyFont="1" applyFill="1" applyBorder="1" applyAlignment="1" applyProtection="1">
      <alignment horizontal="center"/>
    </xf>
    <xf numFmtId="0" fontId="18" fillId="2" borderId="1" xfId="0" applyFont="1" applyFill="1" applyBorder="1" applyAlignment="1" applyProtection="1">
      <alignment horizontal="center" wrapText="1"/>
    </xf>
    <xf numFmtId="0" fontId="18" fillId="2" borderId="3" xfId="0" applyFont="1" applyFill="1" applyBorder="1" applyAlignment="1" applyProtection="1">
      <alignment horizontal="center" wrapText="1"/>
    </xf>
    <xf numFmtId="0" fontId="18" fillId="2" borderId="53" xfId="0" applyFont="1" applyFill="1" applyBorder="1" applyAlignment="1" applyProtection="1">
      <alignment horizontal="center"/>
    </xf>
    <xf numFmtId="0" fontId="18" fillId="2" borderId="56" xfId="0" applyFont="1" applyFill="1" applyBorder="1" applyAlignment="1" applyProtection="1">
      <alignment horizontal="center"/>
    </xf>
    <xf numFmtId="0" fontId="1" fillId="0" borderId="0" xfId="4" applyFont="1"/>
  </cellXfs>
  <cellStyles count="236">
    <cellStyle name="Comma 12" xfId="5"/>
    <cellStyle name="Comma 12 2" xfId="6"/>
    <cellStyle name="Comma 12 2 2" xfId="204"/>
    <cellStyle name="Comma 12 3" xfId="205"/>
    <cellStyle name="Comma 13" xfId="7"/>
    <cellStyle name="Comma 15" xfId="8"/>
    <cellStyle name="Comma 15 2" xfId="9"/>
    <cellStyle name="Comma 15 3" xfId="10"/>
    <cellStyle name="Comma 15 4" xfId="11"/>
    <cellStyle name="Comma 19" xfId="12"/>
    <cellStyle name="Comma 2" xfId="13"/>
    <cellStyle name="Comma 2 2" xfId="206"/>
    <cellStyle name="Comma 3" xfId="14"/>
    <cellStyle name="Comma 6" xfId="15"/>
    <cellStyle name="Comma 6 2" xfId="16"/>
    <cellStyle name="Currency 2" xfId="200"/>
    <cellStyle name="Hyperlink" xfId="235" builtinId="8"/>
    <cellStyle name="Normal" xfId="0" builtinId="0"/>
    <cellStyle name="Normal 10" xfId="17"/>
    <cellStyle name="Normal 10 2" xfId="207"/>
    <cellStyle name="Normal 10 2 2" xfId="208"/>
    <cellStyle name="Normal 11" xfId="18"/>
    <cellStyle name="Normal 11 2" xfId="202"/>
    <cellStyle name="Normal 12" xfId="19"/>
    <cellStyle name="Normal 12 2" xfId="209"/>
    <cellStyle name="Normal 13" xfId="20"/>
    <cellStyle name="Normal 14" xfId="21"/>
    <cellStyle name="Normal 15" xfId="22"/>
    <cellStyle name="Normal 16" xfId="23"/>
    <cellStyle name="Normal 2" xfId="1"/>
    <cellStyle name="Normal 2 2" xfId="24"/>
    <cellStyle name="Normal 2 2 2" xfId="25"/>
    <cellStyle name="Normal 2 2 2 2" xfId="210"/>
    <cellStyle name="Normal 2 2 3" xfId="211"/>
    <cellStyle name="Normal 2 3" xfId="26"/>
    <cellStyle name="Normal 2 3 2" xfId="27"/>
    <cellStyle name="Normal 2 3 3" xfId="28"/>
    <cellStyle name="Normal 2 4" xfId="29"/>
    <cellStyle name="Normal 2 4 2" xfId="212"/>
    <cellStyle name="Normal 2 5" xfId="30"/>
    <cellStyle name="Normal 2 6" xfId="31"/>
    <cellStyle name="Normal 3" xfId="4"/>
    <cellStyle name="Normal 3 10" xfId="32"/>
    <cellStyle name="Normal 3 11" xfId="33"/>
    <cellStyle name="Normal 3 12" xfId="34"/>
    <cellStyle name="Normal 3 13" xfId="35"/>
    <cellStyle name="Normal 3 14" xfId="36"/>
    <cellStyle name="Normal 3 15" xfId="37"/>
    <cellStyle name="Normal 3 16" xfId="38"/>
    <cellStyle name="Normal 3 17" xfId="39"/>
    <cellStyle name="Normal 3 18" xfId="40"/>
    <cellStyle name="Normal 3 19" xfId="41"/>
    <cellStyle name="Normal 3 2" xfId="42"/>
    <cellStyle name="Normal 3 2 2" xfId="43"/>
    <cellStyle name="Normal 3 2 2 2" xfId="213"/>
    <cellStyle name="Normal 3 2 3" xfId="214"/>
    <cellStyle name="Normal 3 20" xfId="44"/>
    <cellStyle name="Normal 3 21" xfId="45"/>
    <cellStyle name="Normal 3 22" xfId="46"/>
    <cellStyle name="Normal 3 23" xfId="47"/>
    <cellStyle name="Normal 3 24" xfId="48"/>
    <cellStyle name="Normal 3 25" xfId="49"/>
    <cellStyle name="Normal 3 26" xfId="50"/>
    <cellStyle name="Normal 3 27" xfId="51"/>
    <cellStyle name="Normal 3 28" xfId="52"/>
    <cellStyle name="Normal 3 29" xfId="53"/>
    <cellStyle name="Normal 3 3" xfId="54"/>
    <cellStyle name="Normal 3 3 2" xfId="55"/>
    <cellStyle name="Normal 3 3 2 2" xfId="215"/>
    <cellStyle name="Normal 3 3 3" xfId="216"/>
    <cellStyle name="Normal 3 30" xfId="56"/>
    <cellStyle name="Normal 3 31" xfId="57"/>
    <cellStyle name="Normal 3 32" xfId="58"/>
    <cellStyle name="Normal 3 33" xfId="59"/>
    <cellStyle name="Normal 3 34" xfId="60"/>
    <cellStyle name="Normal 3 35" xfId="61"/>
    <cellStyle name="Normal 3 36" xfId="62"/>
    <cellStyle name="Normal 3 37" xfId="63"/>
    <cellStyle name="Normal 3 38" xfId="64"/>
    <cellStyle name="Normal 3 39" xfId="65"/>
    <cellStyle name="Normal 3 4" xfId="66"/>
    <cellStyle name="Normal 3 4 2" xfId="67"/>
    <cellStyle name="Normal 3 4 2 2" xfId="217"/>
    <cellStyle name="Normal 3 4 3" xfId="218"/>
    <cellStyle name="Normal 3 40" xfId="68"/>
    <cellStyle name="Normal 3 41" xfId="69"/>
    <cellStyle name="Normal 3 42" xfId="70"/>
    <cellStyle name="Normal 3 43" xfId="71"/>
    <cellStyle name="Normal 3 44" xfId="72"/>
    <cellStyle name="Normal 3 45" xfId="73"/>
    <cellStyle name="Normal 3 46" xfId="74"/>
    <cellStyle name="Normal 3 47" xfId="75"/>
    <cellStyle name="Normal 3 48" xfId="76"/>
    <cellStyle name="Normal 3 49" xfId="77"/>
    <cellStyle name="Normal 3 5" xfId="78"/>
    <cellStyle name="Normal 3 5 2" xfId="79"/>
    <cellStyle name="Normal 3 5 2 2" xfId="219"/>
    <cellStyle name="Normal 3 5 3" xfId="220"/>
    <cellStyle name="Normal 3 50" xfId="80"/>
    <cellStyle name="Normal 3 51" xfId="81"/>
    <cellStyle name="Normal 3 52" xfId="82"/>
    <cellStyle name="Normal 3 53" xfId="83"/>
    <cellStyle name="Normal 3 54" xfId="84"/>
    <cellStyle name="Normal 3 55" xfId="85"/>
    <cellStyle name="Normal 3 56" xfId="86"/>
    <cellStyle name="Normal 3 57" xfId="87"/>
    <cellStyle name="Normal 3 58" xfId="88"/>
    <cellStyle name="Normal 3 59" xfId="89"/>
    <cellStyle name="Normal 3 6" xfId="90"/>
    <cellStyle name="Normal 3 6 2" xfId="91"/>
    <cellStyle name="Normal 3 60" xfId="92"/>
    <cellStyle name="Normal 3 61" xfId="93"/>
    <cellStyle name="Normal 3 62" xfId="94"/>
    <cellStyle name="Normal 3 63" xfId="95"/>
    <cellStyle name="Normal 3 64" xfId="96"/>
    <cellStyle name="Normal 3 65" xfId="97"/>
    <cellStyle name="Normal 3 66" xfId="98"/>
    <cellStyle name="Normal 3 67" xfId="99"/>
    <cellStyle name="Normal 3 7" xfId="100"/>
    <cellStyle name="Normal 3 8" xfId="101"/>
    <cellStyle name="Normal 3 9" xfId="102"/>
    <cellStyle name="Normal 4" xfId="103"/>
    <cellStyle name="Normal 4 10" xfId="104"/>
    <cellStyle name="Normal 4 11" xfId="105"/>
    <cellStyle name="Normal 4 12" xfId="106"/>
    <cellStyle name="Normal 4 13" xfId="107"/>
    <cellStyle name="Normal 4 14" xfId="108"/>
    <cellStyle name="Normal 4 15" xfId="109"/>
    <cellStyle name="Normal 4 16" xfId="110"/>
    <cellStyle name="Normal 4 17" xfId="111"/>
    <cellStyle name="Normal 4 18" xfId="112"/>
    <cellStyle name="Normal 4 19" xfId="113"/>
    <cellStyle name="Normal 4 2" xfId="114"/>
    <cellStyle name="Normal 4 2 2" xfId="115"/>
    <cellStyle name="Normal 4 2 2 2" xfId="221"/>
    <cellStyle name="Normal 4 2 3" xfId="222"/>
    <cellStyle name="Normal 4 20" xfId="116"/>
    <cellStyle name="Normal 4 21" xfId="117"/>
    <cellStyle name="Normal 4 22" xfId="118"/>
    <cellStyle name="Normal 4 23" xfId="119"/>
    <cellStyle name="Normal 4 24" xfId="120"/>
    <cellStyle name="Normal 4 25" xfId="121"/>
    <cellStyle name="Normal 4 26" xfId="122"/>
    <cellStyle name="Normal 4 27" xfId="123"/>
    <cellStyle name="Normal 4 28" xfId="124"/>
    <cellStyle name="Normal 4 29" xfId="125"/>
    <cellStyle name="Normal 4 3" xfId="126"/>
    <cellStyle name="Normal 4 3 2" xfId="127"/>
    <cellStyle name="Normal 4 3 2 2" xfId="223"/>
    <cellStyle name="Normal 4 3 3" xfId="224"/>
    <cellStyle name="Normal 4 30" xfId="128"/>
    <cellStyle name="Normal 4 31" xfId="129"/>
    <cellStyle name="Normal 4 32" xfId="130"/>
    <cellStyle name="Normal 4 33" xfId="131"/>
    <cellStyle name="Normal 4 34" xfId="132"/>
    <cellStyle name="Normal 4 35" xfId="133"/>
    <cellStyle name="Normal 4 36" xfId="134"/>
    <cellStyle name="Normal 4 37" xfId="135"/>
    <cellStyle name="Normal 4 38" xfId="136"/>
    <cellStyle name="Normal 4 39" xfId="137"/>
    <cellStyle name="Normal 4 4" xfId="138"/>
    <cellStyle name="Normal 4 4 2" xfId="139"/>
    <cellStyle name="Normal 4 4 2 2" xfId="225"/>
    <cellStyle name="Normal 4 4 3" xfId="226"/>
    <cellStyle name="Normal 4 40" xfId="140"/>
    <cellStyle name="Normal 4 41" xfId="141"/>
    <cellStyle name="Normal 4 42" xfId="142"/>
    <cellStyle name="Normal 4 43" xfId="143"/>
    <cellStyle name="Normal 4 44" xfId="144"/>
    <cellStyle name="Normal 4 45" xfId="145"/>
    <cellStyle name="Normal 4 46" xfId="146"/>
    <cellStyle name="Normal 4 47" xfId="147"/>
    <cellStyle name="Normal 4 48" xfId="148"/>
    <cellStyle name="Normal 4 49" xfId="149"/>
    <cellStyle name="Normal 4 5" xfId="150"/>
    <cellStyle name="Normal 4 5 2" xfId="151"/>
    <cellStyle name="Normal 4 5 2 2" xfId="227"/>
    <cellStyle name="Normal 4 5 3" xfId="228"/>
    <cellStyle name="Normal 4 50" xfId="152"/>
    <cellStyle name="Normal 4 51" xfId="153"/>
    <cellStyle name="Normal 4 52" xfId="154"/>
    <cellStyle name="Normal 4 53" xfId="155"/>
    <cellStyle name="Normal 4 54" xfId="156"/>
    <cellStyle name="Normal 4 55" xfId="157"/>
    <cellStyle name="Normal 4 56" xfId="158"/>
    <cellStyle name="Normal 4 57" xfId="159"/>
    <cellStyle name="Normal 4 58" xfId="160"/>
    <cellStyle name="Normal 4 59" xfId="161"/>
    <cellStyle name="Normal 4 6" xfId="162"/>
    <cellStyle name="Normal 4 6 2" xfId="163"/>
    <cellStyle name="Normal 4 60" xfId="164"/>
    <cellStyle name="Normal 4 61" xfId="165"/>
    <cellStyle name="Normal 4 62" xfId="166"/>
    <cellStyle name="Normal 4 63" xfId="167"/>
    <cellStyle name="Normal 4 64" xfId="168"/>
    <cellStyle name="Normal 4 65" xfId="169"/>
    <cellStyle name="Normal 4 66" xfId="170"/>
    <cellStyle name="Normal 4 67" xfId="171"/>
    <cellStyle name="Normal 4 7" xfId="172"/>
    <cellStyle name="Normal 4 8" xfId="173"/>
    <cellStyle name="Normal 4 9" xfId="174"/>
    <cellStyle name="Normal 5" xfId="175"/>
    <cellStyle name="Normal 6" xfId="176"/>
    <cellStyle name="Normal 6 2" xfId="229"/>
    <cellStyle name="Normal 6 2 2" xfId="230"/>
    <cellStyle name="Normal 6 3" xfId="231"/>
    <cellStyle name="Normal 7" xfId="199"/>
    <cellStyle name="Normal 7 2" xfId="232"/>
    <cellStyle name="Normal 7 2 2" xfId="233"/>
    <cellStyle name="Normal 7 3" xfId="234"/>
    <cellStyle name="Normal 8" xfId="203"/>
    <cellStyle name="Normal 9" xfId="177"/>
    <cellStyle name="Normal 9 10" xfId="178"/>
    <cellStyle name="Normal 9 11" xfId="179"/>
    <cellStyle name="Normal 9 12" xfId="180"/>
    <cellStyle name="Normal 9 13" xfId="181"/>
    <cellStyle name="Normal 9 14" xfId="182"/>
    <cellStyle name="Normal 9 15" xfId="183"/>
    <cellStyle name="Normal 9 16" xfId="184"/>
    <cellStyle name="Normal 9 2" xfId="185"/>
    <cellStyle name="Normal 9 3" xfId="186"/>
    <cellStyle name="Normal 9 4" xfId="187"/>
    <cellStyle name="Normal 9 5" xfId="188"/>
    <cellStyle name="Normal 9 6" xfId="189"/>
    <cellStyle name="Normal 9 7" xfId="190"/>
    <cellStyle name="Normal 9 8" xfId="191"/>
    <cellStyle name="Normal 9 9" xfId="192"/>
    <cellStyle name="Normal_Book1 2" xfId="2"/>
    <cellStyle name="Normal_STEVEMA" xfId="3"/>
    <cellStyle name="Percent 2" xfId="201"/>
    <cellStyle name="Percent 2 2" xfId="193"/>
    <cellStyle name="Percent 2 2 2" xfId="194"/>
    <cellStyle name="Percent 2 3" xfId="195"/>
    <cellStyle name="Percent 2 4" xfId="196"/>
    <cellStyle name="Percent 2 5" xfId="197"/>
    <cellStyle name="Percent 2 6" xfId="198"/>
  </cellStyles>
  <dxfs count="3">
    <dxf>
      <fill>
        <patternFill>
          <bgColor indexed="29"/>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4</xdr:col>
      <xdr:colOff>1971675</xdr:colOff>
      <xdr:row>139</xdr:row>
      <xdr:rowOff>9525</xdr:rowOff>
    </xdr:from>
    <xdr:to>
      <xdr:col>6</xdr:col>
      <xdr:colOff>1085850</xdr:colOff>
      <xdr:row>149</xdr:row>
      <xdr:rowOff>8760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62700" y="31232475"/>
          <a:ext cx="3619500" cy="19042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CHNEI~1\AppData\Local\Temp\1\13-14ConsolidatedElectronicBudge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CHNEI~1\AppData\Local\Temp\1\nclb%20v1213c%20distric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IASA-CONS\11-12\EOY%20for%20David\Final%20Expenditure%20Report-%20FY%2011-1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IASA-CONS\12-13\12-13%20Budget\2B-Debbie%20Working\8001%20CSI%20NCLB%2013%20m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 Page"/>
      <sheetName val="BOCES-Consortium"/>
      <sheetName val="Tiered Instruction"/>
      <sheetName val="Leadership &amp; Ed Effectiveness"/>
      <sheetName val="Continuum of Services"/>
      <sheetName val="Other"/>
      <sheetName val="CSW Programs"/>
      <sheetName val="Location Totals"/>
      <sheetName val="Budget Summary"/>
      <sheetName val="Set-Aside Summary"/>
      <sheetName val="Work Notes &amp; CDE Comments"/>
      <sheetName val="Sheet 1"/>
      <sheetName val="School Mailing Address"/>
      <sheetName val="EMH"/>
      <sheetName val="DIST_IMP"/>
      <sheetName val="District Label"/>
      <sheetName val="BOCES SELECT"/>
    </sheetNames>
    <sheetDataSet>
      <sheetData sheetId="0"/>
      <sheetData sheetId="1">
        <row r="5">
          <cell r="C5" t="e">
            <v>#N/A</v>
          </cell>
        </row>
        <row r="6">
          <cell r="C6" t="e">
            <v>#N/A</v>
          </cell>
        </row>
        <row r="10">
          <cell r="C10" t="e">
            <v>#N/A</v>
          </cell>
        </row>
        <row r="11">
          <cell r="C11" t="e">
            <v>#N/A</v>
          </cell>
        </row>
      </sheetData>
      <sheetData sheetId="2"/>
      <sheetData sheetId="3">
        <row r="3">
          <cell r="N3" t="str">
            <v/>
          </cell>
          <cell r="R3" t="str">
            <v/>
          </cell>
        </row>
        <row r="4">
          <cell r="N4" t="str">
            <v/>
          </cell>
          <cell r="R4" t="str">
            <v/>
          </cell>
        </row>
        <row r="5">
          <cell r="N5" t="str">
            <v/>
          </cell>
          <cell r="R5" t="str">
            <v/>
          </cell>
        </row>
        <row r="6">
          <cell r="N6" t="str">
            <v/>
          </cell>
          <cell r="R6" t="str">
            <v/>
          </cell>
        </row>
        <row r="7">
          <cell r="N7" t="str">
            <v/>
          </cell>
          <cell r="R7" t="str">
            <v/>
          </cell>
        </row>
        <row r="8">
          <cell r="N8" t="str">
            <v/>
          </cell>
          <cell r="R8" t="str">
            <v/>
          </cell>
        </row>
        <row r="9">
          <cell r="N9" t="str">
            <v/>
          </cell>
          <cell r="R9" t="str">
            <v/>
          </cell>
        </row>
        <row r="10">
          <cell r="N10" t="str">
            <v/>
          </cell>
          <cell r="R10" t="str">
            <v/>
          </cell>
        </row>
        <row r="11">
          <cell r="N11" t="str">
            <v/>
          </cell>
          <cell r="R11" t="str">
            <v/>
          </cell>
        </row>
        <row r="12">
          <cell r="N12" t="str">
            <v/>
          </cell>
          <cell r="R12" t="str">
            <v/>
          </cell>
        </row>
        <row r="13">
          <cell r="N13" t="str">
            <v/>
          </cell>
          <cell r="R13" t="str">
            <v/>
          </cell>
        </row>
        <row r="14">
          <cell r="N14" t="str">
            <v/>
          </cell>
          <cell r="R14" t="str">
            <v/>
          </cell>
        </row>
        <row r="15">
          <cell r="N15" t="str">
            <v/>
          </cell>
          <cell r="R15" t="str">
            <v/>
          </cell>
        </row>
        <row r="16">
          <cell r="N16" t="str">
            <v/>
          </cell>
          <cell r="R16" t="str">
            <v/>
          </cell>
        </row>
        <row r="17">
          <cell r="N17" t="str">
            <v/>
          </cell>
          <cell r="R17" t="str">
            <v/>
          </cell>
        </row>
        <row r="18">
          <cell r="N18" t="str">
            <v/>
          </cell>
          <cell r="R18" t="str">
            <v/>
          </cell>
        </row>
        <row r="19">
          <cell r="N19" t="str">
            <v/>
          </cell>
          <cell r="R19" t="str">
            <v/>
          </cell>
        </row>
        <row r="20">
          <cell r="N20" t="str">
            <v/>
          </cell>
          <cell r="R20" t="str">
            <v/>
          </cell>
        </row>
        <row r="21">
          <cell r="N21" t="str">
            <v/>
          </cell>
          <cell r="R21" t="str">
            <v/>
          </cell>
        </row>
        <row r="22">
          <cell r="N22" t="str">
            <v/>
          </cell>
          <cell r="R22" t="str">
            <v/>
          </cell>
        </row>
        <row r="23">
          <cell r="N23" t="str">
            <v/>
          </cell>
          <cell r="R23" t="str">
            <v/>
          </cell>
        </row>
        <row r="24">
          <cell r="N24" t="str">
            <v/>
          </cell>
          <cell r="R24" t="str">
            <v/>
          </cell>
        </row>
        <row r="25">
          <cell r="N25" t="str">
            <v/>
          </cell>
          <cell r="R25" t="str">
            <v/>
          </cell>
        </row>
        <row r="26">
          <cell r="N26" t="str">
            <v/>
          </cell>
          <cell r="R26" t="str">
            <v/>
          </cell>
        </row>
        <row r="27">
          <cell r="N27" t="str">
            <v/>
          </cell>
          <cell r="R27" t="str">
            <v/>
          </cell>
        </row>
        <row r="28">
          <cell r="N28" t="str">
            <v/>
          </cell>
          <cell r="R28" t="str">
            <v/>
          </cell>
        </row>
        <row r="29">
          <cell r="N29" t="str">
            <v/>
          </cell>
          <cell r="R29" t="str">
            <v/>
          </cell>
        </row>
        <row r="30">
          <cell r="N30" t="str">
            <v/>
          </cell>
          <cell r="R30" t="str">
            <v/>
          </cell>
        </row>
        <row r="31">
          <cell r="N31" t="str">
            <v/>
          </cell>
          <cell r="R31" t="str">
            <v/>
          </cell>
        </row>
        <row r="32">
          <cell r="N32" t="str">
            <v/>
          </cell>
          <cell r="R32" t="str">
            <v/>
          </cell>
        </row>
        <row r="33">
          <cell r="N33" t="str">
            <v/>
          </cell>
          <cell r="R33" t="str">
            <v/>
          </cell>
        </row>
        <row r="34">
          <cell r="N34" t="str">
            <v/>
          </cell>
          <cell r="R34" t="str">
            <v/>
          </cell>
        </row>
        <row r="35">
          <cell r="N35" t="str">
            <v/>
          </cell>
          <cell r="R35" t="str">
            <v/>
          </cell>
        </row>
        <row r="36">
          <cell r="N36" t="str">
            <v/>
          </cell>
          <cell r="R36" t="str">
            <v/>
          </cell>
        </row>
        <row r="37">
          <cell r="N37" t="str">
            <v/>
          </cell>
          <cell r="R37" t="str">
            <v/>
          </cell>
        </row>
        <row r="38">
          <cell r="N38" t="str">
            <v/>
          </cell>
          <cell r="R38" t="str">
            <v/>
          </cell>
        </row>
        <row r="39">
          <cell r="N39" t="str">
            <v/>
          </cell>
          <cell r="R39" t="str">
            <v/>
          </cell>
        </row>
        <row r="40">
          <cell r="N40" t="str">
            <v/>
          </cell>
          <cell r="R40" t="str">
            <v/>
          </cell>
        </row>
        <row r="41">
          <cell r="N41" t="str">
            <v/>
          </cell>
          <cell r="R41" t="str">
            <v/>
          </cell>
        </row>
        <row r="42">
          <cell r="N42" t="str">
            <v/>
          </cell>
          <cell r="R42" t="str">
            <v/>
          </cell>
        </row>
        <row r="43">
          <cell r="N43" t="str">
            <v/>
          </cell>
          <cell r="R43" t="str">
            <v/>
          </cell>
        </row>
        <row r="44">
          <cell r="N44" t="str">
            <v/>
          </cell>
          <cell r="R44" t="str">
            <v/>
          </cell>
        </row>
        <row r="45">
          <cell r="N45" t="str">
            <v/>
          </cell>
          <cell r="R45" t="str">
            <v/>
          </cell>
        </row>
        <row r="46">
          <cell r="N46" t="str">
            <v/>
          </cell>
          <cell r="R46" t="str">
            <v/>
          </cell>
        </row>
        <row r="47">
          <cell r="N47" t="str">
            <v/>
          </cell>
          <cell r="R47" t="str">
            <v/>
          </cell>
        </row>
        <row r="48">
          <cell r="N48" t="str">
            <v/>
          </cell>
          <cell r="R48" t="str">
            <v/>
          </cell>
        </row>
        <row r="49">
          <cell r="N49" t="str">
            <v/>
          </cell>
          <cell r="R49" t="str">
            <v/>
          </cell>
        </row>
        <row r="50">
          <cell r="N50" t="str">
            <v/>
          </cell>
          <cell r="R50" t="str">
            <v/>
          </cell>
        </row>
        <row r="51">
          <cell r="N51" t="str">
            <v/>
          </cell>
          <cell r="R51" t="str">
            <v/>
          </cell>
        </row>
        <row r="52">
          <cell r="N52" t="str">
            <v/>
          </cell>
          <cell r="R52" t="str">
            <v/>
          </cell>
        </row>
        <row r="53">
          <cell r="N53" t="str">
            <v/>
          </cell>
          <cell r="R53" t="str">
            <v/>
          </cell>
        </row>
        <row r="54">
          <cell r="N54" t="str">
            <v/>
          </cell>
          <cell r="R54" t="str">
            <v/>
          </cell>
        </row>
        <row r="55">
          <cell r="N55" t="str">
            <v/>
          </cell>
          <cell r="R55" t="str">
            <v/>
          </cell>
        </row>
        <row r="56">
          <cell r="N56" t="str">
            <v/>
          </cell>
          <cell r="R56" t="str">
            <v/>
          </cell>
        </row>
        <row r="57">
          <cell r="N57" t="str">
            <v/>
          </cell>
          <cell r="R57" t="str">
            <v/>
          </cell>
        </row>
        <row r="58">
          <cell r="N58" t="str">
            <v/>
          </cell>
          <cell r="R58" t="str">
            <v/>
          </cell>
        </row>
        <row r="59">
          <cell r="N59" t="str">
            <v/>
          </cell>
          <cell r="R59" t="str">
            <v/>
          </cell>
        </row>
        <row r="60">
          <cell r="N60" t="str">
            <v/>
          </cell>
          <cell r="R60" t="str">
            <v/>
          </cell>
        </row>
        <row r="61">
          <cell r="N61" t="str">
            <v/>
          </cell>
          <cell r="R61" t="str">
            <v/>
          </cell>
        </row>
        <row r="62">
          <cell r="N62" t="str">
            <v/>
          </cell>
          <cell r="R62" t="str">
            <v/>
          </cell>
        </row>
        <row r="63">
          <cell r="N63" t="str">
            <v/>
          </cell>
          <cell r="R63" t="str">
            <v/>
          </cell>
        </row>
        <row r="64">
          <cell r="N64" t="str">
            <v/>
          </cell>
          <cell r="R64" t="str">
            <v/>
          </cell>
        </row>
        <row r="65">
          <cell r="N65" t="str">
            <v/>
          </cell>
          <cell r="R65" t="str">
            <v/>
          </cell>
        </row>
        <row r="66">
          <cell r="N66" t="str">
            <v/>
          </cell>
          <cell r="R66" t="str">
            <v/>
          </cell>
        </row>
        <row r="67">
          <cell r="N67" t="str">
            <v/>
          </cell>
          <cell r="R67" t="str">
            <v/>
          </cell>
        </row>
        <row r="68">
          <cell r="N68" t="str">
            <v/>
          </cell>
          <cell r="R68" t="str">
            <v/>
          </cell>
        </row>
        <row r="69">
          <cell r="N69" t="str">
            <v/>
          </cell>
          <cell r="R69" t="str">
            <v/>
          </cell>
        </row>
        <row r="70">
          <cell r="N70" t="str">
            <v/>
          </cell>
          <cell r="R70" t="str">
            <v/>
          </cell>
        </row>
        <row r="71">
          <cell r="N71" t="str">
            <v/>
          </cell>
          <cell r="R71" t="str">
            <v/>
          </cell>
        </row>
        <row r="72">
          <cell r="N72" t="str">
            <v/>
          </cell>
          <cell r="R72" t="str">
            <v/>
          </cell>
        </row>
        <row r="73">
          <cell r="N73" t="str">
            <v/>
          </cell>
          <cell r="R73" t="str">
            <v/>
          </cell>
        </row>
        <row r="74">
          <cell r="N74" t="str">
            <v/>
          </cell>
          <cell r="R74" t="str">
            <v/>
          </cell>
        </row>
        <row r="75">
          <cell r="N75" t="str">
            <v/>
          </cell>
          <cell r="R75" t="str">
            <v/>
          </cell>
        </row>
        <row r="76">
          <cell r="N76" t="str">
            <v/>
          </cell>
          <cell r="R76" t="str">
            <v/>
          </cell>
        </row>
        <row r="77">
          <cell r="N77" t="str">
            <v/>
          </cell>
          <cell r="R77" t="str">
            <v/>
          </cell>
        </row>
        <row r="78">
          <cell r="N78" t="str">
            <v/>
          </cell>
          <cell r="R78" t="str">
            <v/>
          </cell>
        </row>
        <row r="79">
          <cell r="N79" t="str">
            <v/>
          </cell>
          <cell r="R79" t="str">
            <v/>
          </cell>
        </row>
        <row r="80">
          <cell r="N80" t="str">
            <v/>
          </cell>
          <cell r="R80" t="str">
            <v/>
          </cell>
        </row>
        <row r="81">
          <cell r="N81" t="str">
            <v/>
          </cell>
          <cell r="R81" t="str">
            <v/>
          </cell>
        </row>
        <row r="82">
          <cell r="N82" t="str">
            <v/>
          </cell>
          <cell r="R82" t="str">
            <v/>
          </cell>
        </row>
        <row r="83">
          <cell r="N83" t="str">
            <v/>
          </cell>
          <cell r="R83" t="str">
            <v/>
          </cell>
        </row>
        <row r="84">
          <cell r="N84" t="str">
            <v/>
          </cell>
          <cell r="R84" t="str">
            <v/>
          </cell>
        </row>
        <row r="85">
          <cell r="N85" t="str">
            <v/>
          </cell>
          <cell r="R85" t="str">
            <v/>
          </cell>
        </row>
        <row r="86">
          <cell r="N86" t="str">
            <v/>
          </cell>
          <cell r="R86" t="str">
            <v/>
          </cell>
        </row>
        <row r="87">
          <cell r="N87" t="str">
            <v/>
          </cell>
          <cell r="R87" t="str">
            <v/>
          </cell>
        </row>
        <row r="88">
          <cell r="N88" t="str">
            <v/>
          </cell>
          <cell r="R88" t="str">
            <v/>
          </cell>
        </row>
        <row r="89">
          <cell r="N89" t="str">
            <v/>
          </cell>
          <cell r="R89" t="str">
            <v/>
          </cell>
        </row>
        <row r="90">
          <cell r="N90" t="str">
            <v/>
          </cell>
          <cell r="R90" t="str">
            <v/>
          </cell>
        </row>
        <row r="91">
          <cell r="N91" t="str">
            <v/>
          </cell>
          <cell r="R91" t="str">
            <v/>
          </cell>
        </row>
        <row r="92">
          <cell r="N92" t="str">
            <v/>
          </cell>
          <cell r="R92" t="str">
            <v/>
          </cell>
        </row>
        <row r="93">
          <cell r="N93" t="str">
            <v/>
          </cell>
          <cell r="R93" t="str">
            <v/>
          </cell>
        </row>
        <row r="94">
          <cell r="N94" t="str">
            <v/>
          </cell>
          <cell r="R94" t="str">
            <v/>
          </cell>
        </row>
        <row r="95">
          <cell r="N95" t="str">
            <v/>
          </cell>
          <cell r="R95" t="str">
            <v/>
          </cell>
        </row>
        <row r="96">
          <cell r="N96" t="str">
            <v/>
          </cell>
          <cell r="R96" t="str">
            <v/>
          </cell>
        </row>
        <row r="97">
          <cell r="N97" t="str">
            <v/>
          </cell>
          <cell r="R97" t="str">
            <v/>
          </cell>
        </row>
        <row r="98">
          <cell r="N98" t="str">
            <v/>
          </cell>
          <cell r="R98" t="str">
            <v/>
          </cell>
        </row>
        <row r="99">
          <cell r="N99" t="str">
            <v/>
          </cell>
          <cell r="R99" t="str">
            <v/>
          </cell>
        </row>
        <row r="100">
          <cell r="N100" t="str">
            <v/>
          </cell>
          <cell r="R100" t="str">
            <v/>
          </cell>
        </row>
        <row r="101">
          <cell r="N101" t="str">
            <v/>
          </cell>
          <cell r="R101" t="str">
            <v/>
          </cell>
        </row>
        <row r="102">
          <cell r="N102" t="str">
            <v/>
          </cell>
          <cell r="R102" t="str">
            <v/>
          </cell>
        </row>
        <row r="103">
          <cell r="N103" t="str">
            <v/>
          </cell>
          <cell r="R103" t="str">
            <v/>
          </cell>
        </row>
        <row r="104">
          <cell r="N104" t="str">
            <v/>
          </cell>
          <cell r="R104" t="str">
            <v/>
          </cell>
        </row>
        <row r="105">
          <cell r="N105" t="str">
            <v/>
          </cell>
          <cell r="R105" t="str">
            <v/>
          </cell>
        </row>
        <row r="106">
          <cell r="N106" t="str">
            <v/>
          </cell>
          <cell r="R106" t="str">
            <v/>
          </cell>
        </row>
        <row r="107">
          <cell r="N107" t="str">
            <v/>
          </cell>
          <cell r="R107" t="str">
            <v/>
          </cell>
        </row>
        <row r="108">
          <cell r="N108" t="str">
            <v/>
          </cell>
          <cell r="R108" t="str">
            <v/>
          </cell>
        </row>
        <row r="109">
          <cell r="N109" t="str">
            <v/>
          </cell>
          <cell r="R109" t="str">
            <v/>
          </cell>
        </row>
        <row r="110">
          <cell r="N110" t="str">
            <v/>
          </cell>
          <cell r="R110" t="str">
            <v/>
          </cell>
        </row>
        <row r="111">
          <cell r="N111" t="str">
            <v/>
          </cell>
          <cell r="R111" t="str">
            <v/>
          </cell>
        </row>
        <row r="112">
          <cell r="N112" t="str">
            <v/>
          </cell>
          <cell r="R112" t="str">
            <v/>
          </cell>
        </row>
        <row r="113">
          <cell r="N113" t="str">
            <v/>
          </cell>
          <cell r="R113" t="str">
            <v/>
          </cell>
        </row>
        <row r="114">
          <cell r="N114" t="str">
            <v/>
          </cell>
          <cell r="R114" t="str">
            <v/>
          </cell>
        </row>
        <row r="115">
          <cell r="N115" t="str">
            <v/>
          </cell>
          <cell r="R115" t="str">
            <v/>
          </cell>
        </row>
        <row r="116">
          <cell r="N116" t="str">
            <v/>
          </cell>
          <cell r="R116" t="str">
            <v/>
          </cell>
        </row>
        <row r="117">
          <cell r="N117" t="str">
            <v/>
          </cell>
          <cell r="R117" t="str">
            <v/>
          </cell>
        </row>
        <row r="118">
          <cell r="N118" t="str">
            <v/>
          </cell>
          <cell r="R118" t="str">
            <v/>
          </cell>
        </row>
        <row r="119">
          <cell r="N119" t="str">
            <v/>
          </cell>
          <cell r="R119" t="str">
            <v/>
          </cell>
        </row>
        <row r="120">
          <cell r="N120" t="str">
            <v/>
          </cell>
          <cell r="R120" t="str">
            <v/>
          </cell>
        </row>
        <row r="121">
          <cell r="N121" t="str">
            <v/>
          </cell>
          <cell r="R121" t="str">
            <v/>
          </cell>
        </row>
        <row r="122">
          <cell r="N122" t="str">
            <v/>
          </cell>
          <cell r="R122" t="str">
            <v/>
          </cell>
        </row>
        <row r="123">
          <cell r="N123" t="str">
            <v/>
          </cell>
          <cell r="R123" t="str">
            <v/>
          </cell>
        </row>
        <row r="124">
          <cell r="N124" t="str">
            <v/>
          </cell>
          <cell r="R124" t="str">
            <v/>
          </cell>
        </row>
        <row r="125">
          <cell r="N125" t="str">
            <v/>
          </cell>
          <cell r="R125" t="str">
            <v/>
          </cell>
        </row>
        <row r="126">
          <cell r="N126" t="str">
            <v/>
          </cell>
          <cell r="R126" t="str">
            <v/>
          </cell>
        </row>
        <row r="127">
          <cell r="N127" t="str">
            <v/>
          </cell>
          <cell r="R127" t="str">
            <v/>
          </cell>
        </row>
        <row r="128">
          <cell r="N128" t="str">
            <v/>
          </cell>
          <cell r="R128" t="str">
            <v/>
          </cell>
        </row>
        <row r="129">
          <cell r="N129" t="str">
            <v/>
          </cell>
          <cell r="R129" t="str">
            <v/>
          </cell>
        </row>
        <row r="130">
          <cell r="N130" t="str">
            <v/>
          </cell>
          <cell r="R130" t="str">
            <v/>
          </cell>
        </row>
        <row r="131">
          <cell r="N131" t="str">
            <v/>
          </cell>
          <cell r="R131" t="str">
            <v/>
          </cell>
        </row>
        <row r="132">
          <cell r="N132" t="str">
            <v/>
          </cell>
          <cell r="R132" t="str">
            <v/>
          </cell>
        </row>
        <row r="133">
          <cell r="N133" t="str">
            <v/>
          </cell>
          <cell r="R133" t="str">
            <v/>
          </cell>
        </row>
        <row r="134">
          <cell r="N134" t="str">
            <v/>
          </cell>
          <cell r="R134" t="str">
            <v/>
          </cell>
        </row>
        <row r="135">
          <cell r="N135" t="str">
            <v/>
          </cell>
          <cell r="R135" t="str">
            <v/>
          </cell>
        </row>
        <row r="136">
          <cell r="N136" t="str">
            <v/>
          </cell>
          <cell r="R136" t="str">
            <v/>
          </cell>
        </row>
        <row r="137">
          <cell r="N137" t="str">
            <v/>
          </cell>
          <cell r="R137" t="str">
            <v/>
          </cell>
        </row>
        <row r="138">
          <cell r="N138" t="str">
            <v/>
          </cell>
          <cell r="R138" t="str">
            <v/>
          </cell>
        </row>
        <row r="139">
          <cell r="N139" t="str">
            <v/>
          </cell>
          <cell r="R139" t="str">
            <v/>
          </cell>
        </row>
        <row r="140">
          <cell r="N140" t="str">
            <v/>
          </cell>
          <cell r="R140" t="str">
            <v/>
          </cell>
        </row>
        <row r="141">
          <cell r="N141" t="str">
            <v/>
          </cell>
          <cell r="R141" t="str">
            <v/>
          </cell>
        </row>
        <row r="142">
          <cell r="N142" t="str">
            <v/>
          </cell>
          <cell r="R142" t="str">
            <v/>
          </cell>
        </row>
        <row r="143">
          <cell r="N143" t="str">
            <v/>
          </cell>
          <cell r="R143" t="str">
            <v/>
          </cell>
        </row>
        <row r="144">
          <cell r="N144" t="str">
            <v/>
          </cell>
          <cell r="R144" t="str">
            <v/>
          </cell>
        </row>
        <row r="145">
          <cell r="N145" t="str">
            <v/>
          </cell>
          <cell r="R145" t="str">
            <v/>
          </cell>
        </row>
        <row r="146">
          <cell r="N146" t="str">
            <v/>
          </cell>
          <cell r="R146" t="str">
            <v/>
          </cell>
        </row>
        <row r="147">
          <cell r="N147" t="str">
            <v/>
          </cell>
          <cell r="R147" t="str">
            <v/>
          </cell>
        </row>
        <row r="148">
          <cell r="N148" t="str">
            <v/>
          </cell>
          <cell r="R148" t="str">
            <v/>
          </cell>
        </row>
        <row r="149">
          <cell r="N149" t="str">
            <v/>
          </cell>
          <cell r="R149" t="str">
            <v/>
          </cell>
        </row>
        <row r="150">
          <cell r="N150" t="str">
            <v/>
          </cell>
          <cell r="R150" t="str">
            <v/>
          </cell>
        </row>
        <row r="151">
          <cell r="N151" t="str">
            <v/>
          </cell>
          <cell r="R151" t="str">
            <v/>
          </cell>
        </row>
        <row r="152">
          <cell r="N152" t="str">
            <v/>
          </cell>
          <cell r="R152" t="str">
            <v/>
          </cell>
        </row>
        <row r="153">
          <cell r="N153" t="str">
            <v/>
          </cell>
          <cell r="R153" t="str">
            <v/>
          </cell>
        </row>
        <row r="154">
          <cell r="N154" t="str">
            <v/>
          </cell>
          <cell r="R154" t="str">
            <v/>
          </cell>
        </row>
        <row r="155">
          <cell r="N155" t="str">
            <v/>
          </cell>
          <cell r="R155" t="str">
            <v/>
          </cell>
        </row>
        <row r="156">
          <cell r="N156" t="str">
            <v/>
          </cell>
          <cell r="R156" t="str">
            <v/>
          </cell>
        </row>
        <row r="157">
          <cell r="N157" t="str">
            <v/>
          </cell>
          <cell r="R157" t="str">
            <v/>
          </cell>
        </row>
        <row r="158">
          <cell r="N158" t="str">
            <v/>
          </cell>
          <cell r="R158" t="str">
            <v/>
          </cell>
        </row>
        <row r="159">
          <cell r="N159" t="str">
            <v/>
          </cell>
          <cell r="R159" t="str">
            <v/>
          </cell>
        </row>
        <row r="160">
          <cell r="N160" t="str">
            <v/>
          </cell>
          <cell r="R160" t="str">
            <v/>
          </cell>
        </row>
        <row r="161">
          <cell r="N161" t="str">
            <v/>
          </cell>
          <cell r="R161" t="str">
            <v/>
          </cell>
        </row>
        <row r="162">
          <cell r="N162" t="str">
            <v/>
          </cell>
          <cell r="R162" t="str">
            <v/>
          </cell>
        </row>
        <row r="163">
          <cell r="N163" t="str">
            <v/>
          </cell>
          <cell r="R163" t="str">
            <v/>
          </cell>
        </row>
        <row r="164">
          <cell r="N164" t="str">
            <v/>
          </cell>
          <cell r="R164" t="str">
            <v/>
          </cell>
        </row>
        <row r="165">
          <cell r="N165" t="str">
            <v/>
          </cell>
          <cell r="R165" t="str">
            <v/>
          </cell>
        </row>
        <row r="166">
          <cell r="N166" t="str">
            <v/>
          </cell>
          <cell r="R166" t="str">
            <v/>
          </cell>
        </row>
        <row r="167">
          <cell r="N167" t="str">
            <v/>
          </cell>
          <cell r="R167" t="str">
            <v/>
          </cell>
        </row>
        <row r="168">
          <cell r="N168" t="str">
            <v/>
          </cell>
          <cell r="R168" t="str">
            <v/>
          </cell>
        </row>
        <row r="169">
          <cell r="N169" t="str">
            <v/>
          </cell>
          <cell r="R169" t="str">
            <v/>
          </cell>
        </row>
        <row r="170">
          <cell r="N170" t="str">
            <v/>
          </cell>
          <cell r="R170" t="str">
            <v/>
          </cell>
        </row>
        <row r="171">
          <cell r="N171" t="str">
            <v/>
          </cell>
          <cell r="R171" t="str">
            <v/>
          </cell>
        </row>
        <row r="172">
          <cell r="N172" t="str">
            <v/>
          </cell>
          <cell r="R172" t="str">
            <v/>
          </cell>
        </row>
        <row r="173">
          <cell r="N173" t="str">
            <v/>
          </cell>
          <cell r="R173" t="str">
            <v/>
          </cell>
        </row>
        <row r="174">
          <cell r="N174" t="str">
            <v/>
          </cell>
          <cell r="R174" t="str">
            <v/>
          </cell>
        </row>
        <row r="175">
          <cell r="N175" t="str">
            <v/>
          </cell>
          <cell r="R175" t="str">
            <v/>
          </cell>
        </row>
        <row r="176">
          <cell r="N176" t="str">
            <v/>
          </cell>
          <cell r="R176" t="str">
            <v/>
          </cell>
        </row>
        <row r="177">
          <cell r="N177" t="str">
            <v/>
          </cell>
          <cell r="R177" t="str">
            <v/>
          </cell>
        </row>
        <row r="178">
          <cell r="N178" t="str">
            <v/>
          </cell>
          <cell r="R178" t="str">
            <v/>
          </cell>
        </row>
        <row r="179">
          <cell r="N179" t="str">
            <v/>
          </cell>
          <cell r="R179" t="str">
            <v/>
          </cell>
        </row>
        <row r="180">
          <cell r="N180" t="str">
            <v/>
          </cell>
          <cell r="R180" t="str">
            <v/>
          </cell>
        </row>
        <row r="181">
          <cell r="N181" t="str">
            <v/>
          </cell>
          <cell r="R181" t="str">
            <v/>
          </cell>
        </row>
        <row r="182">
          <cell r="N182" t="str">
            <v/>
          </cell>
          <cell r="R182" t="str">
            <v/>
          </cell>
        </row>
        <row r="183">
          <cell r="N183" t="str">
            <v/>
          </cell>
          <cell r="R183" t="str">
            <v/>
          </cell>
        </row>
        <row r="184">
          <cell r="N184" t="str">
            <v/>
          </cell>
          <cell r="R184" t="str">
            <v/>
          </cell>
        </row>
        <row r="185">
          <cell r="N185" t="str">
            <v/>
          </cell>
          <cell r="R185" t="str">
            <v/>
          </cell>
        </row>
        <row r="186">
          <cell r="N186" t="str">
            <v/>
          </cell>
          <cell r="R186" t="str">
            <v/>
          </cell>
        </row>
        <row r="187">
          <cell r="N187" t="str">
            <v/>
          </cell>
          <cell r="R187" t="str">
            <v/>
          </cell>
        </row>
        <row r="188">
          <cell r="N188" t="str">
            <v/>
          </cell>
          <cell r="R188" t="str">
            <v/>
          </cell>
        </row>
        <row r="189">
          <cell r="N189" t="str">
            <v/>
          </cell>
          <cell r="R189" t="str">
            <v/>
          </cell>
        </row>
        <row r="190">
          <cell r="N190" t="str">
            <v/>
          </cell>
          <cell r="R190" t="str">
            <v/>
          </cell>
        </row>
        <row r="191">
          <cell r="N191" t="str">
            <v/>
          </cell>
          <cell r="R191" t="str">
            <v/>
          </cell>
        </row>
        <row r="192">
          <cell r="N192" t="str">
            <v/>
          </cell>
          <cell r="R192" t="str">
            <v/>
          </cell>
        </row>
        <row r="193">
          <cell r="N193" t="str">
            <v/>
          </cell>
          <cell r="R193" t="str">
            <v/>
          </cell>
        </row>
        <row r="194">
          <cell r="N194" t="str">
            <v/>
          </cell>
          <cell r="R194" t="str">
            <v/>
          </cell>
        </row>
        <row r="195">
          <cell r="N195" t="str">
            <v/>
          </cell>
          <cell r="R195" t="str">
            <v/>
          </cell>
        </row>
        <row r="196">
          <cell r="N196" t="str">
            <v/>
          </cell>
          <cell r="R196" t="str">
            <v/>
          </cell>
        </row>
        <row r="197">
          <cell r="N197" t="str">
            <v/>
          </cell>
          <cell r="R197" t="str">
            <v/>
          </cell>
        </row>
        <row r="198">
          <cell r="N198" t="str">
            <v/>
          </cell>
          <cell r="R198" t="str">
            <v/>
          </cell>
        </row>
        <row r="199">
          <cell r="N199" t="str">
            <v/>
          </cell>
          <cell r="R199" t="str">
            <v/>
          </cell>
        </row>
        <row r="200">
          <cell r="N200" t="str">
            <v/>
          </cell>
          <cell r="R200" t="str">
            <v/>
          </cell>
        </row>
        <row r="201">
          <cell r="N201" t="str">
            <v/>
          </cell>
          <cell r="R201" t="str">
            <v/>
          </cell>
        </row>
        <row r="202">
          <cell r="N202" t="str">
            <v/>
          </cell>
          <cell r="R202" t="str">
            <v/>
          </cell>
        </row>
        <row r="203">
          <cell r="N203" t="str">
            <v/>
          </cell>
          <cell r="R203" t="str">
            <v/>
          </cell>
        </row>
        <row r="204">
          <cell r="N204" t="str">
            <v/>
          </cell>
          <cell r="R204" t="str">
            <v/>
          </cell>
        </row>
        <row r="205">
          <cell r="N205" t="str">
            <v/>
          </cell>
          <cell r="R205" t="str">
            <v/>
          </cell>
        </row>
        <row r="206">
          <cell r="N206" t="str">
            <v/>
          </cell>
          <cell r="R206" t="str">
            <v/>
          </cell>
        </row>
        <row r="207">
          <cell r="N207" t="str">
            <v/>
          </cell>
          <cell r="R207" t="str">
            <v/>
          </cell>
        </row>
        <row r="208">
          <cell r="N208" t="str">
            <v/>
          </cell>
          <cell r="R208" t="str">
            <v/>
          </cell>
        </row>
        <row r="209">
          <cell r="N209" t="str">
            <v/>
          </cell>
          <cell r="R209" t="str">
            <v/>
          </cell>
        </row>
        <row r="210">
          <cell r="N210" t="str">
            <v/>
          </cell>
          <cell r="R210" t="str">
            <v/>
          </cell>
        </row>
        <row r="211">
          <cell r="N211" t="str">
            <v/>
          </cell>
          <cell r="R211" t="str">
            <v/>
          </cell>
        </row>
        <row r="212">
          <cell r="N212" t="str">
            <v/>
          </cell>
          <cell r="R212" t="str">
            <v/>
          </cell>
        </row>
        <row r="213">
          <cell r="N213" t="str">
            <v/>
          </cell>
          <cell r="R213" t="str">
            <v/>
          </cell>
        </row>
        <row r="214">
          <cell r="N214" t="str">
            <v/>
          </cell>
          <cell r="R214" t="str">
            <v/>
          </cell>
        </row>
        <row r="215">
          <cell r="N215" t="str">
            <v/>
          </cell>
          <cell r="R215" t="str">
            <v/>
          </cell>
        </row>
        <row r="216">
          <cell r="N216" t="str">
            <v/>
          </cell>
          <cell r="R216" t="str">
            <v/>
          </cell>
        </row>
        <row r="217">
          <cell r="N217" t="str">
            <v/>
          </cell>
          <cell r="R217" t="str">
            <v/>
          </cell>
        </row>
        <row r="218">
          <cell r="N218" t="str">
            <v/>
          </cell>
          <cell r="R218" t="str">
            <v/>
          </cell>
        </row>
        <row r="219">
          <cell r="N219" t="str">
            <v/>
          </cell>
          <cell r="R219" t="str">
            <v/>
          </cell>
        </row>
        <row r="220">
          <cell r="N220" t="str">
            <v/>
          </cell>
          <cell r="R220" t="str">
            <v/>
          </cell>
        </row>
        <row r="221">
          <cell r="N221" t="str">
            <v/>
          </cell>
          <cell r="R221" t="str">
            <v/>
          </cell>
        </row>
        <row r="222">
          <cell r="N222" t="str">
            <v/>
          </cell>
          <cell r="R222" t="str">
            <v/>
          </cell>
        </row>
        <row r="223">
          <cell r="N223" t="str">
            <v/>
          </cell>
          <cell r="R223" t="str">
            <v/>
          </cell>
        </row>
        <row r="224">
          <cell r="N224" t="str">
            <v/>
          </cell>
          <cell r="R224" t="str">
            <v/>
          </cell>
        </row>
        <row r="225">
          <cell r="N225" t="str">
            <v/>
          </cell>
          <cell r="R225" t="str">
            <v/>
          </cell>
        </row>
        <row r="226">
          <cell r="N226" t="str">
            <v/>
          </cell>
          <cell r="R226" t="str">
            <v/>
          </cell>
        </row>
        <row r="227">
          <cell r="N227" t="str">
            <v/>
          </cell>
          <cell r="R227" t="str">
            <v/>
          </cell>
        </row>
        <row r="228">
          <cell r="N228" t="str">
            <v/>
          </cell>
          <cell r="R228" t="str">
            <v/>
          </cell>
        </row>
        <row r="229">
          <cell r="N229" t="str">
            <v/>
          </cell>
          <cell r="R229" t="str">
            <v/>
          </cell>
        </row>
        <row r="230">
          <cell r="N230" t="str">
            <v/>
          </cell>
          <cell r="R230" t="str">
            <v/>
          </cell>
        </row>
        <row r="231">
          <cell r="N231" t="str">
            <v/>
          </cell>
          <cell r="R231" t="str">
            <v/>
          </cell>
        </row>
        <row r="232">
          <cell r="N232" t="str">
            <v/>
          </cell>
          <cell r="R232" t="str">
            <v/>
          </cell>
        </row>
        <row r="233">
          <cell r="N233" t="str">
            <v/>
          </cell>
          <cell r="R233" t="str">
            <v/>
          </cell>
        </row>
        <row r="234">
          <cell r="N234" t="str">
            <v/>
          </cell>
          <cell r="R234" t="str">
            <v/>
          </cell>
        </row>
        <row r="235">
          <cell r="N235" t="str">
            <v/>
          </cell>
          <cell r="R235" t="str">
            <v/>
          </cell>
        </row>
        <row r="236">
          <cell r="N236" t="str">
            <v/>
          </cell>
          <cell r="R236" t="str">
            <v/>
          </cell>
        </row>
        <row r="237">
          <cell r="N237" t="str">
            <v/>
          </cell>
          <cell r="R237" t="str">
            <v/>
          </cell>
        </row>
        <row r="238">
          <cell r="N238" t="str">
            <v/>
          </cell>
          <cell r="R238" t="str">
            <v/>
          </cell>
        </row>
        <row r="239">
          <cell r="N239" t="str">
            <v/>
          </cell>
          <cell r="R239" t="str">
            <v/>
          </cell>
        </row>
        <row r="240">
          <cell r="N240" t="str">
            <v/>
          </cell>
          <cell r="R240" t="str">
            <v/>
          </cell>
        </row>
        <row r="241">
          <cell r="N241" t="str">
            <v/>
          </cell>
          <cell r="R241" t="str">
            <v/>
          </cell>
        </row>
        <row r="242">
          <cell r="N242" t="str">
            <v/>
          </cell>
          <cell r="R242" t="str">
            <v/>
          </cell>
        </row>
        <row r="243">
          <cell r="N243" t="str">
            <v/>
          </cell>
          <cell r="R243" t="str">
            <v/>
          </cell>
        </row>
        <row r="244">
          <cell r="N244" t="str">
            <v/>
          </cell>
          <cell r="R244" t="str">
            <v/>
          </cell>
        </row>
        <row r="245">
          <cell r="N245" t="str">
            <v/>
          </cell>
          <cell r="R245" t="str">
            <v/>
          </cell>
        </row>
        <row r="246">
          <cell r="N246" t="str">
            <v/>
          </cell>
          <cell r="R246" t="str">
            <v/>
          </cell>
        </row>
        <row r="247">
          <cell r="N247" t="str">
            <v/>
          </cell>
          <cell r="R247" t="str">
            <v/>
          </cell>
        </row>
        <row r="248">
          <cell r="N248" t="str">
            <v/>
          </cell>
          <cell r="R248" t="str">
            <v/>
          </cell>
        </row>
        <row r="249">
          <cell r="N249" t="str">
            <v/>
          </cell>
          <cell r="R249" t="str">
            <v/>
          </cell>
        </row>
        <row r="250">
          <cell r="N250" t="str">
            <v/>
          </cell>
          <cell r="R250" t="str">
            <v/>
          </cell>
        </row>
        <row r="251">
          <cell r="N251" t="str">
            <v/>
          </cell>
          <cell r="R251" t="str">
            <v/>
          </cell>
        </row>
        <row r="252">
          <cell r="N252" t="str">
            <v/>
          </cell>
          <cell r="R252" t="str">
            <v/>
          </cell>
        </row>
        <row r="253">
          <cell r="N253" t="str">
            <v/>
          </cell>
          <cell r="R253" t="str">
            <v/>
          </cell>
        </row>
        <row r="254">
          <cell r="N254" t="str">
            <v/>
          </cell>
          <cell r="R254" t="str">
            <v/>
          </cell>
        </row>
        <row r="255">
          <cell r="N255" t="str">
            <v/>
          </cell>
          <cell r="R255" t="str">
            <v/>
          </cell>
        </row>
        <row r="256">
          <cell r="N256" t="str">
            <v/>
          </cell>
          <cell r="R256" t="str">
            <v/>
          </cell>
        </row>
        <row r="257">
          <cell r="N257" t="str">
            <v/>
          </cell>
          <cell r="R257" t="str">
            <v/>
          </cell>
        </row>
        <row r="258">
          <cell r="N258" t="str">
            <v/>
          </cell>
          <cell r="R258" t="str">
            <v/>
          </cell>
        </row>
        <row r="259">
          <cell r="N259" t="str">
            <v/>
          </cell>
          <cell r="R259" t="str">
            <v/>
          </cell>
        </row>
        <row r="260">
          <cell r="N260" t="str">
            <v/>
          </cell>
          <cell r="R260" t="str">
            <v/>
          </cell>
        </row>
        <row r="261">
          <cell r="N261" t="str">
            <v/>
          </cell>
          <cell r="R261" t="str">
            <v/>
          </cell>
        </row>
        <row r="262">
          <cell r="N262" t="str">
            <v/>
          </cell>
          <cell r="R262" t="str">
            <v/>
          </cell>
        </row>
        <row r="263">
          <cell r="N263" t="str">
            <v/>
          </cell>
          <cell r="R263" t="str">
            <v/>
          </cell>
        </row>
        <row r="264">
          <cell r="N264" t="str">
            <v/>
          </cell>
          <cell r="R264" t="str">
            <v/>
          </cell>
        </row>
        <row r="265">
          <cell r="N265" t="str">
            <v/>
          </cell>
          <cell r="R265" t="str">
            <v/>
          </cell>
        </row>
        <row r="266">
          <cell r="N266" t="str">
            <v/>
          </cell>
          <cell r="R266" t="str">
            <v/>
          </cell>
        </row>
        <row r="267">
          <cell r="N267" t="str">
            <v/>
          </cell>
          <cell r="R267" t="str">
            <v/>
          </cell>
        </row>
        <row r="268">
          <cell r="N268" t="str">
            <v/>
          </cell>
          <cell r="R268" t="str">
            <v/>
          </cell>
        </row>
        <row r="269">
          <cell r="N269" t="str">
            <v/>
          </cell>
          <cell r="R269" t="str">
            <v/>
          </cell>
        </row>
        <row r="270">
          <cell r="N270" t="str">
            <v/>
          </cell>
          <cell r="R270" t="str">
            <v/>
          </cell>
        </row>
        <row r="271">
          <cell r="N271" t="str">
            <v/>
          </cell>
          <cell r="R271" t="str">
            <v/>
          </cell>
        </row>
        <row r="272">
          <cell r="N272" t="str">
            <v/>
          </cell>
          <cell r="R272" t="str">
            <v/>
          </cell>
        </row>
        <row r="273">
          <cell r="N273" t="str">
            <v/>
          </cell>
          <cell r="R273" t="str">
            <v/>
          </cell>
        </row>
        <row r="274">
          <cell r="N274" t="str">
            <v/>
          </cell>
          <cell r="R274" t="str">
            <v/>
          </cell>
        </row>
        <row r="275">
          <cell r="N275" t="str">
            <v/>
          </cell>
          <cell r="R275" t="str">
            <v/>
          </cell>
        </row>
        <row r="276">
          <cell r="N276" t="str">
            <v/>
          </cell>
          <cell r="R276" t="str">
            <v/>
          </cell>
        </row>
        <row r="277">
          <cell r="N277" t="str">
            <v/>
          </cell>
          <cell r="R277" t="str">
            <v/>
          </cell>
        </row>
        <row r="278">
          <cell r="N278" t="str">
            <v/>
          </cell>
          <cell r="R278" t="str">
            <v/>
          </cell>
        </row>
        <row r="279">
          <cell r="N279" t="str">
            <v/>
          </cell>
          <cell r="R279" t="str">
            <v/>
          </cell>
        </row>
        <row r="280">
          <cell r="N280" t="str">
            <v/>
          </cell>
          <cell r="R280" t="str">
            <v/>
          </cell>
        </row>
        <row r="281">
          <cell r="N281" t="str">
            <v/>
          </cell>
          <cell r="R281" t="str">
            <v/>
          </cell>
        </row>
        <row r="282">
          <cell r="N282" t="str">
            <v/>
          </cell>
          <cell r="R282" t="str">
            <v/>
          </cell>
        </row>
        <row r="283">
          <cell r="N283" t="str">
            <v/>
          </cell>
          <cell r="R283" t="str">
            <v/>
          </cell>
        </row>
        <row r="284">
          <cell r="N284" t="str">
            <v/>
          </cell>
          <cell r="R284" t="str">
            <v/>
          </cell>
        </row>
        <row r="285">
          <cell r="N285" t="str">
            <v/>
          </cell>
          <cell r="R285" t="str">
            <v/>
          </cell>
        </row>
        <row r="286">
          <cell r="N286" t="str">
            <v/>
          </cell>
          <cell r="R286" t="str">
            <v/>
          </cell>
        </row>
        <row r="287">
          <cell r="N287" t="str">
            <v/>
          </cell>
          <cell r="R287" t="str">
            <v/>
          </cell>
        </row>
        <row r="288">
          <cell r="N288" t="str">
            <v/>
          </cell>
          <cell r="R288" t="str">
            <v/>
          </cell>
        </row>
        <row r="289">
          <cell r="N289" t="str">
            <v/>
          </cell>
          <cell r="R289" t="str">
            <v/>
          </cell>
        </row>
        <row r="290">
          <cell r="N290" t="str">
            <v/>
          </cell>
          <cell r="R290" t="str">
            <v/>
          </cell>
        </row>
        <row r="291">
          <cell r="N291" t="str">
            <v/>
          </cell>
          <cell r="R291" t="str">
            <v/>
          </cell>
        </row>
        <row r="292">
          <cell r="N292" t="str">
            <v/>
          </cell>
          <cell r="R292" t="str">
            <v/>
          </cell>
        </row>
        <row r="293">
          <cell r="N293" t="str">
            <v/>
          </cell>
          <cell r="R293" t="str">
            <v/>
          </cell>
        </row>
        <row r="294">
          <cell r="N294" t="str">
            <v/>
          </cell>
          <cell r="R294" t="str">
            <v/>
          </cell>
        </row>
        <row r="295">
          <cell r="N295" t="str">
            <v/>
          </cell>
          <cell r="R295" t="str">
            <v/>
          </cell>
        </row>
        <row r="296">
          <cell r="N296" t="str">
            <v/>
          </cell>
          <cell r="R296" t="str">
            <v/>
          </cell>
        </row>
        <row r="297">
          <cell r="N297" t="str">
            <v/>
          </cell>
          <cell r="R297" t="str">
            <v/>
          </cell>
        </row>
        <row r="298">
          <cell r="N298" t="str">
            <v/>
          </cell>
          <cell r="R298" t="str">
            <v/>
          </cell>
        </row>
        <row r="299">
          <cell r="N299" t="str">
            <v/>
          </cell>
          <cell r="R299" t="str">
            <v/>
          </cell>
        </row>
        <row r="300">
          <cell r="N300" t="str">
            <v/>
          </cell>
          <cell r="R300" t="str">
            <v/>
          </cell>
        </row>
        <row r="301">
          <cell r="N301" t="str">
            <v/>
          </cell>
          <cell r="R301" t="str">
            <v/>
          </cell>
        </row>
        <row r="302">
          <cell r="N302" t="str">
            <v/>
          </cell>
          <cell r="R302" t="str">
            <v/>
          </cell>
        </row>
        <row r="303">
          <cell r="N303" t="str">
            <v/>
          </cell>
          <cell r="R303" t="str">
            <v/>
          </cell>
        </row>
        <row r="304">
          <cell r="N304" t="str">
            <v/>
          </cell>
          <cell r="R304" t="str">
            <v/>
          </cell>
        </row>
        <row r="305">
          <cell r="N305" t="str">
            <v/>
          </cell>
          <cell r="R305" t="str">
            <v/>
          </cell>
        </row>
        <row r="306">
          <cell r="N306" t="str">
            <v/>
          </cell>
          <cell r="R306" t="str">
            <v/>
          </cell>
        </row>
        <row r="307">
          <cell r="N307" t="str">
            <v/>
          </cell>
          <cell r="R307" t="str">
            <v/>
          </cell>
        </row>
        <row r="308">
          <cell r="N308" t="str">
            <v/>
          </cell>
          <cell r="R308" t="str">
            <v/>
          </cell>
        </row>
        <row r="309">
          <cell r="N309" t="str">
            <v/>
          </cell>
          <cell r="R309" t="str">
            <v/>
          </cell>
        </row>
        <row r="310">
          <cell r="N310" t="str">
            <v/>
          </cell>
          <cell r="R310" t="str">
            <v/>
          </cell>
        </row>
        <row r="311">
          <cell r="N311" t="str">
            <v/>
          </cell>
          <cell r="R311" t="str">
            <v/>
          </cell>
        </row>
        <row r="312">
          <cell r="N312" t="str">
            <v/>
          </cell>
          <cell r="R312" t="str">
            <v/>
          </cell>
        </row>
        <row r="313">
          <cell r="N313" t="str">
            <v/>
          </cell>
          <cell r="R313" t="str">
            <v/>
          </cell>
        </row>
        <row r="314">
          <cell r="N314" t="str">
            <v/>
          </cell>
          <cell r="R314" t="str">
            <v/>
          </cell>
        </row>
        <row r="315">
          <cell r="N315" t="str">
            <v/>
          </cell>
          <cell r="R315" t="str">
            <v/>
          </cell>
        </row>
        <row r="316">
          <cell r="N316" t="str">
            <v/>
          </cell>
          <cell r="R316" t="str">
            <v/>
          </cell>
        </row>
        <row r="317">
          <cell r="N317" t="str">
            <v/>
          </cell>
          <cell r="R317" t="str">
            <v/>
          </cell>
        </row>
        <row r="318">
          <cell r="N318" t="str">
            <v/>
          </cell>
          <cell r="R318" t="str">
            <v/>
          </cell>
        </row>
        <row r="319">
          <cell r="N319" t="str">
            <v/>
          </cell>
          <cell r="R319" t="str">
            <v/>
          </cell>
        </row>
        <row r="320">
          <cell r="N320" t="str">
            <v/>
          </cell>
          <cell r="R320" t="str">
            <v/>
          </cell>
        </row>
        <row r="321">
          <cell r="N321" t="str">
            <v/>
          </cell>
          <cell r="R321" t="str">
            <v/>
          </cell>
        </row>
        <row r="322">
          <cell r="N322" t="str">
            <v/>
          </cell>
          <cell r="R322" t="str">
            <v/>
          </cell>
        </row>
        <row r="323">
          <cell r="N323" t="str">
            <v/>
          </cell>
          <cell r="R323" t="str">
            <v/>
          </cell>
        </row>
        <row r="324">
          <cell r="N324" t="str">
            <v/>
          </cell>
          <cell r="R324" t="str">
            <v/>
          </cell>
        </row>
        <row r="325">
          <cell r="N325" t="str">
            <v/>
          </cell>
          <cell r="R325" t="str">
            <v/>
          </cell>
        </row>
        <row r="326">
          <cell r="N326" t="str">
            <v/>
          </cell>
          <cell r="R326" t="str">
            <v/>
          </cell>
        </row>
        <row r="327">
          <cell r="N327" t="str">
            <v/>
          </cell>
          <cell r="R327" t="str">
            <v/>
          </cell>
        </row>
        <row r="328">
          <cell r="N328" t="str">
            <v/>
          </cell>
          <cell r="R328" t="str">
            <v/>
          </cell>
        </row>
        <row r="329">
          <cell r="N329" t="str">
            <v/>
          </cell>
          <cell r="R329" t="str">
            <v/>
          </cell>
        </row>
        <row r="330">
          <cell r="N330" t="str">
            <v/>
          </cell>
          <cell r="R330" t="str">
            <v/>
          </cell>
        </row>
        <row r="331">
          <cell r="N331" t="str">
            <v/>
          </cell>
          <cell r="R331" t="str">
            <v/>
          </cell>
        </row>
        <row r="332">
          <cell r="N332" t="str">
            <v/>
          </cell>
          <cell r="R332" t="str">
            <v/>
          </cell>
        </row>
        <row r="333">
          <cell r="N333" t="str">
            <v/>
          </cell>
          <cell r="R333" t="str">
            <v/>
          </cell>
        </row>
        <row r="334">
          <cell r="N334" t="str">
            <v/>
          </cell>
          <cell r="R334" t="str">
            <v/>
          </cell>
        </row>
        <row r="335">
          <cell r="N335" t="str">
            <v/>
          </cell>
          <cell r="R335" t="str">
            <v/>
          </cell>
        </row>
        <row r="336">
          <cell r="N336" t="str">
            <v/>
          </cell>
          <cell r="R336" t="str">
            <v/>
          </cell>
        </row>
        <row r="337">
          <cell r="N337" t="str">
            <v/>
          </cell>
          <cell r="R337" t="str">
            <v/>
          </cell>
        </row>
        <row r="338">
          <cell r="N338" t="str">
            <v/>
          </cell>
          <cell r="R338" t="str">
            <v/>
          </cell>
        </row>
        <row r="339">
          <cell r="N339" t="str">
            <v/>
          </cell>
          <cell r="R339" t="str">
            <v/>
          </cell>
        </row>
        <row r="340">
          <cell r="N340" t="str">
            <v/>
          </cell>
          <cell r="R340" t="str">
            <v/>
          </cell>
        </row>
        <row r="341">
          <cell r="N341" t="str">
            <v/>
          </cell>
          <cell r="R341" t="str">
            <v/>
          </cell>
        </row>
        <row r="342">
          <cell r="N342" t="str">
            <v/>
          </cell>
          <cell r="R342" t="str">
            <v/>
          </cell>
        </row>
        <row r="343">
          <cell r="N343" t="str">
            <v/>
          </cell>
          <cell r="R343" t="str">
            <v/>
          </cell>
        </row>
        <row r="344">
          <cell r="N344" t="str">
            <v/>
          </cell>
          <cell r="R344" t="str">
            <v/>
          </cell>
        </row>
        <row r="345">
          <cell r="N345" t="str">
            <v/>
          </cell>
          <cell r="R345" t="str">
            <v/>
          </cell>
        </row>
        <row r="346">
          <cell r="N346" t="str">
            <v/>
          </cell>
          <cell r="R346" t="str">
            <v/>
          </cell>
        </row>
        <row r="347">
          <cell r="N347" t="str">
            <v/>
          </cell>
          <cell r="R347" t="str">
            <v/>
          </cell>
        </row>
        <row r="348">
          <cell r="N348" t="str">
            <v/>
          </cell>
          <cell r="R348" t="str">
            <v/>
          </cell>
        </row>
        <row r="349">
          <cell r="N349" t="str">
            <v/>
          </cell>
          <cell r="R349" t="str">
            <v/>
          </cell>
        </row>
        <row r="350">
          <cell r="N350" t="str">
            <v/>
          </cell>
          <cell r="R350" t="str">
            <v/>
          </cell>
        </row>
        <row r="351">
          <cell r="N351" t="str">
            <v/>
          </cell>
          <cell r="R351" t="str">
            <v/>
          </cell>
        </row>
        <row r="352">
          <cell r="N352" t="str">
            <v/>
          </cell>
          <cell r="R352" t="str">
            <v/>
          </cell>
        </row>
        <row r="353">
          <cell r="N353" t="str">
            <v/>
          </cell>
          <cell r="R353" t="str">
            <v/>
          </cell>
        </row>
        <row r="354">
          <cell r="N354" t="str">
            <v/>
          </cell>
          <cell r="R354" t="str">
            <v/>
          </cell>
        </row>
        <row r="355">
          <cell r="N355" t="str">
            <v/>
          </cell>
          <cell r="R355" t="str">
            <v/>
          </cell>
        </row>
        <row r="356">
          <cell r="N356" t="str">
            <v/>
          </cell>
          <cell r="R356" t="str">
            <v/>
          </cell>
        </row>
        <row r="357">
          <cell r="N357" t="str">
            <v/>
          </cell>
          <cell r="R357" t="str">
            <v/>
          </cell>
        </row>
        <row r="358">
          <cell r="N358" t="str">
            <v/>
          </cell>
          <cell r="R358" t="str">
            <v/>
          </cell>
        </row>
        <row r="359">
          <cell r="N359" t="str">
            <v/>
          </cell>
          <cell r="R359" t="str">
            <v/>
          </cell>
        </row>
        <row r="360">
          <cell r="N360" t="str">
            <v/>
          </cell>
          <cell r="R360" t="str">
            <v/>
          </cell>
        </row>
        <row r="361">
          <cell r="N361" t="str">
            <v/>
          </cell>
          <cell r="R361" t="str">
            <v/>
          </cell>
        </row>
        <row r="362">
          <cell r="N362" t="str">
            <v/>
          </cell>
          <cell r="R362" t="str">
            <v/>
          </cell>
        </row>
        <row r="363">
          <cell r="N363" t="str">
            <v/>
          </cell>
          <cell r="R363" t="str">
            <v/>
          </cell>
        </row>
        <row r="364">
          <cell r="N364" t="str">
            <v/>
          </cell>
          <cell r="R364" t="str">
            <v/>
          </cell>
        </row>
        <row r="365">
          <cell r="N365" t="str">
            <v/>
          </cell>
          <cell r="R365" t="str">
            <v/>
          </cell>
        </row>
        <row r="366">
          <cell r="N366" t="str">
            <v/>
          </cell>
          <cell r="R366" t="str">
            <v/>
          </cell>
        </row>
        <row r="367">
          <cell r="N367" t="str">
            <v/>
          </cell>
          <cell r="R367" t="str">
            <v/>
          </cell>
        </row>
        <row r="368">
          <cell r="N368" t="str">
            <v/>
          </cell>
          <cell r="R368" t="str">
            <v/>
          </cell>
        </row>
        <row r="369">
          <cell r="N369" t="str">
            <v/>
          </cell>
          <cell r="R369" t="str">
            <v/>
          </cell>
        </row>
        <row r="370">
          <cell r="N370" t="str">
            <v/>
          </cell>
          <cell r="R370" t="str">
            <v/>
          </cell>
        </row>
        <row r="371">
          <cell r="N371" t="str">
            <v/>
          </cell>
          <cell r="R371" t="str">
            <v/>
          </cell>
        </row>
        <row r="372">
          <cell r="N372" t="str">
            <v/>
          </cell>
          <cell r="R372" t="str">
            <v/>
          </cell>
        </row>
        <row r="373">
          <cell r="N373" t="str">
            <v/>
          </cell>
          <cell r="R373" t="str">
            <v/>
          </cell>
        </row>
        <row r="374">
          <cell r="N374" t="str">
            <v/>
          </cell>
          <cell r="R374" t="str">
            <v/>
          </cell>
        </row>
        <row r="375">
          <cell r="N375" t="str">
            <v/>
          </cell>
          <cell r="R375" t="str">
            <v/>
          </cell>
        </row>
        <row r="376">
          <cell r="N376" t="str">
            <v/>
          </cell>
          <cell r="R376" t="str">
            <v/>
          </cell>
        </row>
        <row r="377">
          <cell r="N377" t="str">
            <v/>
          </cell>
          <cell r="R377" t="str">
            <v/>
          </cell>
        </row>
        <row r="378">
          <cell r="N378" t="str">
            <v/>
          </cell>
          <cell r="R378" t="str">
            <v/>
          </cell>
        </row>
        <row r="379">
          <cell r="N379" t="str">
            <v/>
          </cell>
          <cell r="R379" t="str">
            <v/>
          </cell>
        </row>
        <row r="380">
          <cell r="N380" t="str">
            <v/>
          </cell>
          <cell r="R380" t="str">
            <v/>
          </cell>
        </row>
        <row r="381">
          <cell r="N381" t="str">
            <v/>
          </cell>
          <cell r="R381" t="str">
            <v/>
          </cell>
        </row>
        <row r="382">
          <cell r="N382" t="str">
            <v/>
          </cell>
          <cell r="R382" t="str">
            <v/>
          </cell>
        </row>
        <row r="383">
          <cell r="N383" t="str">
            <v/>
          </cell>
          <cell r="R383" t="str">
            <v/>
          </cell>
        </row>
        <row r="384">
          <cell r="N384" t="str">
            <v/>
          </cell>
          <cell r="R384" t="str">
            <v/>
          </cell>
        </row>
        <row r="385">
          <cell r="N385" t="str">
            <v/>
          </cell>
          <cell r="R385" t="str">
            <v/>
          </cell>
        </row>
        <row r="386">
          <cell r="N386" t="str">
            <v/>
          </cell>
          <cell r="R386" t="str">
            <v/>
          </cell>
        </row>
        <row r="387">
          <cell r="N387" t="str">
            <v/>
          </cell>
          <cell r="R387" t="str">
            <v/>
          </cell>
        </row>
        <row r="388">
          <cell r="N388" t="str">
            <v/>
          </cell>
          <cell r="R388" t="str">
            <v/>
          </cell>
        </row>
        <row r="389">
          <cell r="N389" t="str">
            <v/>
          </cell>
          <cell r="R389" t="str">
            <v/>
          </cell>
        </row>
        <row r="390">
          <cell r="N390" t="str">
            <v/>
          </cell>
          <cell r="R390" t="str">
            <v/>
          </cell>
        </row>
        <row r="391">
          <cell r="N391" t="str">
            <v/>
          </cell>
          <cell r="R391" t="str">
            <v/>
          </cell>
        </row>
        <row r="392">
          <cell r="N392" t="str">
            <v/>
          </cell>
          <cell r="R392" t="str">
            <v/>
          </cell>
        </row>
        <row r="393">
          <cell r="N393" t="str">
            <v/>
          </cell>
          <cell r="R393" t="str">
            <v/>
          </cell>
        </row>
        <row r="394">
          <cell r="N394" t="str">
            <v/>
          </cell>
          <cell r="R394" t="str">
            <v/>
          </cell>
        </row>
        <row r="395">
          <cell r="N395" t="str">
            <v/>
          </cell>
          <cell r="R395" t="str">
            <v/>
          </cell>
        </row>
        <row r="396">
          <cell r="N396" t="str">
            <v/>
          </cell>
          <cell r="R396" t="str">
            <v/>
          </cell>
        </row>
        <row r="397">
          <cell r="N397" t="str">
            <v/>
          </cell>
          <cell r="R397" t="str">
            <v/>
          </cell>
        </row>
        <row r="398">
          <cell r="N398" t="str">
            <v/>
          </cell>
          <cell r="R398" t="str">
            <v/>
          </cell>
        </row>
        <row r="399">
          <cell r="N399" t="str">
            <v/>
          </cell>
          <cell r="R399" t="str">
            <v/>
          </cell>
        </row>
        <row r="400">
          <cell r="N400" t="str">
            <v/>
          </cell>
          <cell r="R400" t="str">
            <v/>
          </cell>
        </row>
        <row r="401">
          <cell r="N401" t="str">
            <v/>
          </cell>
          <cell r="R401" t="str">
            <v/>
          </cell>
        </row>
        <row r="402">
          <cell r="N402" t="str">
            <v/>
          </cell>
          <cell r="R402" t="str">
            <v/>
          </cell>
        </row>
        <row r="403">
          <cell r="N403" t="str">
            <v/>
          </cell>
          <cell r="R403" t="str">
            <v/>
          </cell>
        </row>
        <row r="404">
          <cell r="N404" t="str">
            <v/>
          </cell>
          <cell r="R404" t="str">
            <v/>
          </cell>
        </row>
        <row r="405">
          <cell r="N405" t="str">
            <v/>
          </cell>
          <cell r="R405" t="str">
            <v/>
          </cell>
        </row>
        <row r="406">
          <cell r="N406" t="str">
            <v/>
          </cell>
          <cell r="R406" t="str">
            <v/>
          </cell>
        </row>
        <row r="407">
          <cell r="N407" t="str">
            <v/>
          </cell>
          <cell r="R407" t="str">
            <v/>
          </cell>
        </row>
        <row r="408">
          <cell r="N408" t="str">
            <v/>
          </cell>
          <cell r="R408" t="str">
            <v/>
          </cell>
        </row>
        <row r="409">
          <cell r="N409" t="str">
            <v/>
          </cell>
          <cell r="R409" t="str">
            <v/>
          </cell>
        </row>
        <row r="410">
          <cell r="N410" t="str">
            <v/>
          </cell>
          <cell r="R410" t="str">
            <v/>
          </cell>
        </row>
        <row r="411">
          <cell r="N411" t="str">
            <v/>
          </cell>
          <cell r="R411" t="str">
            <v/>
          </cell>
        </row>
        <row r="412">
          <cell r="N412" t="str">
            <v/>
          </cell>
          <cell r="R412" t="str">
            <v/>
          </cell>
        </row>
        <row r="413">
          <cell r="N413" t="str">
            <v/>
          </cell>
          <cell r="R413" t="str">
            <v/>
          </cell>
        </row>
        <row r="414">
          <cell r="N414" t="str">
            <v/>
          </cell>
          <cell r="R414" t="str">
            <v/>
          </cell>
        </row>
        <row r="415">
          <cell r="N415" t="str">
            <v/>
          </cell>
          <cell r="R415" t="str">
            <v/>
          </cell>
        </row>
        <row r="416">
          <cell r="N416" t="str">
            <v/>
          </cell>
          <cell r="R416" t="str">
            <v/>
          </cell>
        </row>
        <row r="417">
          <cell r="N417" t="str">
            <v/>
          </cell>
          <cell r="R417" t="str">
            <v/>
          </cell>
        </row>
        <row r="418">
          <cell r="N418" t="str">
            <v/>
          </cell>
          <cell r="R418" t="str">
            <v/>
          </cell>
        </row>
        <row r="419">
          <cell r="N419" t="str">
            <v/>
          </cell>
          <cell r="R419" t="str">
            <v/>
          </cell>
        </row>
        <row r="420">
          <cell r="N420" t="str">
            <v/>
          </cell>
          <cell r="R420" t="str">
            <v/>
          </cell>
        </row>
        <row r="421">
          <cell r="N421" t="str">
            <v/>
          </cell>
          <cell r="R421" t="str">
            <v/>
          </cell>
        </row>
        <row r="422">
          <cell r="N422" t="str">
            <v/>
          </cell>
          <cell r="R422" t="str">
            <v/>
          </cell>
        </row>
        <row r="423">
          <cell r="N423" t="str">
            <v/>
          </cell>
          <cell r="R423" t="str">
            <v/>
          </cell>
        </row>
        <row r="424">
          <cell r="N424" t="str">
            <v/>
          </cell>
          <cell r="R424" t="str">
            <v/>
          </cell>
        </row>
        <row r="425">
          <cell r="N425" t="str">
            <v/>
          </cell>
          <cell r="R425" t="str">
            <v/>
          </cell>
        </row>
        <row r="426">
          <cell r="N426" t="str">
            <v/>
          </cell>
          <cell r="R426" t="str">
            <v/>
          </cell>
        </row>
        <row r="427">
          <cell r="N427" t="str">
            <v/>
          </cell>
          <cell r="R427" t="str">
            <v/>
          </cell>
        </row>
        <row r="428">
          <cell r="N428" t="str">
            <v/>
          </cell>
          <cell r="R428" t="str">
            <v/>
          </cell>
        </row>
        <row r="429">
          <cell r="N429" t="str">
            <v/>
          </cell>
          <cell r="R429" t="str">
            <v/>
          </cell>
        </row>
        <row r="430">
          <cell r="N430" t="str">
            <v/>
          </cell>
          <cell r="R430" t="str">
            <v/>
          </cell>
        </row>
        <row r="431">
          <cell r="N431" t="str">
            <v/>
          </cell>
          <cell r="R431" t="str">
            <v/>
          </cell>
        </row>
        <row r="432">
          <cell r="N432" t="str">
            <v/>
          </cell>
          <cell r="R432" t="str">
            <v/>
          </cell>
        </row>
        <row r="433">
          <cell r="N433" t="str">
            <v/>
          </cell>
          <cell r="R433" t="str">
            <v/>
          </cell>
        </row>
        <row r="434">
          <cell r="N434" t="str">
            <v/>
          </cell>
          <cell r="R434" t="str">
            <v/>
          </cell>
        </row>
        <row r="435">
          <cell r="N435" t="str">
            <v/>
          </cell>
          <cell r="R435" t="str">
            <v/>
          </cell>
        </row>
        <row r="436">
          <cell r="N436" t="str">
            <v/>
          </cell>
          <cell r="R436" t="str">
            <v/>
          </cell>
        </row>
        <row r="437">
          <cell r="N437" t="str">
            <v/>
          </cell>
          <cell r="R437" t="str">
            <v/>
          </cell>
        </row>
        <row r="438">
          <cell r="N438" t="str">
            <v/>
          </cell>
          <cell r="R438" t="str">
            <v/>
          </cell>
        </row>
        <row r="439">
          <cell r="N439" t="str">
            <v/>
          </cell>
          <cell r="R439" t="str">
            <v/>
          </cell>
        </row>
        <row r="440">
          <cell r="N440" t="str">
            <v/>
          </cell>
          <cell r="R440" t="str">
            <v/>
          </cell>
        </row>
        <row r="441">
          <cell r="N441" t="str">
            <v/>
          </cell>
          <cell r="R441" t="str">
            <v/>
          </cell>
        </row>
        <row r="442">
          <cell r="N442" t="str">
            <v/>
          </cell>
          <cell r="R442" t="str">
            <v/>
          </cell>
        </row>
        <row r="443">
          <cell r="N443" t="str">
            <v/>
          </cell>
          <cell r="R443" t="str">
            <v/>
          </cell>
        </row>
        <row r="444">
          <cell r="N444" t="str">
            <v/>
          </cell>
          <cell r="R444" t="str">
            <v/>
          </cell>
        </row>
        <row r="445">
          <cell r="N445" t="str">
            <v/>
          </cell>
          <cell r="R445" t="str">
            <v/>
          </cell>
        </row>
        <row r="446">
          <cell r="N446" t="str">
            <v/>
          </cell>
          <cell r="R446" t="str">
            <v/>
          </cell>
        </row>
        <row r="447">
          <cell r="N447" t="str">
            <v/>
          </cell>
          <cell r="R447" t="str">
            <v/>
          </cell>
        </row>
        <row r="448">
          <cell r="N448" t="str">
            <v/>
          </cell>
          <cell r="R448" t="str">
            <v/>
          </cell>
        </row>
        <row r="449">
          <cell r="N449" t="str">
            <v/>
          </cell>
          <cell r="R449" t="str">
            <v/>
          </cell>
        </row>
        <row r="450">
          <cell r="N450" t="str">
            <v/>
          </cell>
          <cell r="R450" t="str">
            <v/>
          </cell>
        </row>
        <row r="451">
          <cell r="N451" t="str">
            <v/>
          </cell>
          <cell r="R451" t="str">
            <v/>
          </cell>
        </row>
        <row r="452">
          <cell r="N452" t="str">
            <v/>
          </cell>
          <cell r="R452" t="str">
            <v/>
          </cell>
        </row>
        <row r="453">
          <cell r="N453" t="str">
            <v/>
          </cell>
          <cell r="R453" t="str">
            <v/>
          </cell>
        </row>
        <row r="454">
          <cell r="N454" t="str">
            <v/>
          </cell>
          <cell r="R454" t="str">
            <v/>
          </cell>
        </row>
        <row r="455">
          <cell r="N455" t="str">
            <v/>
          </cell>
          <cell r="R455" t="str">
            <v/>
          </cell>
        </row>
        <row r="456">
          <cell r="N456" t="str">
            <v/>
          </cell>
          <cell r="R456" t="str">
            <v/>
          </cell>
        </row>
        <row r="457">
          <cell r="N457" t="str">
            <v/>
          </cell>
          <cell r="R457" t="str">
            <v/>
          </cell>
        </row>
        <row r="458">
          <cell r="N458" t="str">
            <v/>
          </cell>
          <cell r="R458" t="str">
            <v/>
          </cell>
        </row>
        <row r="459">
          <cell r="N459" t="str">
            <v/>
          </cell>
          <cell r="R459" t="str">
            <v/>
          </cell>
        </row>
        <row r="460">
          <cell r="N460" t="str">
            <v/>
          </cell>
          <cell r="R460" t="str">
            <v/>
          </cell>
        </row>
        <row r="461">
          <cell r="N461" t="str">
            <v/>
          </cell>
          <cell r="R461" t="str">
            <v/>
          </cell>
        </row>
        <row r="462">
          <cell r="N462" t="str">
            <v/>
          </cell>
          <cell r="R462" t="str">
            <v/>
          </cell>
        </row>
        <row r="463">
          <cell r="N463" t="str">
            <v/>
          </cell>
          <cell r="R463" t="str">
            <v/>
          </cell>
        </row>
        <row r="464">
          <cell r="N464" t="str">
            <v/>
          </cell>
          <cell r="R464" t="str">
            <v/>
          </cell>
        </row>
        <row r="465">
          <cell r="N465" t="str">
            <v/>
          </cell>
          <cell r="R465" t="str">
            <v/>
          </cell>
        </row>
        <row r="466">
          <cell r="N466" t="str">
            <v/>
          </cell>
          <cell r="R466" t="str">
            <v/>
          </cell>
        </row>
        <row r="467">
          <cell r="N467" t="str">
            <v/>
          </cell>
          <cell r="R467" t="str">
            <v/>
          </cell>
        </row>
        <row r="468">
          <cell r="N468" t="str">
            <v/>
          </cell>
          <cell r="R468" t="str">
            <v/>
          </cell>
        </row>
        <row r="469">
          <cell r="N469" t="str">
            <v/>
          </cell>
          <cell r="R469" t="str">
            <v/>
          </cell>
        </row>
        <row r="470">
          <cell r="N470" t="str">
            <v/>
          </cell>
          <cell r="R470" t="str">
            <v/>
          </cell>
        </row>
        <row r="471">
          <cell r="N471" t="str">
            <v/>
          </cell>
          <cell r="R471" t="str">
            <v/>
          </cell>
        </row>
        <row r="472">
          <cell r="N472" t="str">
            <v/>
          </cell>
          <cell r="R472" t="str">
            <v/>
          </cell>
        </row>
        <row r="473">
          <cell r="N473" t="str">
            <v/>
          </cell>
          <cell r="R473" t="str">
            <v/>
          </cell>
        </row>
        <row r="474">
          <cell r="N474" t="str">
            <v/>
          </cell>
          <cell r="R474" t="str">
            <v/>
          </cell>
        </row>
        <row r="475">
          <cell r="N475" t="str">
            <v/>
          </cell>
          <cell r="R475" t="str">
            <v/>
          </cell>
        </row>
        <row r="476">
          <cell r="N476" t="str">
            <v/>
          </cell>
          <cell r="R476" t="str">
            <v/>
          </cell>
        </row>
        <row r="477">
          <cell r="N477" t="str">
            <v/>
          </cell>
          <cell r="R477" t="str">
            <v/>
          </cell>
        </row>
        <row r="478">
          <cell r="N478" t="str">
            <v/>
          </cell>
          <cell r="R478" t="str">
            <v/>
          </cell>
        </row>
        <row r="479">
          <cell r="N479" t="str">
            <v/>
          </cell>
          <cell r="R479" t="str">
            <v/>
          </cell>
        </row>
        <row r="480">
          <cell r="N480" t="str">
            <v/>
          </cell>
          <cell r="R480" t="str">
            <v/>
          </cell>
        </row>
        <row r="481">
          <cell r="N481" t="str">
            <v/>
          </cell>
          <cell r="R481" t="str">
            <v/>
          </cell>
        </row>
        <row r="482">
          <cell r="N482" t="str">
            <v/>
          </cell>
          <cell r="R482" t="str">
            <v/>
          </cell>
        </row>
        <row r="483">
          <cell r="N483" t="str">
            <v/>
          </cell>
          <cell r="R483" t="str">
            <v/>
          </cell>
        </row>
        <row r="484">
          <cell r="N484" t="str">
            <v/>
          </cell>
          <cell r="R484" t="str">
            <v/>
          </cell>
        </row>
        <row r="485">
          <cell r="N485" t="str">
            <v/>
          </cell>
          <cell r="R485" t="str">
            <v/>
          </cell>
        </row>
        <row r="486">
          <cell r="N486" t="str">
            <v/>
          </cell>
          <cell r="R486" t="str">
            <v/>
          </cell>
        </row>
        <row r="487">
          <cell r="N487" t="str">
            <v/>
          </cell>
          <cell r="R487" t="str">
            <v/>
          </cell>
        </row>
        <row r="488">
          <cell r="N488" t="str">
            <v/>
          </cell>
          <cell r="R488" t="str">
            <v/>
          </cell>
        </row>
        <row r="489">
          <cell r="N489" t="str">
            <v/>
          </cell>
          <cell r="R489" t="str">
            <v/>
          </cell>
        </row>
        <row r="490">
          <cell r="N490" t="str">
            <v/>
          </cell>
          <cell r="R490" t="str">
            <v/>
          </cell>
        </row>
        <row r="491">
          <cell r="N491" t="str">
            <v/>
          </cell>
          <cell r="R491" t="str">
            <v/>
          </cell>
        </row>
        <row r="492">
          <cell r="N492" t="str">
            <v/>
          </cell>
          <cell r="R492" t="str">
            <v/>
          </cell>
        </row>
        <row r="493">
          <cell r="N493" t="str">
            <v/>
          </cell>
          <cell r="R493" t="str">
            <v/>
          </cell>
        </row>
        <row r="494">
          <cell r="N494" t="str">
            <v/>
          </cell>
          <cell r="R494" t="str">
            <v/>
          </cell>
        </row>
        <row r="495">
          <cell r="N495" t="str">
            <v/>
          </cell>
          <cell r="R495" t="str">
            <v/>
          </cell>
        </row>
        <row r="496">
          <cell r="N496" t="str">
            <v/>
          </cell>
          <cell r="R496" t="str">
            <v/>
          </cell>
        </row>
        <row r="497">
          <cell r="N497" t="str">
            <v/>
          </cell>
          <cell r="R497" t="str">
            <v/>
          </cell>
        </row>
        <row r="498">
          <cell r="N498" t="str">
            <v/>
          </cell>
          <cell r="R498" t="str">
            <v/>
          </cell>
        </row>
        <row r="499">
          <cell r="N499" t="str">
            <v/>
          </cell>
          <cell r="R499" t="str">
            <v/>
          </cell>
        </row>
        <row r="500">
          <cell r="N500" t="str">
            <v/>
          </cell>
          <cell r="R500" t="str">
            <v/>
          </cell>
        </row>
        <row r="501">
          <cell r="N501" t="str">
            <v/>
          </cell>
          <cell r="R501" t="str">
            <v/>
          </cell>
        </row>
        <row r="502">
          <cell r="N502" t="str">
            <v/>
          </cell>
          <cell r="R502" t="str">
            <v/>
          </cell>
        </row>
        <row r="503">
          <cell r="N503" t="str">
            <v/>
          </cell>
          <cell r="R503" t="str">
            <v/>
          </cell>
        </row>
        <row r="504">
          <cell r="N504" t="str">
            <v/>
          </cell>
          <cell r="R504" t="str">
            <v/>
          </cell>
        </row>
        <row r="505">
          <cell r="N505" t="str">
            <v/>
          </cell>
          <cell r="R505" t="str">
            <v/>
          </cell>
        </row>
        <row r="506">
          <cell r="N506" t="str">
            <v/>
          </cell>
          <cell r="R506" t="str">
            <v/>
          </cell>
        </row>
        <row r="507">
          <cell r="N507" t="str">
            <v/>
          </cell>
          <cell r="R507" t="str">
            <v/>
          </cell>
        </row>
        <row r="508">
          <cell r="N508" t="str">
            <v/>
          </cell>
          <cell r="R508" t="str">
            <v/>
          </cell>
        </row>
        <row r="509">
          <cell r="N509" t="str">
            <v/>
          </cell>
          <cell r="R509" t="str">
            <v/>
          </cell>
        </row>
        <row r="510">
          <cell r="N510" t="str">
            <v/>
          </cell>
          <cell r="R510" t="str">
            <v/>
          </cell>
        </row>
        <row r="511">
          <cell r="N511" t="str">
            <v/>
          </cell>
          <cell r="R511" t="str">
            <v/>
          </cell>
        </row>
        <row r="512">
          <cell r="N512" t="str">
            <v/>
          </cell>
          <cell r="R512" t="str">
            <v/>
          </cell>
        </row>
        <row r="513">
          <cell r="N513" t="str">
            <v/>
          </cell>
          <cell r="R513" t="str">
            <v/>
          </cell>
        </row>
        <row r="514">
          <cell r="N514" t="str">
            <v/>
          </cell>
          <cell r="R514" t="str">
            <v/>
          </cell>
        </row>
        <row r="515">
          <cell r="N515" t="str">
            <v/>
          </cell>
          <cell r="R515" t="str">
            <v/>
          </cell>
        </row>
        <row r="516">
          <cell r="N516" t="str">
            <v/>
          </cell>
          <cell r="R516" t="str">
            <v/>
          </cell>
        </row>
        <row r="517">
          <cell r="N517" t="str">
            <v/>
          </cell>
          <cell r="R517" t="str">
            <v/>
          </cell>
        </row>
        <row r="518">
          <cell r="N518" t="str">
            <v/>
          </cell>
          <cell r="R518" t="str">
            <v/>
          </cell>
        </row>
        <row r="519">
          <cell r="N519" t="str">
            <v/>
          </cell>
          <cell r="R519" t="str">
            <v/>
          </cell>
        </row>
        <row r="520">
          <cell r="N520" t="str">
            <v/>
          </cell>
          <cell r="R520" t="str">
            <v/>
          </cell>
        </row>
        <row r="521">
          <cell r="N521" t="str">
            <v/>
          </cell>
          <cell r="R521" t="str">
            <v/>
          </cell>
        </row>
        <row r="522">
          <cell r="N522" t="str">
            <v/>
          </cell>
          <cell r="R522" t="str">
            <v/>
          </cell>
        </row>
        <row r="523">
          <cell r="N523" t="str">
            <v/>
          </cell>
          <cell r="R523" t="str">
            <v/>
          </cell>
        </row>
        <row r="524">
          <cell r="N524" t="str">
            <v/>
          </cell>
          <cell r="R524" t="str">
            <v/>
          </cell>
        </row>
        <row r="525">
          <cell r="N525" t="str">
            <v/>
          </cell>
          <cell r="R525" t="str">
            <v/>
          </cell>
        </row>
        <row r="526">
          <cell r="N526" t="str">
            <v/>
          </cell>
          <cell r="R526" t="str">
            <v/>
          </cell>
        </row>
        <row r="527">
          <cell r="N527" t="str">
            <v/>
          </cell>
          <cell r="R527" t="str">
            <v/>
          </cell>
        </row>
        <row r="528">
          <cell r="N528" t="str">
            <v/>
          </cell>
          <cell r="R528" t="str">
            <v/>
          </cell>
        </row>
        <row r="529">
          <cell r="N529" t="str">
            <v/>
          </cell>
          <cell r="R529" t="str">
            <v/>
          </cell>
        </row>
        <row r="530">
          <cell r="N530" t="str">
            <v/>
          </cell>
          <cell r="R530" t="str">
            <v/>
          </cell>
        </row>
        <row r="531">
          <cell r="N531" t="str">
            <v/>
          </cell>
          <cell r="R531" t="str">
            <v/>
          </cell>
        </row>
        <row r="532">
          <cell r="N532" t="str">
            <v/>
          </cell>
          <cell r="R532" t="str">
            <v/>
          </cell>
        </row>
        <row r="533">
          <cell r="N533" t="str">
            <v/>
          </cell>
          <cell r="R533" t="str">
            <v/>
          </cell>
        </row>
        <row r="534">
          <cell r="N534" t="str">
            <v/>
          </cell>
          <cell r="R534" t="str">
            <v/>
          </cell>
        </row>
        <row r="535">
          <cell r="N535" t="str">
            <v/>
          </cell>
          <cell r="R535" t="str">
            <v/>
          </cell>
        </row>
        <row r="536">
          <cell r="N536" t="str">
            <v/>
          </cell>
          <cell r="R536" t="str">
            <v/>
          </cell>
        </row>
        <row r="537">
          <cell r="N537" t="str">
            <v/>
          </cell>
          <cell r="R537" t="str">
            <v/>
          </cell>
        </row>
        <row r="538">
          <cell r="N538" t="str">
            <v/>
          </cell>
          <cell r="R538" t="str">
            <v/>
          </cell>
        </row>
        <row r="539">
          <cell r="N539" t="str">
            <v/>
          </cell>
          <cell r="R539" t="str">
            <v/>
          </cell>
        </row>
        <row r="540">
          <cell r="N540" t="str">
            <v/>
          </cell>
          <cell r="R540" t="str">
            <v/>
          </cell>
        </row>
        <row r="541">
          <cell r="N541" t="str">
            <v/>
          </cell>
          <cell r="R541" t="str">
            <v/>
          </cell>
        </row>
        <row r="542">
          <cell r="N542" t="str">
            <v/>
          </cell>
          <cell r="R542" t="str">
            <v/>
          </cell>
        </row>
        <row r="543">
          <cell r="N543" t="str">
            <v/>
          </cell>
          <cell r="R543" t="str">
            <v/>
          </cell>
        </row>
        <row r="544">
          <cell r="N544" t="str">
            <v/>
          </cell>
          <cell r="R544" t="str">
            <v/>
          </cell>
        </row>
        <row r="545">
          <cell r="N545" t="str">
            <v/>
          </cell>
          <cell r="R545" t="str">
            <v/>
          </cell>
        </row>
        <row r="546">
          <cell r="N546" t="str">
            <v/>
          </cell>
          <cell r="R546" t="str">
            <v/>
          </cell>
        </row>
        <row r="547">
          <cell r="N547" t="str">
            <v/>
          </cell>
          <cell r="R547" t="str">
            <v/>
          </cell>
        </row>
        <row r="548">
          <cell r="N548" t="str">
            <v/>
          </cell>
          <cell r="R548" t="str">
            <v/>
          </cell>
        </row>
        <row r="549">
          <cell r="N549" t="str">
            <v/>
          </cell>
          <cell r="R549" t="str">
            <v/>
          </cell>
        </row>
        <row r="550">
          <cell r="N550" t="str">
            <v/>
          </cell>
          <cell r="R550" t="str">
            <v/>
          </cell>
        </row>
        <row r="551">
          <cell r="N551" t="str">
            <v/>
          </cell>
          <cell r="R551" t="str">
            <v/>
          </cell>
        </row>
        <row r="552">
          <cell r="N552" t="str">
            <v/>
          </cell>
          <cell r="R552" t="str">
            <v/>
          </cell>
        </row>
        <row r="553">
          <cell r="N553" t="str">
            <v/>
          </cell>
          <cell r="R553" t="str">
            <v/>
          </cell>
        </row>
        <row r="554">
          <cell r="N554" t="str">
            <v/>
          </cell>
          <cell r="R554" t="str">
            <v/>
          </cell>
        </row>
        <row r="555">
          <cell r="N555" t="str">
            <v/>
          </cell>
          <cell r="R555" t="str">
            <v/>
          </cell>
        </row>
        <row r="556">
          <cell r="N556" t="str">
            <v/>
          </cell>
          <cell r="R556" t="str">
            <v/>
          </cell>
        </row>
        <row r="557">
          <cell r="N557" t="str">
            <v/>
          </cell>
          <cell r="R557" t="str">
            <v/>
          </cell>
        </row>
        <row r="558">
          <cell r="N558" t="str">
            <v/>
          </cell>
          <cell r="R558" t="str">
            <v/>
          </cell>
        </row>
        <row r="559">
          <cell r="N559" t="str">
            <v/>
          </cell>
          <cell r="R559" t="str">
            <v/>
          </cell>
        </row>
        <row r="560">
          <cell r="N560" t="str">
            <v/>
          </cell>
          <cell r="R560" t="str">
            <v/>
          </cell>
        </row>
        <row r="561">
          <cell r="N561" t="str">
            <v/>
          </cell>
          <cell r="R561" t="str">
            <v/>
          </cell>
        </row>
        <row r="562">
          <cell r="N562" t="str">
            <v/>
          </cell>
          <cell r="R562" t="str">
            <v/>
          </cell>
        </row>
        <row r="563">
          <cell r="N563" t="str">
            <v/>
          </cell>
          <cell r="R563" t="str">
            <v/>
          </cell>
        </row>
        <row r="564">
          <cell r="N564" t="str">
            <v/>
          </cell>
          <cell r="R564" t="str">
            <v/>
          </cell>
        </row>
        <row r="565">
          <cell r="N565" t="str">
            <v/>
          </cell>
          <cell r="R565" t="str">
            <v/>
          </cell>
        </row>
        <row r="566">
          <cell r="N566" t="str">
            <v/>
          </cell>
          <cell r="R566" t="str">
            <v/>
          </cell>
        </row>
        <row r="567">
          <cell r="N567" t="str">
            <v/>
          </cell>
          <cell r="R567" t="str">
            <v/>
          </cell>
        </row>
        <row r="568">
          <cell r="N568" t="str">
            <v/>
          </cell>
          <cell r="R568" t="str">
            <v/>
          </cell>
        </row>
        <row r="569">
          <cell r="N569" t="str">
            <v/>
          </cell>
          <cell r="R569" t="str">
            <v/>
          </cell>
        </row>
        <row r="570">
          <cell r="N570" t="str">
            <v/>
          </cell>
          <cell r="R570" t="str">
            <v/>
          </cell>
        </row>
        <row r="571">
          <cell r="N571" t="str">
            <v/>
          </cell>
          <cell r="R571" t="str">
            <v/>
          </cell>
        </row>
        <row r="572">
          <cell r="N572" t="str">
            <v/>
          </cell>
          <cell r="R572" t="str">
            <v/>
          </cell>
        </row>
        <row r="573">
          <cell r="N573" t="str">
            <v/>
          </cell>
          <cell r="R573" t="str">
            <v/>
          </cell>
        </row>
        <row r="574">
          <cell r="N574" t="str">
            <v/>
          </cell>
          <cell r="R574" t="str">
            <v/>
          </cell>
        </row>
        <row r="575">
          <cell r="N575" t="str">
            <v/>
          </cell>
          <cell r="R575" t="str">
            <v/>
          </cell>
        </row>
        <row r="576">
          <cell r="N576" t="str">
            <v/>
          </cell>
          <cell r="R576" t="str">
            <v/>
          </cell>
        </row>
        <row r="577">
          <cell r="N577" t="str">
            <v/>
          </cell>
          <cell r="R577" t="str">
            <v/>
          </cell>
        </row>
        <row r="578">
          <cell r="N578" t="str">
            <v/>
          </cell>
          <cell r="R578" t="str">
            <v/>
          </cell>
        </row>
        <row r="579">
          <cell r="N579" t="str">
            <v/>
          </cell>
          <cell r="R579" t="str">
            <v/>
          </cell>
        </row>
        <row r="580">
          <cell r="N580" t="str">
            <v/>
          </cell>
          <cell r="R580" t="str">
            <v/>
          </cell>
        </row>
        <row r="581">
          <cell r="N581" t="str">
            <v/>
          </cell>
          <cell r="R581" t="str">
            <v/>
          </cell>
        </row>
        <row r="582">
          <cell r="N582" t="str">
            <v/>
          </cell>
          <cell r="R582" t="str">
            <v/>
          </cell>
        </row>
        <row r="583">
          <cell r="N583" t="str">
            <v/>
          </cell>
          <cell r="R583" t="str">
            <v/>
          </cell>
        </row>
        <row r="584">
          <cell r="N584" t="str">
            <v/>
          </cell>
          <cell r="R584" t="str">
            <v/>
          </cell>
        </row>
        <row r="585">
          <cell r="N585" t="str">
            <v/>
          </cell>
          <cell r="R585" t="str">
            <v/>
          </cell>
        </row>
        <row r="586">
          <cell r="N586" t="str">
            <v/>
          </cell>
          <cell r="R586" t="str">
            <v/>
          </cell>
        </row>
        <row r="587">
          <cell r="N587" t="str">
            <v/>
          </cell>
          <cell r="R587" t="str">
            <v/>
          </cell>
        </row>
        <row r="588">
          <cell r="N588" t="str">
            <v/>
          </cell>
          <cell r="R588" t="str">
            <v/>
          </cell>
        </row>
        <row r="589">
          <cell r="N589" t="str">
            <v/>
          </cell>
          <cell r="R589" t="str">
            <v/>
          </cell>
        </row>
        <row r="590">
          <cell r="N590" t="str">
            <v/>
          </cell>
          <cell r="R590" t="str">
            <v/>
          </cell>
        </row>
        <row r="591">
          <cell r="N591" t="str">
            <v/>
          </cell>
          <cell r="R591" t="str">
            <v/>
          </cell>
        </row>
        <row r="592">
          <cell r="N592" t="str">
            <v/>
          </cell>
          <cell r="R592" t="str">
            <v/>
          </cell>
        </row>
        <row r="593">
          <cell r="N593" t="str">
            <v/>
          </cell>
          <cell r="R593" t="str">
            <v/>
          </cell>
        </row>
        <row r="594">
          <cell r="N594" t="str">
            <v/>
          </cell>
          <cell r="R594" t="str">
            <v/>
          </cell>
        </row>
        <row r="595">
          <cell r="N595" t="str">
            <v/>
          </cell>
          <cell r="R595" t="str">
            <v/>
          </cell>
        </row>
        <row r="596">
          <cell r="N596" t="str">
            <v/>
          </cell>
          <cell r="R596" t="str">
            <v/>
          </cell>
        </row>
        <row r="597">
          <cell r="N597" t="str">
            <v/>
          </cell>
          <cell r="R597" t="str">
            <v/>
          </cell>
        </row>
        <row r="598">
          <cell r="N598" t="str">
            <v/>
          </cell>
          <cell r="R598" t="str">
            <v/>
          </cell>
        </row>
        <row r="599">
          <cell r="N599" t="str">
            <v/>
          </cell>
          <cell r="R599" t="str">
            <v/>
          </cell>
        </row>
        <row r="600">
          <cell r="N600" t="str">
            <v/>
          </cell>
          <cell r="R600" t="str">
            <v/>
          </cell>
        </row>
        <row r="601">
          <cell r="N601" t="str">
            <v/>
          </cell>
          <cell r="R601" t="str">
            <v/>
          </cell>
        </row>
        <row r="602">
          <cell r="N602" t="str">
            <v/>
          </cell>
          <cell r="R602" t="str">
            <v/>
          </cell>
        </row>
        <row r="603">
          <cell r="N603" t="str">
            <v/>
          </cell>
          <cell r="R603" t="str">
            <v/>
          </cell>
        </row>
        <row r="604">
          <cell r="N604" t="str">
            <v/>
          </cell>
          <cell r="R604" t="str">
            <v/>
          </cell>
        </row>
        <row r="605">
          <cell r="N605" t="str">
            <v/>
          </cell>
          <cell r="R605" t="str">
            <v/>
          </cell>
        </row>
        <row r="606">
          <cell r="N606" t="str">
            <v/>
          </cell>
          <cell r="R606" t="str">
            <v/>
          </cell>
        </row>
        <row r="607">
          <cell r="N607" t="str">
            <v/>
          </cell>
          <cell r="R607" t="str">
            <v/>
          </cell>
        </row>
        <row r="608">
          <cell r="N608" t="str">
            <v/>
          </cell>
          <cell r="R608" t="str">
            <v/>
          </cell>
        </row>
        <row r="609">
          <cell r="N609" t="str">
            <v/>
          </cell>
          <cell r="R609" t="str">
            <v/>
          </cell>
        </row>
        <row r="610">
          <cell r="N610" t="str">
            <v/>
          </cell>
          <cell r="R610" t="str">
            <v/>
          </cell>
        </row>
        <row r="611">
          <cell r="N611" t="str">
            <v/>
          </cell>
          <cell r="R611" t="str">
            <v/>
          </cell>
        </row>
        <row r="612">
          <cell r="N612" t="str">
            <v/>
          </cell>
          <cell r="R612" t="str">
            <v/>
          </cell>
        </row>
        <row r="613">
          <cell r="N613" t="str">
            <v/>
          </cell>
          <cell r="R613" t="str">
            <v/>
          </cell>
        </row>
        <row r="614">
          <cell r="N614" t="str">
            <v/>
          </cell>
          <cell r="R614" t="str">
            <v/>
          </cell>
        </row>
        <row r="615">
          <cell r="N615" t="str">
            <v/>
          </cell>
          <cell r="R615" t="str">
            <v/>
          </cell>
        </row>
        <row r="616">
          <cell r="N616" t="str">
            <v/>
          </cell>
          <cell r="R616" t="str">
            <v/>
          </cell>
        </row>
        <row r="617">
          <cell r="N617" t="str">
            <v/>
          </cell>
          <cell r="R617" t="str">
            <v/>
          </cell>
        </row>
        <row r="618">
          <cell r="N618" t="str">
            <v/>
          </cell>
          <cell r="R618" t="str">
            <v/>
          </cell>
        </row>
        <row r="619">
          <cell r="N619" t="str">
            <v/>
          </cell>
          <cell r="R619" t="str">
            <v/>
          </cell>
        </row>
        <row r="620">
          <cell r="N620" t="str">
            <v/>
          </cell>
          <cell r="R620" t="str">
            <v/>
          </cell>
        </row>
        <row r="621">
          <cell r="N621" t="str">
            <v/>
          </cell>
          <cell r="R621" t="str">
            <v/>
          </cell>
        </row>
        <row r="622">
          <cell r="N622" t="str">
            <v/>
          </cell>
          <cell r="R622" t="str">
            <v/>
          </cell>
        </row>
        <row r="623">
          <cell r="N623" t="str">
            <v/>
          </cell>
          <cell r="R623" t="str">
            <v/>
          </cell>
        </row>
        <row r="624">
          <cell r="N624" t="str">
            <v/>
          </cell>
          <cell r="R624" t="str">
            <v/>
          </cell>
        </row>
        <row r="625">
          <cell r="N625" t="str">
            <v/>
          </cell>
          <cell r="R625" t="str">
            <v/>
          </cell>
        </row>
        <row r="626">
          <cell r="N626" t="str">
            <v/>
          </cell>
          <cell r="R626" t="str">
            <v/>
          </cell>
        </row>
        <row r="627">
          <cell r="N627" t="str">
            <v/>
          </cell>
          <cell r="R627" t="str">
            <v/>
          </cell>
        </row>
        <row r="628">
          <cell r="N628" t="str">
            <v/>
          </cell>
          <cell r="R628" t="str">
            <v/>
          </cell>
        </row>
        <row r="629">
          <cell r="N629" t="str">
            <v/>
          </cell>
          <cell r="R629" t="str">
            <v/>
          </cell>
        </row>
        <row r="630">
          <cell r="N630" t="str">
            <v/>
          </cell>
          <cell r="R630" t="str">
            <v/>
          </cell>
        </row>
        <row r="631">
          <cell r="N631" t="str">
            <v/>
          </cell>
          <cell r="R631" t="str">
            <v/>
          </cell>
        </row>
        <row r="632">
          <cell r="N632" t="str">
            <v/>
          </cell>
          <cell r="R632" t="str">
            <v/>
          </cell>
        </row>
        <row r="633">
          <cell r="N633" t="str">
            <v/>
          </cell>
          <cell r="R633" t="str">
            <v/>
          </cell>
        </row>
        <row r="634">
          <cell r="N634" t="str">
            <v/>
          </cell>
          <cell r="R634" t="str">
            <v/>
          </cell>
        </row>
        <row r="635">
          <cell r="N635" t="str">
            <v/>
          </cell>
          <cell r="R635" t="str">
            <v/>
          </cell>
        </row>
        <row r="636">
          <cell r="N636" t="str">
            <v/>
          </cell>
          <cell r="R636" t="str">
            <v/>
          </cell>
        </row>
        <row r="637">
          <cell r="N637" t="str">
            <v/>
          </cell>
          <cell r="R637" t="str">
            <v/>
          </cell>
        </row>
        <row r="638">
          <cell r="N638" t="str">
            <v/>
          </cell>
          <cell r="R638" t="str">
            <v/>
          </cell>
        </row>
        <row r="639">
          <cell r="N639" t="str">
            <v/>
          </cell>
          <cell r="R639" t="str">
            <v/>
          </cell>
        </row>
        <row r="640">
          <cell r="N640" t="str">
            <v/>
          </cell>
          <cell r="R640" t="str">
            <v/>
          </cell>
        </row>
        <row r="641">
          <cell r="N641" t="str">
            <v/>
          </cell>
          <cell r="R641" t="str">
            <v/>
          </cell>
        </row>
        <row r="642">
          <cell r="N642" t="str">
            <v/>
          </cell>
          <cell r="R642" t="str">
            <v/>
          </cell>
        </row>
        <row r="643">
          <cell r="N643" t="str">
            <v/>
          </cell>
          <cell r="R643" t="str">
            <v/>
          </cell>
        </row>
        <row r="644">
          <cell r="N644" t="str">
            <v/>
          </cell>
          <cell r="R644" t="str">
            <v/>
          </cell>
        </row>
        <row r="645">
          <cell r="N645" t="str">
            <v/>
          </cell>
          <cell r="R645" t="str">
            <v/>
          </cell>
        </row>
        <row r="646">
          <cell r="N646" t="str">
            <v/>
          </cell>
          <cell r="R646" t="str">
            <v/>
          </cell>
        </row>
        <row r="647">
          <cell r="N647" t="str">
            <v/>
          </cell>
          <cell r="R647" t="str">
            <v/>
          </cell>
        </row>
        <row r="648">
          <cell r="N648" t="str">
            <v/>
          </cell>
          <cell r="R648" t="str">
            <v/>
          </cell>
        </row>
        <row r="649">
          <cell r="N649" t="str">
            <v/>
          </cell>
          <cell r="R649" t="str">
            <v/>
          </cell>
        </row>
        <row r="650">
          <cell r="N650" t="str">
            <v/>
          </cell>
          <cell r="R650" t="str">
            <v/>
          </cell>
        </row>
        <row r="651">
          <cell r="N651" t="str">
            <v/>
          </cell>
          <cell r="R651" t="str">
            <v/>
          </cell>
        </row>
        <row r="652">
          <cell r="N652" t="str">
            <v/>
          </cell>
          <cell r="R652" t="str">
            <v/>
          </cell>
        </row>
        <row r="653">
          <cell r="N653" t="str">
            <v/>
          </cell>
          <cell r="R653" t="str">
            <v/>
          </cell>
        </row>
        <row r="654">
          <cell r="N654" t="str">
            <v/>
          </cell>
          <cell r="R654" t="str">
            <v/>
          </cell>
        </row>
        <row r="655">
          <cell r="N655" t="str">
            <v/>
          </cell>
          <cell r="R655" t="str">
            <v/>
          </cell>
        </row>
        <row r="656">
          <cell r="N656" t="str">
            <v/>
          </cell>
          <cell r="R656" t="str">
            <v/>
          </cell>
        </row>
        <row r="657">
          <cell r="N657" t="str">
            <v/>
          </cell>
          <cell r="R657" t="str">
            <v/>
          </cell>
        </row>
        <row r="658">
          <cell r="N658" t="str">
            <v/>
          </cell>
          <cell r="R658" t="str">
            <v/>
          </cell>
        </row>
        <row r="659">
          <cell r="N659" t="str">
            <v/>
          </cell>
          <cell r="R659" t="str">
            <v/>
          </cell>
        </row>
        <row r="660">
          <cell r="N660" t="str">
            <v/>
          </cell>
          <cell r="R660" t="str">
            <v/>
          </cell>
        </row>
        <row r="661">
          <cell r="N661" t="str">
            <v/>
          </cell>
          <cell r="R661" t="str">
            <v/>
          </cell>
        </row>
        <row r="662">
          <cell r="N662" t="str">
            <v/>
          </cell>
          <cell r="R662" t="str">
            <v/>
          </cell>
        </row>
        <row r="663">
          <cell r="N663" t="str">
            <v/>
          </cell>
          <cell r="R663" t="str">
            <v/>
          </cell>
        </row>
        <row r="664">
          <cell r="N664" t="str">
            <v/>
          </cell>
          <cell r="R664" t="str">
            <v/>
          </cell>
        </row>
        <row r="665">
          <cell r="N665" t="str">
            <v/>
          </cell>
          <cell r="R665" t="str">
            <v/>
          </cell>
        </row>
        <row r="666">
          <cell r="N666" t="str">
            <v/>
          </cell>
          <cell r="R666" t="str">
            <v/>
          </cell>
        </row>
        <row r="667">
          <cell r="N667" t="str">
            <v/>
          </cell>
          <cell r="R667" t="str">
            <v/>
          </cell>
        </row>
        <row r="668">
          <cell r="N668" t="str">
            <v/>
          </cell>
          <cell r="R668" t="str">
            <v/>
          </cell>
        </row>
        <row r="669">
          <cell r="N669" t="str">
            <v/>
          </cell>
          <cell r="R669" t="str">
            <v/>
          </cell>
        </row>
        <row r="670">
          <cell r="N670" t="str">
            <v/>
          </cell>
          <cell r="R670" t="str">
            <v/>
          </cell>
        </row>
        <row r="671">
          <cell r="N671" t="str">
            <v/>
          </cell>
          <cell r="R671" t="str">
            <v/>
          </cell>
        </row>
        <row r="672">
          <cell r="N672" t="str">
            <v/>
          </cell>
          <cell r="R672" t="str">
            <v/>
          </cell>
        </row>
        <row r="673">
          <cell r="N673" t="str">
            <v/>
          </cell>
          <cell r="R673" t="str">
            <v/>
          </cell>
        </row>
        <row r="674">
          <cell r="N674" t="str">
            <v/>
          </cell>
          <cell r="R674" t="str">
            <v/>
          </cell>
        </row>
        <row r="675">
          <cell r="N675" t="str">
            <v/>
          </cell>
          <cell r="R675" t="str">
            <v/>
          </cell>
        </row>
        <row r="676">
          <cell r="N676" t="str">
            <v/>
          </cell>
          <cell r="R676" t="str">
            <v/>
          </cell>
        </row>
        <row r="677">
          <cell r="N677" t="str">
            <v/>
          </cell>
          <cell r="R677" t="str">
            <v/>
          </cell>
        </row>
        <row r="678">
          <cell r="N678" t="str">
            <v/>
          </cell>
          <cell r="R678" t="str">
            <v/>
          </cell>
        </row>
        <row r="679">
          <cell r="N679" t="str">
            <v/>
          </cell>
          <cell r="R679" t="str">
            <v/>
          </cell>
        </row>
        <row r="680">
          <cell r="N680" t="str">
            <v/>
          </cell>
          <cell r="R680" t="str">
            <v/>
          </cell>
        </row>
        <row r="681">
          <cell r="N681" t="str">
            <v/>
          </cell>
          <cell r="R681" t="str">
            <v/>
          </cell>
        </row>
        <row r="682">
          <cell r="N682" t="str">
            <v/>
          </cell>
          <cell r="R682" t="str">
            <v/>
          </cell>
        </row>
        <row r="683">
          <cell r="N683" t="str">
            <v/>
          </cell>
          <cell r="R683" t="str">
            <v/>
          </cell>
        </row>
        <row r="684">
          <cell r="N684" t="str">
            <v/>
          </cell>
          <cell r="R684" t="str">
            <v/>
          </cell>
        </row>
        <row r="685">
          <cell r="N685" t="str">
            <v/>
          </cell>
          <cell r="R685" t="str">
            <v/>
          </cell>
        </row>
        <row r="686">
          <cell r="N686" t="str">
            <v/>
          </cell>
          <cell r="R686" t="str">
            <v/>
          </cell>
        </row>
        <row r="687">
          <cell r="N687" t="str">
            <v/>
          </cell>
          <cell r="R687" t="str">
            <v/>
          </cell>
        </row>
        <row r="688">
          <cell r="N688" t="str">
            <v/>
          </cell>
          <cell r="R688" t="str">
            <v/>
          </cell>
        </row>
        <row r="689">
          <cell r="N689" t="str">
            <v/>
          </cell>
          <cell r="R689" t="str">
            <v/>
          </cell>
        </row>
        <row r="690">
          <cell r="N690" t="str">
            <v/>
          </cell>
          <cell r="R690" t="str">
            <v/>
          </cell>
        </row>
        <row r="691">
          <cell r="N691" t="str">
            <v/>
          </cell>
          <cell r="R691" t="str">
            <v/>
          </cell>
        </row>
        <row r="692">
          <cell r="N692" t="str">
            <v/>
          </cell>
          <cell r="R692" t="str">
            <v/>
          </cell>
        </row>
        <row r="693">
          <cell r="N693" t="str">
            <v/>
          </cell>
          <cell r="R693" t="str">
            <v/>
          </cell>
        </row>
        <row r="694">
          <cell r="N694" t="str">
            <v/>
          </cell>
          <cell r="R694" t="str">
            <v/>
          </cell>
        </row>
        <row r="695">
          <cell r="N695" t="str">
            <v/>
          </cell>
          <cell r="R695" t="str">
            <v/>
          </cell>
        </row>
        <row r="696">
          <cell r="N696" t="str">
            <v/>
          </cell>
          <cell r="R696" t="str">
            <v/>
          </cell>
        </row>
        <row r="697">
          <cell r="N697" t="str">
            <v/>
          </cell>
          <cell r="R697" t="str">
            <v/>
          </cell>
        </row>
        <row r="698">
          <cell r="N698" t="str">
            <v/>
          </cell>
          <cell r="R698" t="str">
            <v/>
          </cell>
        </row>
        <row r="699">
          <cell r="N699" t="str">
            <v/>
          </cell>
          <cell r="R699" t="str">
            <v/>
          </cell>
        </row>
        <row r="700">
          <cell r="N700" t="str">
            <v/>
          </cell>
          <cell r="R700" t="str">
            <v/>
          </cell>
        </row>
        <row r="701">
          <cell r="N701" t="str">
            <v/>
          </cell>
          <cell r="R701" t="str">
            <v/>
          </cell>
        </row>
        <row r="702">
          <cell r="N702" t="str">
            <v/>
          </cell>
          <cell r="R702" t="str">
            <v/>
          </cell>
        </row>
        <row r="703">
          <cell r="N703" t="str">
            <v/>
          </cell>
          <cell r="R703" t="str">
            <v/>
          </cell>
        </row>
        <row r="704">
          <cell r="N704" t="str">
            <v/>
          </cell>
          <cell r="R704" t="str">
            <v/>
          </cell>
        </row>
        <row r="705">
          <cell r="N705" t="str">
            <v/>
          </cell>
          <cell r="R705" t="str">
            <v/>
          </cell>
        </row>
        <row r="706">
          <cell r="N706" t="str">
            <v/>
          </cell>
          <cell r="R706" t="str">
            <v/>
          </cell>
        </row>
        <row r="707">
          <cell r="N707" t="str">
            <v/>
          </cell>
          <cell r="R707" t="str">
            <v/>
          </cell>
        </row>
        <row r="708">
          <cell r="N708" t="str">
            <v/>
          </cell>
          <cell r="R708" t="str">
            <v/>
          </cell>
        </row>
        <row r="709">
          <cell r="N709" t="str">
            <v/>
          </cell>
          <cell r="R709" t="str">
            <v/>
          </cell>
        </row>
        <row r="710">
          <cell r="N710" t="str">
            <v/>
          </cell>
          <cell r="R710" t="str">
            <v/>
          </cell>
        </row>
        <row r="711">
          <cell r="N711" t="str">
            <v/>
          </cell>
          <cell r="R711" t="str">
            <v/>
          </cell>
        </row>
        <row r="712">
          <cell r="N712" t="str">
            <v/>
          </cell>
          <cell r="R712" t="str">
            <v/>
          </cell>
        </row>
        <row r="713">
          <cell r="N713" t="str">
            <v/>
          </cell>
          <cell r="R713" t="str">
            <v/>
          </cell>
        </row>
        <row r="714">
          <cell r="N714" t="str">
            <v/>
          </cell>
          <cell r="R714" t="str">
            <v/>
          </cell>
        </row>
        <row r="715">
          <cell r="N715" t="str">
            <v/>
          </cell>
          <cell r="R715" t="str">
            <v/>
          </cell>
        </row>
        <row r="716">
          <cell r="N716" t="str">
            <v/>
          </cell>
          <cell r="R716" t="str">
            <v/>
          </cell>
        </row>
        <row r="717">
          <cell r="N717" t="str">
            <v/>
          </cell>
          <cell r="R717" t="str">
            <v/>
          </cell>
        </row>
        <row r="718">
          <cell r="N718" t="str">
            <v/>
          </cell>
          <cell r="R718" t="str">
            <v/>
          </cell>
        </row>
        <row r="719">
          <cell r="N719" t="str">
            <v/>
          </cell>
          <cell r="R719" t="str">
            <v/>
          </cell>
        </row>
        <row r="720">
          <cell r="N720" t="str">
            <v/>
          </cell>
          <cell r="R720" t="str">
            <v/>
          </cell>
        </row>
        <row r="721">
          <cell r="N721" t="str">
            <v/>
          </cell>
          <cell r="R721" t="str">
            <v/>
          </cell>
        </row>
        <row r="722">
          <cell r="N722" t="str">
            <v/>
          </cell>
          <cell r="R722" t="str">
            <v/>
          </cell>
        </row>
        <row r="723">
          <cell r="N723" t="str">
            <v/>
          </cell>
          <cell r="R723" t="str">
            <v/>
          </cell>
        </row>
        <row r="724">
          <cell r="N724" t="str">
            <v/>
          </cell>
          <cell r="R724" t="str">
            <v/>
          </cell>
        </row>
        <row r="725">
          <cell r="N725" t="str">
            <v/>
          </cell>
          <cell r="R725" t="str">
            <v/>
          </cell>
        </row>
        <row r="726">
          <cell r="N726" t="str">
            <v/>
          </cell>
          <cell r="R726" t="str">
            <v/>
          </cell>
        </row>
        <row r="727">
          <cell r="N727" t="str">
            <v/>
          </cell>
          <cell r="R727" t="str">
            <v/>
          </cell>
        </row>
        <row r="728">
          <cell r="N728" t="str">
            <v/>
          </cell>
          <cell r="R728" t="str">
            <v/>
          </cell>
        </row>
        <row r="729">
          <cell r="N729" t="str">
            <v/>
          </cell>
          <cell r="R729" t="str">
            <v/>
          </cell>
        </row>
        <row r="730">
          <cell r="N730" t="str">
            <v/>
          </cell>
          <cell r="R730" t="str">
            <v/>
          </cell>
        </row>
        <row r="731">
          <cell r="N731" t="str">
            <v/>
          </cell>
          <cell r="R731" t="str">
            <v/>
          </cell>
        </row>
        <row r="732">
          <cell r="N732" t="str">
            <v/>
          </cell>
          <cell r="R732" t="str">
            <v/>
          </cell>
        </row>
        <row r="733">
          <cell r="N733" t="str">
            <v/>
          </cell>
          <cell r="R733" t="str">
            <v/>
          </cell>
        </row>
        <row r="734">
          <cell r="N734" t="str">
            <v/>
          </cell>
          <cell r="R734" t="str">
            <v/>
          </cell>
        </row>
        <row r="735">
          <cell r="N735" t="str">
            <v/>
          </cell>
          <cell r="R735" t="str">
            <v/>
          </cell>
        </row>
        <row r="736">
          <cell r="N736" t="str">
            <v/>
          </cell>
          <cell r="R736" t="str">
            <v/>
          </cell>
        </row>
        <row r="737">
          <cell r="N737" t="str">
            <v/>
          </cell>
          <cell r="R737" t="str">
            <v/>
          </cell>
        </row>
        <row r="738">
          <cell r="N738" t="str">
            <v/>
          </cell>
          <cell r="R738" t="str">
            <v/>
          </cell>
        </row>
        <row r="739">
          <cell r="N739" t="str">
            <v/>
          </cell>
          <cell r="R739" t="str">
            <v/>
          </cell>
        </row>
        <row r="740">
          <cell r="N740" t="str">
            <v/>
          </cell>
          <cell r="R740" t="str">
            <v/>
          </cell>
        </row>
        <row r="741">
          <cell r="N741" t="str">
            <v/>
          </cell>
          <cell r="R741" t="str">
            <v/>
          </cell>
        </row>
        <row r="742">
          <cell r="N742" t="str">
            <v/>
          </cell>
          <cell r="R742" t="str">
            <v/>
          </cell>
        </row>
        <row r="743">
          <cell r="N743" t="str">
            <v/>
          </cell>
          <cell r="R743" t="str">
            <v/>
          </cell>
        </row>
        <row r="744">
          <cell r="N744" t="str">
            <v/>
          </cell>
          <cell r="R744" t="str">
            <v/>
          </cell>
        </row>
        <row r="745">
          <cell r="N745" t="str">
            <v/>
          </cell>
          <cell r="R745" t="str">
            <v/>
          </cell>
        </row>
        <row r="746">
          <cell r="N746" t="str">
            <v/>
          </cell>
          <cell r="R746" t="str">
            <v/>
          </cell>
        </row>
        <row r="747">
          <cell r="N747" t="str">
            <v/>
          </cell>
          <cell r="R747" t="str">
            <v/>
          </cell>
        </row>
        <row r="748">
          <cell r="N748" t="str">
            <v/>
          </cell>
          <cell r="R748" t="str">
            <v/>
          </cell>
        </row>
        <row r="749">
          <cell r="N749" t="str">
            <v/>
          </cell>
          <cell r="R749" t="str">
            <v/>
          </cell>
        </row>
        <row r="750">
          <cell r="N750" t="str">
            <v/>
          </cell>
          <cell r="R750" t="str">
            <v/>
          </cell>
        </row>
        <row r="751">
          <cell r="N751" t="str">
            <v/>
          </cell>
          <cell r="R751" t="str">
            <v/>
          </cell>
        </row>
        <row r="752">
          <cell r="N752" t="str">
            <v/>
          </cell>
          <cell r="R752" t="str">
            <v/>
          </cell>
        </row>
        <row r="753">
          <cell r="N753" t="str">
            <v/>
          </cell>
          <cell r="R753" t="str">
            <v/>
          </cell>
        </row>
        <row r="754">
          <cell r="N754" t="str">
            <v/>
          </cell>
          <cell r="R754" t="str">
            <v/>
          </cell>
        </row>
        <row r="755">
          <cell r="N755" t="str">
            <v/>
          </cell>
          <cell r="R755" t="str">
            <v/>
          </cell>
        </row>
        <row r="756">
          <cell r="N756" t="str">
            <v/>
          </cell>
          <cell r="R756" t="str">
            <v/>
          </cell>
        </row>
        <row r="757">
          <cell r="N757" t="str">
            <v/>
          </cell>
          <cell r="R757" t="str">
            <v/>
          </cell>
        </row>
        <row r="758">
          <cell r="N758" t="str">
            <v/>
          </cell>
          <cell r="R758" t="str">
            <v/>
          </cell>
        </row>
        <row r="759">
          <cell r="N759" t="str">
            <v/>
          </cell>
          <cell r="R759" t="str">
            <v/>
          </cell>
        </row>
        <row r="760">
          <cell r="N760" t="str">
            <v/>
          </cell>
          <cell r="R760" t="str">
            <v/>
          </cell>
        </row>
        <row r="761">
          <cell r="N761" t="str">
            <v/>
          </cell>
          <cell r="R761" t="str">
            <v/>
          </cell>
        </row>
        <row r="762">
          <cell r="N762" t="str">
            <v/>
          </cell>
          <cell r="R762" t="str">
            <v/>
          </cell>
        </row>
        <row r="763">
          <cell r="N763" t="str">
            <v/>
          </cell>
          <cell r="R763" t="str">
            <v/>
          </cell>
        </row>
        <row r="764">
          <cell r="N764" t="str">
            <v/>
          </cell>
          <cell r="R764" t="str">
            <v/>
          </cell>
        </row>
        <row r="765">
          <cell r="N765" t="str">
            <v/>
          </cell>
          <cell r="R765" t="str">
            <v/>
          </cell>
        </row>
        <row r="766">
          <cell r="N766" t="str">
            <v/>
          </cell>
          <cell r="R766" t="str">
            <v/>
          </cell>
        </row>
        <row r="767">
          <cell r="N767" t="str">
            <v/>
          </cell>
          <cell r="R767" t="str">
            <v/>
          </cell>
        </row>
        <row r="768">
          <cell r="N768" t="str">
            <v/>
          </cell>
          <cell r="R768" t="str">
            <v/>
          </cell>
        </row>
        <row r="769">
          <cell r="N769" t="str">
            <v/>
          </cell>
          <cell r="R769" t="str">
            <v/>
          </cell>
        </row>
        <row r="770">
          <cell r="N770" t="str">
            <v/>
          </cell>
          <cell r="R770" t="str">
            <v/>
          </cell>
        </row>
        <row r="771">
          <cell r="N771" t="str">
            <v/>
          </cell>
          <cell r="R771" t="str">
            <v/>
          </cell>
        </row>
        <row r="772">
          <cell r="N772" t="str">
            <v/>
          </cell>
          <cell r="R772" t="str">
            <v/>
          </cell>
        </row>
        <row r="773">
          <cell r="N773" t="str">
            <v/>
          </cell>
          <cell r="R773" t="str">
            <v/>
          </cell>
        </row>
        <row r="774">
          <cell r="N774" t="str">
            <v/>
          </cell>
          <cell r="R774" t="str">
            <v/>
          </cell>
        </row>
        <row r="775">
          <cell r="N775" t="str">
            <v/>
          </cell>
          <cell r="R775" t="str">
            <v/>
          </cell>
        </row>
        <row r="776">
          <cell r="N776" t="str">
            <v/>
          </cell>
          <cell r="R776" t="str">
            <v/>
          </cell>
        </row>
        <row r="777">
          <cell r="N777" t="str">
            <v/>
          </cell>
          <cell r="R777" t="str">
            <v/>
          </cell>
        </row>
        <row r="778">
          <cell r="N778" t="str">
            <v/>
          </cell>
          <cell r="R778" t="str">
            <v/>
          </cell>
        </row>
        <row r="779">
          <cell r="N779" t="str">
            <v/>
          </cell>
          <cell r="R779" t="str">
            <v/>
          </cell>
        </row>
        <row r="780">
          <cell r="N780" t="str">
            <v/>
          </cell>
          <cell r="R780" t="str">
            <v/>
          </cell>
        </row>
        <row r="781">
          <cell r="N781" t="str">
            <v/>
          </cell>
          <cell r="R781" t="str">
            <v/>
          </cell>
        </row>
        <row r="782">
          <cell r="N782" t="str">
            <v/>
          </cell>
          <cell r="R782" t="str">
            <v/>
          </cell>
        </row>
        <row r="783">
          <cell r="N783" t="str">
            <v/>
          </cell>
          <cell r="R783" t="str">
            <v/>
          </cell>
        </row>
        <row r="784">
          <cell r="N784" t="str">
            <v/>
          </cell>
          <cell r="R784" t="str">
            <v/>
          </cell>
        </row>
        <row r="785">
          <cell r="N785" t="str">
            <v/>
          </cell>
          <cell r="R785" t="str">
            <v/>
          </cell>
        </row>
        <row r="786">
          <cell r="N786" t="str">
            <v/>
          </cell>
          <cell r="R786" t="str">
            <v/>
          </cell>
        </row>
        <row r="787">
          <cell r="N787" t="str">
            <v/>
          </cell>
          <cell r="R787" t="str">
            <v/>
          </cell>
        </row>
        <row r="788">
          <cell r="N788" t="str">
            <v/>
          </cell>
          <cell r="R788" t="str">
            <v/>
          </cell>
        </row>
        <row r="789">
          <cell r="N789" t="str">
            <v/>
          </cell>
          <cell r="R789" t="str">
            <v/>
          </cell>
        </row>
        <row r="790">
          <cell r="N790" t="str">
            <v/>
          </cell>
          <cell r="R790" t="str">
            <v/>
          </cell>
        </row>
        <row r="791">
          <cell r="N791" t="str">
            <v/>
          </cell>
          <cell r="R791" t="str">
            <v/>
          </cell>
        </row>
        <row r="792">
          <cell r="N792" t="str">
            <v/>
          </cell>
          <cell r="R792" t="str">
            <v/>
          </cell>
        </row>
        <row r="793">
          <cell r="N793" t="str">
            <v/>
          </cell>
          <cell r="R793" t="str">
            <v/>
          </cell>
        </row>
        <row r="794">
          <cell r="N794" t="str">
            <v/>
          </cell>
          <cell r="R794" t="str">
            <v/>
          </cell>
        </row>
        <row r="795">
          <cell r="N795" t="str">
            <v/>
          </cell>
          <cell r="R795" t="str">
            <v/>
          </cell>
        </row>
        <row r="796">
          <cell r="N796" t="str">
            <v/>
          </cell>
          <cell r="R796" t="str">
            <v/>
          </cell>
        </row>
        <row r="797">
          <cell r="N797" t="str">
            <v/>
          </cell>
          <cell r="R797" t="str">
            <v/>
          </cell>
        </row>
        <row r="798">
          <cell r="N798" t="str">
            <v/>
          </cell>
          <cell r="R798" t="str">
            <v/>
          </cell>
        </row>
        <row r="799">
          <cell r="N799" t="str">
            <v/>
          </cell>
          <cell r="R799" t="str">
            <v/>
          </cell>
        </row>
        <row r="800">
          <cell r="N800" t="str">
            <v/>
          </cell>
          <cell r="R800" t="str">
            <v/>
          </cell>
        </row>
        <row r="801">
          <cell r="N801" t="str">
            <v/>
          </cell>
          <cell r="R801" t="str">
            <v/>
          </cell>
        </row>
        <row r="802">
          <cell r="N802" t="str">
            <v/>
          </cell>
          <cell r="R802" t="str">
            <v/>
          </cell>
        </row>
        <row r="803">
          <cell r="N803" t="str">
            <v/>
          </cell>
          <cell r="R803" t="str">
            <v/>
          </cell>
        </row>
        <row r="804">
          <cell r="N804" t="str">
            <v/>
          </cell>
          <cell r="R804" t="str">
            <v/>
          </cell>
        </row>
        <row r="805">
          <cell r="N805" t="str">
            <v/>
          </cell>
          <cell r="R805" t="str">
            <v/>
          </cell>
        </row>
        <row r="806">
          <cell r="N806" t="str">
            <v/>
          </cell>
          <cell r="R806" t="str">
            <v/>
          </cell>
        </row>
        <row r="807">
          <cell r="N807" t="str">
            <v/>
          </cell>
          <cell r="R807" t="str">
            <v/>
          </cell>
        </row>
        <row r="808">
          <cell r="N808" t="str">
            <v/>
          </cell>
          <cell r="R808" t="str">
            <v/>
          </cell>
        </row>
        <row r="809">
          <cell r="N809" t="str">
            <v/>
          </cell>
          <cell r="R809" t="str">
            <v/>
          </cell>
        </row>
        <row r="810">
          <cell r="N810" t="str">
            <v/>
          </cell>
          <cell r="R810" t="str">
            <v/>
          </cell>
        </row>
        <row r="811">
          <cell r="N811" t="str">
            <v/>
          </cell>
          <cell r="R811" t="str">
            <v/>
          </cell>
        </row>
        <row r="812">
          <cell r="N812" t="str">
            <v/>
          </cell>
          <cell r="R812" t="str">
            <v/>
          </cell>
        </row>
        <row r="813">
          <cell r="N813" t="str">
            <v/>
          </cell>
          <cell r="R813" t="str">
            <v/>
          </cell>
        </row>
        <row r="814">
          <cell r="N814" t="str">
            <v/>
          </cell>
          <cell r="R814" t="str">
            <v/>
          </cell>
        </row>
        <row r="815">
          <cell r="N815" t="str">
            <v/>
          </cell>
          <cell r="R815" t="str">
            <v/>
          </cell>
        </row>
        <row r="816">
          <cell r="N816" t="str">
            <v/>
          </cell>
          <cell r="R816" t="str">
            <v/>
          </cell>
        </row>
        <row r="817">
          <cell r="N817" t="str">
            <v/>
          </cell>
          <cell r="R817" t="str">
            <v/>
          </cell>
        </row>
        <row r="818">
          <cell r="N818" t="str">
            <v/>
          </cell>
          <cell r="R818" t="str">
            <v/>
          </cell>
        </row>
        <row r="819">
          <cell r="N819" t="str">
            <v/>
          </cell>
          <cell r="R819" t="str">
            <v/>
          </cell>
        </row>
        <row r="820">
          <cell r="N820" t="str">
            <v/>
          </cell>
          <cell r="R820" t="str">
            <v/>
          </cell>
        </row>
        <row r="821">
          <cell r="N821" t="str">
            <v/>
          </cell>
          <cell r="R821" t="str">
            <v/>
          </cell>
        </row>
        <row r="822">
          <cell r="N822" t="str">
            <v/>
          </cell>
          <cell r="R822" t="str">
            <v/>
          </cell>
        </row>
        <row r="823">
          <cell r="N823" t="str">
            <v/>
          </cell>
          <cell r="R823" t="str">
            <v/>
          </cell>
        </row>
        <row r="824">
          <cell r="N824" t="str">
            <v/>
          </cell>
          <cell r="R824" t="str">
            <v/>
          </cell>
        </row>
        <row r="825">
          <cell r="N825" t="str">
            <v/>
          </cell>
          <cell r="R825" t="str">
            <v/>
          </cell>
        </row>
        <row r="826">
          <cell r="N826" t="str">
            <v/>
          </cell>
          <cell r="R826" t="str">
            <v/>
          </cell>
        </row>
        <row r="827">
          <cell r="N827" t="str">
            <v/>
          </cell>
          <cell r="R827" t="str">
            <v/>
          </cell>
        </row>
        <row r="828">
          <cell r="N828" t="str">
            <v/>
          </cell>
          <cell r="R828" t="str">
            <v/>
          </cell>
        </row>
        <row r="829">
          <cell r="N829" t="str">
            <v/>
          </cell>
          <cell r="R829" t="str">
            <v/>
          </cell>
        </row>
        <row r="830">
          <cell r="N830" t="str">
            <v/>
          </cell>
          <cell r="R830" t="str">
            <v/>
          </cell>
        </row>
        <row r="831">
          <cell r="N831" t="str">
            <v/>
          </cell>
          <cell r="R831" t="str">
            <v/>
          </cell>
        </row>
        <row r="832">
          <cell r="N832" t="str">
            <v/>
          </cell>
          <cell r="R832" t="str">
            <v/>
          </cell>
        </row>
        <row r="833">
          <cell r="N833" t="str">
            <v/>
          </cell>
          <cell r="R833" t="str">
            <v/>
          </cell>
        </row>
        <row r="834">
          <cell r="N834" t="str">
            <v/>
          </cell>
          <cell r="R834" t="str">
            <v/>
          </cell>
        </row>
        <row r="835">
          <cell r="N835" t="str">
            <v/>
          </cell>
          <cell r="R835" t="str">
            <v/>
          </cell>
        </row>
        <row r="836">
          <cell r="N836" t="str">
            <v/>
          </cell>
          <cell r="R836" t="str">
            <v/>
          </cell>
        </row>
        <row r="837">
          <cell r="N837" t="str">
            <v/>
          </cell>
          <cell r="R837" t="str">
            <v/>
          </cell>
        </row>
        <row r="838">
          <cell r="N838" t="str">
            <v/>
          </cell>
          <cell r="R838" t="str">
            <v/>
          </cell>
        </row>
        <row r="839">
          <cell r="N839" t="str">
            <v/>
          </cell>
          <cell r="R839" t="str">
            <v/>
          </cell>
        </row>
        <row r="840">
          <cell r="N840" t="str">
            <v/>
          </cell>
          <cell r="R840" t="str">
            <v/>
          </cell>
        </row>
        <row r="841">
          <cell r="N841" t="str">
            <v/>
          </cell>
          <cell r="R841" t="str">
            <v/>
          </cell>
        </row>
        <row r="842">
          <cell r="N842" t="str">
            <v/>
          </cell>
          <cell r="R842" t="str">
            <v/>
          </cell>
        </row>
        <row r="843">
          <cell r="N843" t="str">
            <v/>
          </cell>
          <cell r="R843" t="str">
            <v/>
          </cell>
        </row>
        <row r="844">
          <cell r="N844" t="str">
            <v/>
          </cell>
          <cell r="R844" t="str">
            <v/>
          </cell>
        </row>
        <row r="845">
          <cell r="N845" t="str">
            <v/>
          </cell>
          <cell r="R845" t="str">
            <v/>
          </cell>
        </row>
        <row r="846">
          <cell r="N846" t="str">
            <v/>
          </cell>
          <cell r="R846" t="str">
            <v/>
          </cell>
        </row>
        <row r="847">
          <cell r="N847" t="str">
            <v/>
          </cell>
          <cell r="R847" t="str">
            <v/>
          </cell>
        </row>
        <row r="848">
          <cell r="N848" t="str">
            <v/>
          </cell>
          <cell r="R848" t="str">
            <v/>
          </cell>
        </row>
        <row r="849">
          <cell r="N849" t="str">
            <v/>
          </cell>
          <cell r="R849" t="str">
            <v/>
          </cell>
        </row>
        <row r="850">
          <cell r="N850" t="str">
            <v/>
          </cell>
          <cell r="R850" t="str">
            <v/>
          </cell>
        </row>
        <row r="851">
          <cell r="N851" t="str">
            <v/>
          </cell>
          <cell r="R851" t="str">
            <v/>
          </cell>
        </row>
        <row r="852">
          <cell r="N852" t="str">
            <v/>
          </cell>
          <cell r="R852" t="str">
            <v/>
          </cell>
        </row>
        <row r="853">
          <cell r="N853" t="str">
            <v/>
          </cell>
          <cell r="R853" t="str">
            <v/>
          </cell>
        </row>
        <row r="854">
          <cell r="N854" t="str">
            <v/>
          </cell>
          <cell r="R854" t="str">
            <v/>
          </cell>
        </row>
        <row r="855">
          <cell r="N855" t="str">
            <v/>
          </cell>
          <cell r="R855" t="str">
            <v/>
          </cell>
        </row>
        <row r="856">
          <cell r="N856" t="str">
            <v/>
          </cell>
          <cell r="R856" t="str">
            <v/>
          </cell>
        </row>
        <row r="857">
          <cell r="N857" t="str">
            <v/>
          </cell>
          <cell r="R857" t="str">
            <v/>
          </cell>
        </row>
        <row r="858">
          <cell r="N858" t="str">
            <v/>
          </cell>
          <cell r="R858" t="str">
            <v/>
          </cell>
        </row>
        <row r="859">
          <cell r="N859" t="str">
            <v/>
          </cell>
          <cell r="R859" t="str">
            <v/>
          </cell>
        </row>
        <row r="860">
          <cell r="N860" t="str">
            <v/>
          </cell>
          <cell r="R860" t="str">
            <v/>
          </cell>
        </row>
        <row r="861">
          <cell r="N861" t="str">
            <v/>
          </cell>
          <cell r="R861" t="str">
            <v/>
          </cell>
        </row>
        <row r="862">
          <cell r="N862" t="str">
            <v/>
          </cell>
          <cell r="R862" t="str">
            <v/>
          </cell>
        </row>
        <row r="863">
          <cell r="N863" t="str">
            <v/>
          </cell>
          <cell r="R863" t="str">
            <v/>
          </cell>
        </row>
        <row r="864">
          <cell r="N864" t="str">
            <v/>
          </cell>
          <cell r="R864" t="str">
            <v/>
          </cell>
        </row>
        <row r="865">
          <cell r="N865" t="str">
            <v/>
          </cell>
          <cell r="R865" t="str">
            <v/>
          </cell>
        </row>
        <row r="866">
          <cell r="N866" t="str">
            <v/>
          </cell>
          <cell r="R866" t="str">
            <v/>
          </cell>
        </row>
        <row r="867">
          <cell r="N867" t="str">
            <v/>
          </cell>
          <cell r="R867" t="str">
            <v/>
          </cell>
        </row>
        <row r="868">
          <cell r="N868" t="str">
            <v/>
          </cell>
          <cell r="R868" t="str">
            <v/>
          </cell>
        </row>
        <row r="869">
          <cell r="N869" t="str">
            <v/>
          </cell>
          <cell r="R869" t="str">
            <v/>
          </cell>
        </row>
        <row r="870">
          <cell r="N870" t="str">
            <v/>
          </cell>
          <cell r="R870" t="str">
            <v/>
          </cell>
        </row>
        <row r="871">
          <cell r="N871" t="str">
            <v/>
          </cell>
          <cell r="R871" t="str">
            <v/>
          </cell>
        </row>
        <row r="872">
          <cell r="N872" t="str">
            <v/>
          </cell>
          <cell r="R872" t="str">
            <v/>
          </cell>
        </row>
        <row r="873">
          <cell r="N873" t="str">
            <v/>
          </cell>
          <cell r="R873" t="str">
            <v/>
          </cell>
        </row>
        <row r="874">
          <cell r="N874" t="str">
            <v/>
          </cell>
          <cell r="R874" t="str">
            <v/>
          </cell>
        </row>
        <row r="875">
          <cell r="N875" t="str">
            <v/>
          </cell>
          <cell r="R875" t="str">
            <v/>
          </cell>
        </row>
        <row r="876">
          <cell r="N876" t="str">
            <v/>
          </cell>
          <cell r="R876" t="str">
            <v/>
          </cell>
        </row>
        <row r="877">
          <cell r="N877" t="str">
            <v/>
          </cell>
          <cell r="R877" t="str">
            <v/>
          </cell>
        </row>
        <row r="878">
          <cell r="N878" t="str">
            <v/>
          </cell>
          <cell r="R878" t="str">
            <v/>
          </cell>
        </row>
        <row r="879">
          <cell r="N879" t="str">
            <v/>
          </cell>
          <cell r="R879" t="str">
            <v/>
          </cell>
        </row>
        <row r="880">
          <cell r="N880" t="str">
            <v/>
          </cell>
          <cell r="R880" t="str">
            <v/>
          </cell>
        </row>
        <row r="881">
          <cell r="N881" t="str">
            <v/>
          </cell>
          <cell r="R881" t="str">
            <v/>
          </cell>
        </row>
        <row r="882">
          <cell r="N882" t="str">
            <v/>
          </cell>
          <cell r="R882" t="str">
            <v/>
          </cell>
        </row>
        <row r="883">
          <cell r="N883" t="str">
            <v/>
          </cell>
          <cell r="R883" t="str">
            <v/>
          </cell>
        </row>
        <row r="884">
          <cell r="N884" t="str">
            <v/>
          </cell>
          <cell r="R884" t="str">
            <v/>
          </cell>
        </row>
        <row r="885">
          <cell r="N885" t="str">
            <v/>
          </cell>
          <cell r="R885" t="str">
            <v/>
          </cell>
        </row>
        <row r="886">
          <cell r="N886" t="str">
            <v/>
          </cell>
          <cell r="R886" t="str">
            <v/>
          </cell>
        </row>
        <row r="887">
          <cell r="N887" t="str">
            <v/>
          </cell>
          <cell r="R887" t="str">
            <v/>
          </cell>
        </row>
        <row r="888">
          <cell r="N888" t="str">
            <v/>
          </cell>
          <cell r="R888" t="str">
            <v/>
          </cell>
        </row>
        <row r="889">
          <cell r="N889" t="str">
            <v/>
          </cell>
          <cell r="R889" t="str">
            <v/>
          </cell>
        </row>
        <row r="890">
          <cell r="N890" t="str">
            <v/>
          </cell>
          <cell r="R890" t="str">
            <v/>
          </cell>
        </row>
        <row r="891">
          <cell r="N891" t="str">
            <v/>
          </cell>
          <cell r="R891" t="str">
            <v/>
          </cell>
        </row>
        <row r="892">
          <cell r="N892" t="str">
            <v/>
          </cell>
          <cell r="R892" t="str">
            <v/>
          </cell>
        </row>
        <row r="893">
          <cell r="N893" t="str">
            <v/>
          </cell>
          <cell r="R893" t="str">
            <v/>
          </cell>
        </row>
        <row r="894">
          <cell r="N894" t="str">
            <v/>
          </cell>
          <cell r="R894" t="str">
            <v/>
          </cell>
        </row>
        <row r="895">
          <cell r="N895" t="str">
            <v/>
          </cell>
          <cell r="R895" t="str">
            <v/>
          </cell>
        </row>
        <row r="896">
          <cell r="N896" t="str">
            <v/>
          </cell>
          <cell r="R896" t="str">
            <v/>
          </cell>
        </row>
        <row r="897">
          <cell r="N897" t="str">
            <v/>
          </cell>
          <cell r="R897" t="str">
            <v/>
          </cell>
        </row>
        <row r="898">
          <cell r="N898" t="str">
            <v/>
          </cell>
          <cell r="R898" t="str">
            <v/>
          </cell>
        </row>
        <row r="899">
          <cell r="N899" t="str">
            <v/>
          </cell>
          <cell r="R899" t="str">
            <v/>
          </cell>
        </row>
        <row r="900">
          <cell r="N900" t="str">
            <v/>
          </cell>
          <cell r="R900" t="str">
            <v/>
          </cell>
        </row>
        <row r="901">
          <cell r="N901" t="str">
            <v/>
          </cell>
          <cell r="R901" t="str">
            <v/>
          </cell>
        </row>
        <row r="902">
          <cell r="N902" t="str">
            <v/>
          </cell>
          <cell r="R902" t="str">
            <v/>
          </cell>
        </row>
        <row r="903">
          <cell r="N903" t="str">
            <v/>
          </cell>
          <cell r="R903" t="str">
            <v/>
          </cell>
        </row>
        <row r="904">
          <cell r="N904" t="str">
            <v/>
          </cell>
          <cell r="R904" t="str">
            <v/>
          </cell>
        </row>
        <row r="905">
          <cell r="N905" t="str">
            <v/>
          </cell>
          <cell r="R905" t="str">
            <v/>
          </cell>
        </row>
        <row r="906">
          <cell r="N906" t="str">
            <v/>
          </cell>
          <cell r="R906" t="str">
            <v/>
          </cell>
        </row>
        <row r="907">
          <cell r="N907" t="str">
            <v/>
          </cell>
          <cell r="R907" t="str">
            <v/>
          </cell>
        </row>
        <row r="908">
          <cell r="N908" t="str">
            <v/>
          </cell>
          <cell r="R908" t="str">
            <v/>
          </cell>
        </row>
        <row r="909">
          <cell r="N909" t="str">
            <v/>
          </cell>
          <cell r="R909" t="str">
            <v/>
          </cell>
        </row>
        <row r="910">
          <cell r="N910" t="str">
            <v/>
          </cell>
          <cell r="R910" t="str">
            <v/>
          </cell>
        </row>
        <row r="911">
          <cell r="N911" t="str">
            <v/>
          </cell>
          <cell r="R911" t="str">
            <v/>
          </cell>
        </row>
        <row r="912">
          <cell r="N912" t="str">
            <v/>
          </cell>
          <cell r="R912" t="str">
            <v/>
          </cell>
        </row>
        <row r="913">
          <cell r="N913" t="str">
            <v/>
          </cell>
          <cell r="R913" t="str">
            <v/>
          </cell>
        </row>
        <row r="914">
          <cell r="N914" t="str">
            <v/>
          </cell>
          <cell r="R914" t="str">
            <v/>
          </cell>
        </row>
        <row r="915">
          <cell r="N915" t="str">
            <v/>
          </cell>
          <cell r="R915" t="str">
            <v/>
          </cell>
        </row>
        <row r="916">
          <cell r="N916" t="str">
            <v/>
          </cell>
          <cell r="R916" t="str">
            <v/>
          </cell>
        </row>
        <row r="917">
          <cell r="N917" t="str">
            <v/>
          </cell>
          <cell r="R917" t="str">
            <v/>
          </cell>
        </row>
        <row r="918">
          <cell r="N918" t="str">
            <v/>
          </cell>
          <cell r="R918" t="str">
            <v/>
          </cell>
        </row>
        <row r="919">
          <cell r="N919" t="str">
            <v/>
          </cell>
          <cell r="R919" t="str">
            <v/>
          </cell>
        </row>
        <row r="920">
          <cell r="N920" t="str">
            <v/>
          </cell>
          <cell r="R920" t="str">
            <v/>
          </cell>
        </row>
        <row r="921">
          <cell r="N921" t="str">
            <v/>
          </cell>
          <cell r="R921" t="str">
            <v/>
          </cell>
        </row>
        <row r="922">
          <cell r="N922" t="str">
            <v/>
          </cell>
          <cell r="R922" t="str">
            <v/>
          </cell>
        </row>
        <row r="923">
          <cell r="N923" t="str">
            <v/>
          </cell>
          <cell r="R923" t="str">
            <v/>
          </cell>
        </row>
        <row r="924">
          <cell r="N924" t="str">
            <v/>
          </cell>
          <cell r="R924" t="str">
            <v/>
          </cell>
        </row>
        <row r="925">
          <cell r="N925" t="str">
            <v/>
          </cell>
          <cell r="R925" t="str">
            <v/>
          </cell>
        </row>
        <row r="926">
          <cell r="N926" t="str">
            <v/>
          </cell>
          <cell r="R926" t="str">
            <v/>
          </cell>
        </row>
        <row r="927">
          <cell r="N927" t="str">
            <v/>
          </cell>
          <cell r="R927" t="str">
            <v/>
          </cell>
        </row>
        <row r="928">
          <cell r="N928" t="str">
            <v/>
          </cell>
          <cell r="R928" t="str">
            <v/>
          </cell>
        </row>
        <row r="929">
          <cell r="N929" t="str">
            <v/>
          </cell>
          <cell r="R929" t="str">
            <v/>
          </cell>
        </row>
        <row r="930">
          <cell r="N930" t="str">
            <v/>
          </cell>
          <cell r="R930" t="str">
            <v/>
          </cell>
        </row>
        <row r="931">
          <cell r="N931" t="str">
            <v/>
          </cell>
          <cell r="R931" t="str">
            <v/>
          </cell>
        </row>
        <row r="932">
          <cell r="N932" t="str">
            <v/>
          </cell>
          <cell r="R932" t="str">
            <v/>
          </cell>
        </row>
        <row r="933">
          <cell r="N933" t="str">
            <v/>
          </cell>
          <cell r="R933" t="str">
            <v/>
          </cell>
        </row>
        <row r="934">
          <cell r="N934" t="str">
            <v/>
          </cell>
          <cell r="R934" t="str">
            <v/>
          </cell>
        </row>
        <row r="935">
          <cell r="N935" t="str">
            <v/>
          </cell>
          <cell r="R935" t="str">
            <v/>
          </cell>
        </row>
        <row r="936">
          <cell r="N936" t="str">
            <v/>
          </cell>
          <cell r="R936" t="str">
            <v/>
          </cell>
        </row>
        <row r="937">
          <cell r="N937" t="str">
            <v/>
          </cell>
          <cell r="R937" t="str">
            <v/>
          </cell>
        </row>
        <row r="938">
          <cell r="N938" t="str">
            <v/>
          </cell>
          <cell r="R938" t="str">
            <v/>
          </cell>
        </row>
        <row r="939">
          <cell r="N939" t="str">
            <v/>
          </cell>
          <cell r="R939" t="str">
            <v/>
          </cell>
        </row>
        <row r="940">
          <cell r="N940" t="str">
            <v/>
          </cell>
          <cell r="R940" t="str">
            <v/>
          </cell>
        </row>
        <row r="941">
          <cell r="N941" t="str">
            <v/>
          </cell>
          <cell r="R941" t="str">
            <v/>
          </cell>
        </row>
        <row r="942">
          <cell r="N942" t="str">
            <v/>
          </cell>
          <cell r="R942" t="str">
            <v/>
          </cell>
        </row>
        <row r="943">
          <cell r="N943" t="str">
            <v/>
          </cell>
          <cell r="R943" t="str">
            <v/>
          </cell>
        </row>
        <row r="944">
          <cell r="N944" t="str">
            <v/>
          </cell>
          <cell r="R944" t="str">
            <v/>
          </cell>
        </row>
        <row r="945">
          <cell r="N945" t="str">
            <v/>
          </cell>
          <cell r="R945" t="str">
            <v/>
          </cell>
        </row>
        <row r="946">
          <cell r="N946" t="str">
            <v/>
          </cell>
          <cell r="R946" t="str">
            <v/>
          </cell>
        </row>
        <row r="947">
          <cell r="N947" t="str">
            <v/>
          </cell>
          <cell r="R947" t="str">
            <v/>
          </cell>
        </row>
        <row r="948">
          <cell r="N948" t="str">
            <v/>
          </cell>
          <cell r="R948" t="str">
            <v/>
          </cell>
        </row>
        <row r="949">
          <cell r="N949" t="str">
            <v/>
          </cell>
          <cell r="R949" t="str">
            <v/>
          </cell>
        </row>
        <row r="950">
          <cell r="N950" t="str">
            <v/>
          </cell>
          <cell r="R950" t="str">
            <v/>
          </cell>
        </row>
        <row r="951">
          <cell r="N951" t="str">
            <v/>
          </cell>
          <cell r="R951" t="str">
            <v/>
          </cell>
        </row>
        <row r="952">
          <cell r="N952" t="str">
            <v/>
          </cell>
          <cell r="R952" t="str">
            <v/>
          </cell>
        </row>
        <row r="953">
          <cell r="N953" t="str">
            <v/>
          </cell>
          <cell r="R953" t="str">
            <v/>
          </cell>
        </row>
        <row r="954">
          <cell r="N954" t="str">
            <v/>
          </cell>
          <cell r="R954" t="str">
            <v/>
          </cell>
        </row>
        <row r="955">
          <cell r="N955" t="str">
            <v/>
          </cell>
          <cell r="R955" t="str">
            <v/>
          </cell>
        </row>
        <row r="956">
          <cell r="N956" t="str">
            <v/>
          </cell>
          <cell r="R956" t="str">
            <v/>
          </cell>
        </row>
        <row r="957">
          <cell r="N957" t="str">
            <v/>
          </cell>
          <cell r="R957" t="str">
            <v/>
          </cell>
        </row>
        <row r="958">
          <cell r="N958" t="str">
            <v/>
          </cell>
          <cell r="R958" t="str">
            <v/>
          </cell>
        </row>
        <row r="959">
          <cell r="N959" t="str">
            <v/>
          </cell>
          <cell r="R959" t="str">
            <v/>
          </cell>
        </row>
        <row r="960">
          <cell r="N960" t="str">
            <v/>
          </cell>
          <cell r="R960" t="str">
            <v/>
          </cell>
        </row>
        <row r="961">
          <cell r="N961" t="str">
            <v/>
          </cell>
          <cell r="R961" t="str">
            <v/>
          </cell>
        </row>
        <row r="962">
          <cell r="N962" t="str">
            <v/>
          </cell>
          <cell r="R962" t="str">
            <v/>
          </cell>
        </row>
        <row r="963">
          <cell r="N963" t="str">
            <v/>
          </cell>
          <cell r="R963" t="str">
            <v/>
          </cell>
        </row>
        <row r="964">
          <cell r="N964" t="str">
            <v/>
          </cell>
          <cell r="R964" t="str">
            <v/>
          </cell>
        </row>
        <row r="965">
          <cell r="N965" t="str">
            <v/>
          </cell>
          <cell r="R965" t="str">
            <v/>
          </cell>
        </row>
        <row r="966">
          <cell r="N966" t="str">
            <v/>
          </cell>
          <cell r="R966" t="str">
            <v/>
          </cell>
        </row>
        <row r="967">
          <cell r="N967" t="str">
            <v/>
          </cell>
          <cell r="R967" t="str">
            <v/>
          </cell>
        </row>
        <row r="968">
          <cell r="N968" t="str">
            <v/>
          </cell>
          <cell r="R968" t="str">
            <v/>
          </cell>
        </row>
        <row r="969">
          <cell r="N969" t="str">
            <v/>
          </cell>
          <cell r="R969" t="str">
            <v/>
          </cell>
        </row>
        <row r="970">
          <cell r="N970" t="str">
            <v/>
          </cell>
          <cell r="R970" t="str">
            <v/>
          </cell>
        </row>
        <row r="971">
          <cell r="N971" t="str">
            <v/>
          </cell>
          <cell r="R971" t="str">
            <v/>
          </cell>
        </row>
        <row r="972">
          <cell r="N972" t="str">
            <v/>
          </cell>
          <cell r="R972" t="str">
            <v/>
          </cell>
        </row>
        <row r="973">
          <cell r="N973" t="str">
            <v/>
          </cell>
          <cell r="R973" t="str">
            <v/>
          </cell>
        </row>
        <row r="974">
          <cell r="N974" t="str">
            <v/>
          </cell>
          <cell r="R974" t="str">
            <v/>
          </cell>
        </row>
        <row r="975">
          <cell r="N975" t="str">
            <v/>
          </cell>
          <cell r="R975" t="str">
            <v/>
          </cell>
        </row>
        <row r="976">
          <cell r="N976" t="str">
            <v/>
          </cell>
          <cell r="R976" t="str">
            <v/>
          </cell>
        </row>
        <row r="977">
          <cell r="N977" t="str">
            <v/>
          </cell>
          <cell r="R977" t="str">
            <v/>
          </cell>
        </row>
        <row r="978">
          <cell r="N978" t="str">
            <v/>
          </cell>
          <cell r="R978" t="str">
            <v/>
          </cell>
        </row>
        <row r="979">
          <cell r="N979" t="str">
            <v/>
          </cell>
          <cell r="R979" t="str">
            <v/>
          </cell>
        </row>
        <row r="980">
          <cell r="N980" t="str">
            <v/>
          </cell>
          <cell r="R980" t="str">
            <v/>
          </cell>
        </row>
        <row r="981">
          <cell r="N981" t="str">
            <v/>
          </cell>
          <cell r="R981" t="str">
            <v/>
          </cell>
        </row>
        <row r="982">
          <cell r="N982" t="str">
            <v/>
          </cell>
          <cell r="R982" t="str">
            <v/>
          </cell>
        </row>
        <row r="983">
          <cell r="N983" t="str">
            <v/>
          </cell>
          <cell r="R983" t="str">
            <v/>
          </cell>
        </row>
        <row r="984">
          <cell r="N984" t="str">
            <v/>
          </cell>
          <cell r="R984" t="str">
            <v/>
          </cell>
        </row>
        <row r="985">
          <cell r="N985" t="str">
            <v/>
          </cell>
          <cell r="R985" t="str">
            <v/>
          </cell>
        </row>
        <row r="986">
          <cell r="N986" t="str">
            <v/>
          </cell>
          <cell r="R986" t="str">
            <v/>
          </cell>
        </row>
        <row r="987">
          <cell r="N987" t="str">
            <v/>
          </cell>
          <cell r="R987" t="str">
            <v/>
          </cell>
        </row>
        <row r="988">
          <cell r="N988" t="str">
            <v/>
          </cell>
          <cell r="R988" t="str">
            <v/>
          </cell>
        </row>
        <row r="989">
          <cell r="N989" t="str">
            <v/>
          </cell>
          <cell r="R989" t="str">
            <v/>
          </cell>
        </row>
        <row r="990">
          <cell r="N990" t="str">
            <v/>
          </cell>
          <cell r="R990" t="str">
            <v/>
          </cell>
        </row>
        <row r="991">
          <cell r="N991" t="str">
            <v/>
          </cell>
          <cell r="R991" t="str">
            <v/>
          </cell>
        </row>
        <row r="992">
          <cell r="N992" t="str">
            <v/>
          </cell>
          <cell r="R992" t="str">
            <v/>
          </cell>
        </row>
        <row r="993">
          <cell r="N993" t="str">
            <v/>
          </cell>
          <cell r="R993" t="str">
            <v/>
          </cell>
        </row>
        <row r="994">
          <cell r="N994" t="str">
            <v/>
          </cell>
          <cell r="R994" t="str">
            <v/>
          </cell>
        </row>
        <row r="995">
          <cell r="N995" t="str">
            <v/>
          </cell>
          <cell r="R995" t="str">
            <v/>
          </cell>
        </row>
        <row r="996">
          <cell r="N996" t="str">
            <v/>
          </cell>
          <cell r="R996" t="str">
            <v/>
          </cell>
        </row>
        <row r="997">
          <cell r="N997" t="str">
            <v/>
          </cell>
          <cell r="R997" t="str">
            <v/>
          </cell>
        </row>
        <row r="998">
          <cell r="N998" t="str">
            <v/>
          </cell>
          <cell r="R998" t="str">
            <v/>
          </cell>
        </row>
        <row r="999">
          <cell r="N999" t="str">
            <v/>
          </cell>
          <cell r="R999" t="str">
            <v/>
          </cell>
        </row>
        <row r="1000">
          <cell r="N1000" t="str">
            <v/>
          </cell>
          <cell r="R1000" t="str">
            <v/>
          </cell>
        </row>
      </sheetData>
      <sheetData sheetId="4">
        <row r="3">
          <cell r="N3" t="str">
            <v/>
          </cell>
          <cell r="R3" t="str">
            <v/>
          </cell>
        </row>
        <row r="4">
          <cell r="N4" t="str">
            <v/>
          </cell>
          <cell r="R4" t="str">
            <v/>
          </cell>
        </row>
        <row r="5">
          <cell r="N5" t="str">
            <v/>
          </cell>
          <cell r="R5" t="str">
            <v/>
          </cell>
        </row>
        <row r="6">
          <cell r="N6" t="str">
            <v/>
          </cell>
          <cell r="R6" t="str">
            <v/>
          </cell>
        </row>
        <row r="7">
          <cell r="N7" t="str">
            <v/>
          </cell>
          <cell r="R7" t="str">
            <v/>
          </cell>
        </row>
        <row r="8">
          <cell r="N8" t="str">
            <v/>
          </cell>
          <cell r="R8" t="str">
            <v/>
          </cell>
        </row>
        <row r="9">
          <cell r="N9" t="str">
            <v/>
          </cell>
          <cell r="R9" t="str">
            <v/>
          </cell>
        </row>
        <row r="10">
          <cell r="N10" t="str">
            <v/>
          </cell>
          <cell r="R10" t="str">
            <v/>
          </cell>
        </row>
        <row r="11">
          <cell r="N11" t="str">
            <v/>
          </cell>
          <cell r="R11" t="str">
            <v/>
          </cell>
        </row>
        <row r="12">
          <cell r="N12" t="str">
            <v/>
          </cell>
          <cell r="R12" t="str">
            <v/>
          </cell>
        </row>
        <row r="13">
          <cell r="N13" t="str">
            <v/>
          </cell>
          <cell r="R13" t="str">
            <v/>
          </cell>
        </row>
        <row r="14">
          <cell r="N14" t="str">
            <v/>
          </cell>
          <cell r="R14" t="str">
            <v/>
          </cell>
        </row>
        <row r="15">
          <cell r="N15" t="str">
            <v/>
          </cell>
          <cell r="R15" t="str">
            <v/>
          </cell>
        </row>
        <row r="16">
          <cell r="N16" t="str">
            <v/>
          </cell>
          <cell r="R16" t="str">
            <v/>
          </cell>
        </row>
        <row r="17">
          <cell r="N17" t="str">
            <v/>
          </cell>
          <cell r="R17" t="str">
            <v/>
          </cell>
        </row>
        <row r="18">
          <cell r="N18" t="str">
            <v/>
          </cell>
          <cell r="R18" t="str">
            <v/>
          </cell>
        </row>
        <row r="19">
          <cell r="N19" t="str">
            <v/>
          </cell>
          <cell r="R19" t="str">
            <v/>
          </cell>
        </row>
        <row r="20">
          <cell r="N20" t="str">
            <v/>
          </cell>
          <cell r="R20" t="str">
            <v/>
          </cell>
        </row>
        <row r="21">
          <cell r="N21" t="str">
            <v/>
          </cell>
          <cell r="R21" t="str">
            <v/>
          </cell>
        </row>
        <row r="22">
          <cell r="N22" t="str">
            <v/>
          </cell>
          <cell r="R22" t="str">
            <v/>
          </cell>
        </row>
        <row r="23">
          <cell r="N23" t="str">
            <v/>
          </cell>
          <cell r="R23" t="str">
            <v/>
          </cell>
        </row>
        <row r="24">
          <cell r="N24" t="str">
            <v/>
          </cell>
          <cell r="R24" t="str">
            <v/>
          </cell>
        </row>
        <row r="25">
          <cell r="N25" t="str">
            <v/>
          </cell>
          <cell r="R25" t="str">
            <v/>
          </cell>
        </row>
        <row r="26">
          <cell r="N26" t="str">
            <v/>
          </cell>
          <cell r="R26" t="str">
            <v/>
          </cell>
        </row>
        <row r="27">
          <cell r="N27" t="str">
            <v/>
          </cell>
          <cell r="R27" t="str">
            <v/>
          </cell>
        </row>
        <row r="28">
          <cell r="N28" t="str">
            <v/>
          </cell>
          <cell r="R28" t="str">
            <v/>
          </cell>
        </row>
        <row r="29">
          <cell r="N29" t="str">
            <v/>
          </cell>
          <cell r="R29" t="str">
            <v/>
          </cell>
        </row>
        <row r="30">
          <cell r="N30" t="str">
            <v/>
          </cell>
          <cell r="R30" t="str">
            <v/>
          </cell>
        </row>
        <row r="31">
          <cell r="N31" t="str">
            <v/>
          </cell>
          <cell r="R31" t="str">
            <v/>
          </cell>
        </row>
        <row r="32">
          <cell r="N32" t="str">
            <v/>
          </cell>
          <cell r="R32" t="str">
            <v/>
          </cell>
        </row>
        <row r="33">
          <cell r="N33" t="str">
            <v/>
          </cell>
          <cell r="R33" t="str">
            <v/>
          </cell>
        </row>
        <row r="34">
          <cell r="N34" t="str">
            <v/>
          </cell>
          <cell r="R34" t="str">
            <v/>
          </cell>
        </row>
        <row r="35">
          <cell r="N35" t="str">
            <v/>
          </cell>
          <cell r="R35" t="str">
            <v/>
          </cell>
        </row>
        <row r="36">
          <cell r="N36" t="str">
            <v/>
          </cell>
          <cell r="R36" t="str">
            <v/>
          </cell>
        </row>
        <row r="37">
          <cell r="N37" t="str">
            <v/>
          </cell>
          <cell r="R37" t="str">
            <v/>
          </cell>
        </row>
        <row r="38">
          <cell r="N38" t="str">
            <v/>
          </cell>
          <cell r="R38" t="str">
            <v/>
          </cell>
        </row>
        <row r="39">
          <cell r="N39" t="str">
            <v/>
          </cell>
          <cell r="R39" t="str">
            <v/>
          </cell>
        </row>
        <row r="40">
          <cell r="N40" t="str">
            <v/>
          </cell>
          <cell r="R40" t="str">
            <v/>
          </cell>
        </row>
        <row r="41">
          <cell r="N41" t="str">
            <v/>
          </cell>
          <cell r="R41" t="str">
            <v/>
          </cell>
        </row>
        <row r="42">
          <cell r="N42" t="str">
            <v/>
          </cell>
          <cell r="R42" t="str">
            <v/>
          </cell>
        </row>
        <row r="43">
          <cell r="N43" t="str">
            <v/>
          </cell>
          <cell r="R43" t="str">
            <v/>
          </cell>
        </row>
        <row r="44">
          <cell r="N44" t="str">
            <v/>
          </cell>
          <cell r="R44" t="str">
            <v/>
          </cell>
        </row>
        <row r="45">
          <cell r="N45" t="str">
            <v/>
          </cell>
          <cell r="R45" t="str">
            <v/>
          </cell>
        </row>
        <row r="46">
          <cell r="N46" t="str">
            <v/>
          </cell>
          <cell r="R46" t="str">
            <v/>
          </cell>
        </row>
        <row r="47">
          <cell r="N47" t="str">
            <v/>
          </cell>
          <cell r="R47" t="str">
            <v/>
          </cell>
        </row>
        <row r="48">
          <cell r="N48" t="str">
            <v/>
          </cell>
          <cell r="R48" t="str">
            <v/>
          </cell>
        </row>
        <row r="49">
          <cell r="N49" t="str">
            <v/>
          </cell>
          <cell r="R49" t="str">
            <v/>
          </cell>
        </row>
        <row r="50">
          <cell r="N50" t="str">
            <v/>
          </cell>
          <cell r="R50" t="str">
            <v/>
          </cell>
        </row>
        <row r="51">
          <cell r="N51" t="str">
            <v/>
          </cell>
          <cell r="R51" t="str">
            <v/>
          </cell>
        </row>
        <row r="52">
          <cell r="N52" t="str">
            <v/>
          </cell>
          <cell r="R52" t="str">
            <v/>
          </cell>
        </row>
        <row r="53">
          <cell r="N53" t="str">
            <v/>
          </cell>
          <cell r="R53" t="str">
            <v/>
          </cell>
        </row>
        <row r="54">
          <cell r="N54" t="str">
            <v/>
          </cell>
          <cell r="R54" t="str">
            <v/>
          </cell>
        </row>
        <row r="55">
          <cell r="N55" t="str">
            <v/>
          </cell>
          <cell r="R55" t="str">
            <v/>
          </cell>
        </row>
        <row r="56">
          <cell r="N56" t="str">
            <v/>
          </cell>
          <cell r="R56" t="str">
            <v/>
          </cell>
        </row>
        <row r="57">
          <cell r="N57" t="str">
            <v/>
          </cell>
          <cell r="R57" t="str">
            <v/>
          </cell>
        </row>
        <row r="58">
          <cell r="N58" t="str">
            <v/>
          </cell>
          <cell r="R58" t="str">
            <v/>
          </cell>
        </row>
        <row r="59">
          <cell r="N59" t="str">
            <v/>
          </cell>
          <cell r="R59" t="str">
            <v/>
          </cell>
        </row>
        <row r="60">
          <cell r="N60" t="str">
            <v/>
          </cell>
          <cell r="R60" t="str">
            <v/>
          </cell>
        </row>
        <row r="61">
          <cell r="N61" t="str">
            <v/>
          </cell>
          <cell r="R61" t="str">
            <v/>
          </cell>
        </row>
        <row r="62">
          <cell r="N62" t="str">
            <v/>
          </cell>
          <cell r="R62" t="str">
            <v/>
          </cell>
        </row>
        <row r="63">
          <cell r="N63" t="str">
            <v/>
          </cell>
          <cell r="R63" t="str">
            <v/>
          </cell>
        </row>
        <row r="64">
          <cell r="N64" t="str">
            <v/>
          </cell>
          <cell r="R64" t="str">
            <v/>
          </cell>
        </row>
        <row r="65">
          <cell r="N65" t="str">
            <v/>
          </cell>
          <cell r="R65" t="str">
            <v/>
          </cell>
        </row>
        <row r="66">
          <cell r="N66" t="str">
            <v/>
          </cell>
          <cell r="R66" t="str">
            <v/>
          </cell>
        </row>
        <row r="67">
          <cell r="N67" t="str">
            <v/>
          </cell>
          <cell r="R67" t="str">
            <v/>
          </cell>
        </row>
        <row r="68">
          <cell r="N68" t="str">
            <v/>
          </cell>
          <cell r="R68" t="str">
            <v/>
          </cell>
        </row>
        <row r="69">
          <cell r="N69" t="str">
            <v/>
          </cell>
          <cell r="R69" t="str">
            <v/>
          </cell>
        </row>
        <row r="70">
          <cell r="N70" t="str">
            <v/>
          </cell>
          <cell r="R70" t="str">
            <v/>
          </cell>
        </row>
        <row r="71">
          <cell r="N71" t="str">
            <v/>
          </cell>
          <cell r="R71" t="str">
            <v/>
          </cell>
        </row>
        <row r="72">
          <cell r="N72" t="str">
            <v/>
          </cell>
          <cell r="R72" t="str">
            <v/>
          </cell>
        </row>
        <row r="73">
          <cell r="N73" t="str">
            <v/>
          </cell>
          <cell r="R73" t="str">
            <v/>
          </cell>
        </row>
        <row r="74">
          <cell r="N74" t="str">
            <v/>
          </cell>
          <cell r="R74" t="str">
            <v/>
          </cell>
        </row>
        <row r="75">
          <cell r="N75" t="str">
            <v/>
          </cell>
          <cell r="R75" t="str">
            <v/>
          </cell>
        </row>
        <row r="76">
          <cell r="N76" t="str">
            <v/>
          </cell>
          <cell r="R76" t="str">
            <v/>
          </cell>
        </row>
        <row r="77">
          <cell r="N77" t="str">
            <v/>
          </cell>
          <cell r="R77" t="str">
            <v/>
          </cell>
        </row>
        <row r="78">
          <cell r="N78" t="str">
            <v/>
          </cell>
          <cell r="R78" t="str">
            <v/>
          </cell>
        </row>
        <row r="79">
          <cell r="N79" t="str">
            <v/>
          </cell>
          <cell r="R79" t="str">
            <v/>
          </cell>
        </row>
        <row r="80">
          <cell r="N80" t="str">
            <v/>
          </cell>
          <cell r="R80" t="str">
            <v/>
          </cell>
        </row>
        <row r="81">
          <cell r="N81" t="str">
            <v/>
          </cell>
          <cell r="R81" t="str">
            <v/>
          </cell>
        </row>
        <row r="82">
          <cell r="N82" t="str">
            <v/>
          </cell>
          <cell r="R82" t="str">
            <v/>
          </cell>
        </row>
        <row r="83">
          <cell r="N83" t="str">
            <v/>
          </cell>
          <cell r="R83" t="str">
            <v/>
          </cell>
        </row>
        <row r="84">
          <cell r="N84" t="str">
            <v/>
          </cell>
          <cell r="R84" t="str">
            <v/>
          </cell>
        </row>
        <row r="85">
          <cell r="N85" t="str">
            <v/>
          </cell>
          <cell r="R85" t="str">
            <v/>
          </cell>
        </row>
        <row r="86">
          <cell r="N86" t="str">
            <v/>
          </cell>
          <cell r="R86" t="str">
            <v/>
          </cell>
        </row>
        <row r="87">
          <cell r="N87" t="str">
            <v/>
          </cell>
          <cell r="R87" t="str">
            <v/>
          </cell>
        </row>
        <row r="88">
          <cell r="N88" t="str">
            <v/>
          </cell>
          <cell r="R88" t="str">
            <v/>
          </cell>
        </row>
        <row r="89">
          <cell r="N89" t="str">
            <v/>
          </cell>
          <cell r="R89" t="str">
            <v/>
          </cell>
        </row>
        <row r="90">
          <cell r="N90" t="str">
            <v/>
          </cell>
          <cell r="R90" t="str">
            <v/>
          </cell>
        </row>
        <row r="91">
          <cell r="N91" t="str">
            <v/>
          </cell>
          <cell r="R91" t="str">
            <v/>
          </cell>
        </row>
        <row r="92">
          <cell r="N92" t="str">
            <v/>
          </cell>
          <cell r="R92" t="str">
            <v/>
          </cell>
        </row>
        <row r="93">
          <cell r="N93" t="str">
            <v/>
          </cell>
          <cell r="R93" t="str">
            <v/>
          </cell>
        </row>
        <row r="94">
          <cell r="N94" t="str">
            <v/>
          </cell>
          <cell r="R94" t="str">
            <v/>
          </cell>
        </row>
        <row r="95">
          <cell r="N95" t="str">
            <v/>
          </cell>
          <cell r="R95" t="str">
            <v/>
          </cell>
        </row>
        <row r="96">
          <cell r="N96" t="str">
            <v/>
          </cell>
          <cell r="R96" t="str">
            <v/>
          </cell>
        </row>
        <row r="97">
          <cell r="N97" t="str">
            <v/>
          </cell>
          <cell r="R97" t="str">
            <v/>
          </cell>
        </row>
        <row r="98">
          <cell r="N98" t="str">
            <v/>
          </cell>
          <cell r="R98" t="str">
            <v/>
          </cell>
        </row>
        <row r="99">
          <cell r="N99" t="str">
            <v/>
          </cell>
          <cell r="R99" t="str">
            <v/>
          </cell>
        </row>
        <row r="100">
          <cell r="N100" t="str">
            <v/>
          </cell>
          <cell r="R100" t="str">
            <v/>
          </cell>
        </row>
        <row r="101">
          <cell r="N101" t="str">
            <v/>
          </cell>
          <cell r="R101" t="str">
            <v/>
          </cell>
        </row>
        <row r="102">
          <cell r="N102" t="str">
            <v/>
          </cell>
          <cell r="R102" t="str">
            <v/>
          </cell>
        </row>
        <row r="103">
          <cell r="N103" t="str">
            <v/>
          </cell>
          <cell r="R103" t="str">
            <v/>
          </cell>
        </row>
        <row r="104">
          <cell r="N104" t="str">
            <v/>
          </cell>
          <cell r="R104" t="str">
            <v/>
          </cell>
        </row>
        <row r="105">
          <cell r="N105" t="str">
            <v/>
          </cell>
          <cell r="R105" t="str">
            <v/>
          </cell>
        </row>
        <row r="106">
          <cell r="N106" t="str">
            <v/>
          </cell>
          <cell r="R106" t="str">
            <v/>
          </cell>
        </row>
        <row r="107">
          <cell r="N107" t="str">
            <v/>
          </cell>
          <cell r="R107" t="str">
            <v/>
          </cell>
        </row>
        <row r="108">
          <cell r="N108" t="str">
            <v/>
          </cell>
          <cell r="R108" t="str">
            <v/>
          </cell>
        </row>
        <row r="109">
          <cell r="N109" t="str">
            <v/>
          </cell>
          <cell r="R109" t="str">
            <v/>
          </cell>
        </row>
        <row r="110">
          <cell r="N110" t="str">
            <v/>
          </cell>
          <cell r="R110" t="str">
            <v/>
          </cell>
        </row>
        <row r="111">
          <cell r="N111" t="str">
            <v/>
          </cell>
          <cell r="R111" t="str">
            <v/>
          </cell>
        </row>
        <row r="112">
          <cell r="N112" t="str">
            <v/>
          </cell>
          <cell r="R112" t="str">
            <v/>
          </cell>
        </row>
        <row r="113">
          <cell r="N113" t="str">
            <v/>
          </cell>
          <cell r="R113" t="str">
            <v/>
          </cell>
        </row>
        <row r="114">
          <cell r="N114" t="str">
            <v/>
          </cell>
          <cell r="R114" t="str">
            <v/>
          </cell>
        </row>
        <row r="115">
          <cell r="N115" t="str">
            <v/>
          </cell>
          <cell r="R115" t="str">
            <v/>
          </cell>
        </row>
        <row r="116">
          <cell r="N116" t="str">
            <v/>
          </cell>
          <cell r="R116" t="str">
            <v/>
          </cell>
        </row>
        <row r="117">
          <cell r="N117" t="str">
            <v/>
          </cell>
          <cell r="R117" t="str">
            <v/>
          </cell>
        </row>
        <row r="118">
          <cell r="N118" t="str">
            <v/>
          </cell>
          <cell r="R118" t="str">
            <v/>
          </cell>
        </row>
        <row r="119">
          <cell r="N119" t="str">
            <v/>
          </cell>
          <cell r="R119" t="str">
            <v/>
          </cell>
        </row>
        <row r="120">
          <cell r="N120" t="str">
            <v/>
          </cell>
          <cell r="R120" t="str">
            <v/>
          </cell>
        </row>
        <row r="121">
          <cell r="N121" t="str">
            <v/>
          </cell>
          <cell r="R121" t="str">
            <v/>
          </cell>
        </row>
        <row r="122">
          <cell r="N122" t="str">
            <v/>
          </cell>
          <cell r="R122" t="str">
            <v/>
          </cell>
        </row>
        <row r="123">
          <cell r="N123" t="str">
            <v/>
          </cell>
          <cell r="R123" t="str">
            <v/>
          </cell>
        </row>
        <row r="124">
          <cell r="N124" t="str">
            <v/>
          </cell>
          <cell r="R124" t="str">
            <v/>
          </cell>
        </row>
        <row r="125">
          <cell r="N125" t="str">
            <v/>
          </cell>
          <cell r="R125" t="str">
            <v/>
          </cell>
        </row>
        <row r="126">
          <cell r="N126" t="str">
            <v/>
          </cell>
          <cell r="R126" t="str">
            <v/>
          </cell>
        </row>
        <row r="127">
          <cell r="N127" t="str">
            <v/>
          </cell>
          <cell r="R127" t="str">
            <v/>
          </cell>
        </row>
        <row r="128">
          <cell r="N128" t="str">
            <v/>
          </cell>
          <cell r="R128" t="str">
            <v/>
          </cell>
        </row>
        <row r="129">
          <cell r="N129" t="str">
            <v/>
          </cell>
          <cell r="R129" t="str">
            <v/>
          </cell>
        </row>
        <row r="130">
          <cell r="N130" t="str">
            <v/>
          </cell>
          <cell r="R130" t="str">
            <v/>
          </cell>
        </row>
        <row r="131">
          <cell r="N131" t="str">
            <v/>
          </cell>
          <cell r="R131" t="str">
            <v/>
          </cell>
        </row>
        <row r="132">
          <cell r="N132" t="str">
            <v/>
          </cell>
          <cell r="R132" t="str">
            <v/>
          </cell>
        </row>
        <row r="133">
          <cell r="N133" t="str">
            <v/>
          </cell>
          <cell r="R133" t="str">
            <v/>
          </cell>
        </row>
        <row r="134">
          <cell r="N134" t="str">
            <v/>
          </cell>
          <cell r="R134" t="str">
            <v/>
          </cell>
        </row>
        <row r="135">
          <cell r="N135" t="str">
            <v/>
          </cell>
          <cell r="R135" t="str">
            <v/>
          </cell>
        </row>
        <row r="136">
          <cell r="N136" t="str">
            <v/>
          </cell>
          <cell r="R136" t="str">
            <v/>
          </cell>
        </row>
        <row r="137">
          <cell r="N137" t="str">
            <v/>
          </cell>
          <cell r="R137" t="str">
            <v/>
          </cell>
        </row>
        <row r="138">
          <cell r="N138" t="str">
            <v/>
          </cell>
          <cell r="R138" t="str">
            <v/>
          </cell>
        </row>
        <row r="139">
          <cell r="N139" t="str">
            <v/>
          </cell>
          <cell r="R139" t="str">
            <v/>
          </cell>
        </row>
        <row r="140">
          <cell r="N140" t="str">
            <v/>
          </cell>
          <cell r="R140" t="str">
            <v/>
          </cell>
        </row>
        <row r="141">
          <cell r="N141" t="str">
            <v/>
          </cell>
          <cell r="R141" t="str">
            <v/>
          </cell>
        </row>
        <row r="142">
          <cell r="N142" t="str">
            <v/>
          </cell>
          <cell r="R142" t="str">
            <v/>
          </cell>
        </row>
        <row r="143">
          <cell r="N143" t="str">
            <v/>
          </cell>
          <cell r="R143" t="str">
            <v/>
          </cell>
        </row>
        <row r="144">
          <cell r="N144" t="str">
            <v/>
          </cell>
          <cell r="R144" t="str">
            <v/>
          </cell>
        </row>
        <row r="145">
          <cell r="N145" t="str">
            <v/>
          </cell>
          <cell r="R145" t="str">
            <v/>
          </cell>
        </row>
        <row r="146">
          <cell r="N146" t="str">
            <v/>
          </cell>
          <cell r="R146" t="str">
            <v/>
          </cell>
        </row>
        <row r="147">
          <cell r="N147" t="str">
            <v/>
          </cell>
          <cell r="R147" t="str">
            <v/>
          </cell>
        </row>
        <row r="148">
          <cell r="N148" t="str">
            <v/>
          </cell>
          <cell r="R148" t="str">
            <v/>
          </cell>
        </row>
        <row r="149">
          <cell r="N149" t="str">
            <v/>
          </cell>
          <cell r="R149" t="str">
            <v/>
          </cell>
        </row>
        <row r="150">
          <cell r="N150" t="str">
            <v/>
          </cell>
          <cell r="R150" t="str">
            <v/>
          </cell>
        </row>
        <row r="151">
          <cell r="N151" t="str">
            <v/>
          </cell>
          <cell r="R151" t="str">
            <v/>
          </cell>
        </row>
        <row r="152">
          <cell r="N152" t="str">
            <v/>
          </cell>
          <cell r="R152" t="str">
            <v/>
          </cell>
        </row>
        <row r="153">
          <cell r="N153" t="str">
            <v/>
          </cell>
          <cell r="R153" t="str">
            <v/>
          </cell>
        </row>
        <row r="154">
          <cell r="N154" t="str">
            <v/>
          </cell>
          <cell r="R154" t="str">
            <v/>
          </cell>
        </row>
        <row r="155">
          <cell r="N155" t="str">
            <v/>
          </cell>
          <cell r="R155" t="str">
            <v/>
          </cell>
        </row>
        <row r="156">
          <cell r="N156" t="str">
            <v/>
          </cell>
          <cell r="R156" t="str">
            <v/>
          </cell>
        </row>
        <row r="157">
          <cell r="N157" t="str">
            <v/>
          </cell>
          <cell r="R157" t="str">
            <v/>
          </cell>
        </row>
        <row r="158">
          <cell r="N158" t="str">
            <v/>
          </cell>
          <cell r="R158" t="str">
            <v/>
          </cell>
        </row>
        <row r="159">
          <cell r="N159" t="str">
            <v/>
          </cell>
          <cell r="R159" t="str">
            <v/>
          </cell>
        </row>
        <row r="160">
          <cell r="N160" t="str">
            <v/>
          </cell>
          <cell r="R160" t="str">
            <v/>
          </cell>
        </row>
        <row r="161">
          <cell r="N161" t="str">
            <v/>
          </cell>
          <cell r="R161" t="str">
            <v/>
          </cell>
        </row>
        <row r="162">
          <cell r="N162" t="str">
            <v/>
          </cell>
          <cell r="R162" t="str">
            <v/>
          </cell>
        </row>
        <row r="163">
          <cell r="N163" t="str">
            <v/>
          </cell>
          <cell r="R163" t="str">
            <v/>
          </cell>
        </row>
        <row r="164">
          <cell r="N164" t="str">
            <v/>
          </cell>
          <cell r="R164" t="str">
            <v/>
          </cell>
        </row>
        <row r="165">
          <cell r="N165" t="str">
            <v/>
          </cell>
          <cell r="R165" t="str">
            <v/>
          </cell>
        </row>
        <row r="166">
          <cell r="N166" t="str">
            <v/>
          </cell>
          <cell r="R166" t="str">
            <v/>
          </cell>
        </row>
        <row r="167">
          <cell r="N167" t="str">
            <v/>
          </cell>
          <cell r="R167" t="str">
            <v/>
          </cell>
        </row>
        <row r="168">
          <cell r="N168" t="str">
            <v/>
          </cell>
          <cell r="R168" t="str">
            <v/>
          </cell>
        </row>
        <row r="169">
          <cell r="N169" t="str">
            <v/>
          </cell>
          <cell r="R169" t="str">
            <v/>
          </cell>
        </row>
        <row r="170">
          <cell r="N170" t="str">
            <v/>
          </cell>
          <cell r="R170" t="str">
            <v/>
          </cell>
        </row>
        <row r="171">
          <cell r="N171" t="str">
            <v/>
          </cell>
          <cell r="R171" t="str">
            <v/>
          </cell>
        </row>
        <row r="172">
          <cell r="N172" t="str">
            <v/>
          </cell>
          <cell r="R172" t="str">
            <v/>
          </cell>
        </row>
        <row r="173">
          <cell r="N173" t="str">
            <v/>
          </cell>
          <cell r="R173" t="str">
            <v/>
          </cell>
        </row>
        <row r="174">
          <cell r="N174" t="str">
            <v/>
          </cell>
          <cell r="R174" t="str">
            <v/>
          </cell>
        </row>
        <row r="175">
          <cell r="N175" t="str">
            <v/>
          </cell>
          <cell r="R175" t="str">
            <v/>
          </cell>
        </row>
        <row r="176">
          <cell r="N176" t="str">
            <v/>
          </cell>
          <cell r="R176" t="str">
            <v/>
          </cell>
        </row>
        <row r="177">
          <cell r="N177" t="str">
            <v/>
          </cell>
          <cell r="R177" t="str">
            <v/>
          </cell>
        </row>
        <row r="178">
          <cell r="N178" t="str">
            <v/>
          </cell>
          <cell r="R178" t="str">
            <v/>
          </cell>
        </row>
        <row r="179">
          <cell r="N179" t="str">
            <v/>
          </cell>
          <cell r="R179" t="str">
            <v/>
          </cell>
        </row>
        <row r="180">
          <cell r="N180" t="str">
            <v/>
          </cell>
          <cell r="R180" t="str">
            <v/>
          </cell>
        </row>
        <row r="181">
          <cell r="N181" t="str">
            <v/>
          </cell>
          <cell r="R181" t="str">
            <v/>
          </cell>
        </row>
        <row r="182">
          <cell r="N182" t="str">
            <v/>
          </cell>
          <cell r="R182" t="str">
            <v/>
          </cell>
        </row>
        <row r="183">
          <cell r="N183" t="str">
            <v/>
          </cell>
          <cell r="R183" t="str">
            <v/>
          </cell>
        </row>
        <row r="184">
          <cell r="N184" t="str">
            <v/>
          </cell>
          <cell r="R184" t="str">
            <v/>
          </cell>
        </row>
        <row r="185">
          <cell r="N185" t="str">
            <v/>
          </cell>
          <cell r="R185" t="str">
            <v/>
          </cell>
        </row>
        <row r="186">
          <cell r="N186" t="str">
            <v/>
          </cell>
          <cell r="R186" t="str">
            <v/>
          </cell>
        </row>
        <row r="187">
          <cell r="N187" t="str">
            <v/>
          </cell>
          <cell r="R187" t="str">
            <v/>
          </cell>
        </row>
        <row r="188">
          <cell r="N188" t="str">
            <v/>
          </cell>
          <cell r="R188" t="str">
            <v/>
          </cell>
        </row>
        <row r="189">
          <cell r="N189" t="str">
            <v/>
          </cell>
          <cell r="R189" t="str">
            <v/>
          </cell>
        </row>
        <row r="190">
          <cell r="N190" t="str">
            <v/>
          </cell>
          <cell r="R190" t="str">
            <v/>
          </cell>
        </row>
        <row r="191">
          <cell r="N191" t="str">
            <v/>
          </cell>
          <cell r="R191" t="str">
            <v/>
          </cell>
        </row>
        <row r="192">
          <cell r="N192" t="str">
            <v/>
          </cell>
          <cell r="R192" t="str">
            <v/>
          </cell>
        </row>
        <row r="193">
          <cell r="N193" t="str">
            <v/>
          </cell>
          <cell r="R193" t="str">
            <v/>
          </cell>
        </row>
        <row r="194">
          <cell r="N194" t="str">
            <v/>
          </cell>
          <cell r="R194" t="str">
            <v/>
          </cell>
        </row>
        <row r="195">
          <cell r="N195" t="str">
            <v/>
          </cell>
          <cell r="R195" t="str">
            <v/>
          </cell>
        </row>
        <row r="196">
          <cell r="N196" t="str">
            <v/>
          </cell>
          <cell r="R196" t="str">
            <v/>
          </cell>
        </row>
        <row r="197">
          <cell r="N197" t="str">
            <v/>
          </cell>
          <cell r="R197" t="str">
            <v/>
          </cell>
        </row>
        <row r="198">
          <cell r="N198" t="str">
            <v/>
          </cell>
          <cell r="R198" t="str">
            <v/>
          </cell>
        </row>
        <row r="199">
          <cell r="N199" t="str">
            <v/>
          </cell>
          <cell r="R199" t="str">
            <v/>
          </cell>
        </row>
        <row r="200">
          <cell r="N200" t="str">
            <v/>
          </cell>
          <cell r="R200" t="str">
            <v/>
          </cell>
        </row>
        <row r="201">
          <cell r="N201" t="str">
            <v/>
          </cell>
          <cell r="R201" t="str">
            <v/>
          </cell>
        </row>
        <row r="202">
          <cell r="N202" t="str">
            <v/>
          </cell>
          <cell r="R202" t="str">
            <v/>
          </cell>
        </row>
        <row r="203">
          <cell r="N203" t="str">
            <v/>
          </cell>
          <cell r="R203" t="str">
            <v/>
          </cell>
        </row>
        <row r="204">
          <cell r="N204" t="str">
            <v/>
          </cell>
          <cell r="R204" t="str">
            <v/>
          </cell>
        </row>
        <row r="205">
          <cell r="N205" t="str">
            <v/>
          </cell>
          <cell r="R205" t="str">
            <v/>
          </cell>
        </row>
        <row r="206">
          <cell r="N206" t="str">
            <v/>
          </cell>
          <cell r="R206" t="str">
            <v/>
          </cell>
        </row>
        <row r="207">
          <cell r="N207" t="str">
            <v/>
          </cell>
          <cell r="R207" t="str">
            <v/>
          </cell>
        </row>
        <row r="208">
          <cell r="N208" t="str">
            <v/>
          </cell>
          <cell r="R208" t="str">
            <v/>
          </cell>
        </row>
        <row r="209">
          <cell r="N209" t="str">
            <v/>
          </cell>
          <cell r="R209" t="str">
            <v/>
          </cell>
        </row>
        <row r="210">
          <cell r="N210" t="str">
            <v/>
          </cell>
          <cell r="R210" t="str">
            <v/>
          </cell>
        </row>
        <row r="211">
          <cell r="N211" t="str">
            <v/>
          </cell>
          <cell r="R211" t="str">
            <v/>
          </cell>
        </row>
        <row r="212">
          <cell r="N212" t="str">
            <v/>
          </cell>
          <cell r="R212" t="str">
            <v/>
          </cell>
        </row>
        <row r="213">
          <cell r="N213" t="str">
            <v/>
          </cell>
          <cell r="R213" t="str">
            <v/>
          </cell>
        </row>
        <row r="214">
          <cell r="N214" t="str">
            <v/>
          </cell>
          <cell r="R214" t="str">
            <v/>
          </cell>
        </row>
        <row r="215">
          <cell r="N215" t="str">
            <v/>
          </cell>
          <cell r="R215" t="str">
            <v/>
          </cell>
        </row>
        <row r="216">
          <cell r="N216" t="str">
            <v/>
          </cell>
          <cell r="R216" t="str">
            <v/>
          </cell>
        </row>
        <row r="217">
          <cell r="N217" t="str">
            <v/>
          </cell>
          <cell r="R217" t="str">
            <v/>
          </cell>
        </row>
        <row r="218">
          <cell r="N218" t="str">
            <v/>
          </cell>
          <cell r="R218" t="str">
            <v/>
          </cell>
        </row>
        <row r="219">
          <cell r="N219" t="str">
            <v/>
          </cell>
          <cell r="R219" t="str">
            <v/>
          </cell>
        </row>
        <row r="220">
          <cell r="N220" t="str">
            <v/>
          </cell>
          <cell r="R220" t="str">
            <v/>
          </cell>
        </row>
        <row r="221">
          <cell r="N221" t="str">
            <v/>
          </cell>
          <cell r="R221" t="str">
            <v/>
          </cell>
        </row>
        <row r="222">
          <cell r="N222" t="str">
            <v/>
          </cell>
          <cell r="R222" t="str">
            <v/>
          </cell>
        </row>
        <row r="223">
          <cell r="N223" t="str">
            <v/>
          </cell>
          <cell r="R223" t="str">
            <v/>
          </cell>
        </row>
        <row r="224">
          <cell r="N224" t="str">
            <v/>
          </cell>
          <cell r="R224" t="str">
            <v/>
          </cell>
        </row>
        <row r="225">
          <cell r="N225" t="str">
            <v/>
          </cell>
          <cell r="R225" t="str">
            <v/>
          </cell>
        </row>
        <row r="226">
          <cell r="N226" t="str">
            <v/>
          </cell>
          <cell r="R226" t="str">
            <v/>
          </cell>
        </row>
        <row r="227">
          <cell r="N227" t="str">
            <v/>
          </cell>
          <cell r="R227" t="str">
            <v/>
          </cell>
        </row>
        <row r="228">
          <cell r="N228" t="str">
            <v/>
          </cell>
          <cell r="R228" t="str">
            <v/>
          </cell>
        </row>
        <row r="229">
          <cell r="N229" t="str">
            <v/>
          </cell>
          <cell r="R229" t="str">
            <v/>
          </cell>
        </row>
        <row r="230">
          <cell r="N230" t="str">
            <v/>
          </cell>
          <cell r="R230" t="str">
            <v/>
          </cell>
        </row>
        <row r="231">
          <cell r="N231" t="str">
            <v/>
          </cell>
          <cell r="R231" t="str">
            <v/>
          </cell>
        </row>
        <row r="232">
          <cell r="N232" t="str">
            <v/>
          </cell>
          <cell r="R232" t="str">
            <v/>
          </cell>
        </row>
        <row r="233">
          <cell r="N233" t="str">
            <v/>
          </cell>
          <cell r="R233" t="str">
            <v/>
          </cell>
        </row>
        <row r="234">
          <cell r="N234" t="str">
            <v/>
          </cell>
          <cell r="R234" t="str">
            <v/>
          </cell>
        </row>
        <row r="235">
          <cell r="N235" t="str">
            <v/>
          </cell>
          <cell r="R235" t="str">
            <v/>
          </cell>
        </row>
        <row r="236">
          <cell r="N236" t="str">
            <v/>
          </cell>
          <cell r="R236" t="str">
            <v/>
          </cell>
        </row>
        <row r="237">
          <cell r="N237" t="str">
            <v/>
          </cell>
          <cell r="R237" t="str">
            <v/>
          </cell>
        </row>
        <row r="238">
          <cell r="N238" t="str">
            <v/>
          </cell>
          <cell r="R238" t="str">
            <v/>
          </cell>
        </row>
        <row r="239">
          <cell r="N239" t="str">
            <v/>
          </cell>
          <cell r="R239" t="str">
            <v/>
          </cell>
        </row>
        <row r="240">
          <cell r="N240" t="str">
            <v/>
          </cell>
          <cell r="R240" t="str">
            <v/>
          </cell>
        </row>
        <row r="241">
          <cell r="N241" t="str">
            <v/>
          </cell>
          <cell r="R241" t="str">
            <v/>
          </cell>
        </row>
        <row r="242">
          <cell r="N242" t="str">
            <v/>
          </cell>
          <cell r="R242" t="str">
            <v/>
          </cell>
        </row>
        <row r="243">
          <cell r="N243" t="str">
            <v/>
          </cell>
          <cell r="R243" t="str">
            <v/>
          </cell>
        </row>
        <row r="244">
          <cell r="N244" t="str">
            <v/>
          </cell>
          <cell r="R244" t="str">
            <v/>
          </cell>
        </row>
        <row r="245">
          <cell r="N245" t="str">
            <v/>
          </cell>
          <cell r="R245" t="str">
            <v/>
          </cell>
        </row>
        <row r="246">
          <cell r="N246" t="str">
            <v/>
          </cell>
          <cell r="R246" t="str">
            <v/>
          </cell>
        </row>
        <row r="247">
          <cell r="N247" t="str">
            <v/>
          </cell>
          <cell r="R247" t="str">
            <v/>
          </cell>
        </row>
        <row r="248">
          <cell r="N248" t="str">
            <v/>
          </cell>
          <cell r="R248" t="str">
            <v/>
          </cell>
        </row>
        <row r="249">
          <cell r="N249" t="str">
            <v/>
          </cell>
          <cell r="R249" t="str">
            <v/>
          </cell>
        </row>
        <row r="250">
          <cell r="N250" t="str">
            <v/>
          </cell>
          <cell r="R250" t="str">
            <v/>
          </cell>
        </row>
        <row r="251">
          <cell r="N251" t="str">
            <v/>
          </cell>
          <cell r="R251" t="str">
            <v/>
          </cell>
        </row>
        <row r="252">
          <cell r="N252" t="str">
            <v/>
          </cell>
          <cell r="R252" t="str">
            <v/>
          </cell>
        </row>
        <row r="253">
          <cell r="N253" t="str">
            <v/>
          </cell>
          <cell r="R253" t="str">
            <v/>
          </cell>
        </row>
        <row r="254">
          <cell r="N254" t="str">
            <v/>
          </cell>
          <cell r="R254" t="str">
            <v/>
          </cell>
        </row>
        <row r="255">
          <cell r="N255" t="str">
            <v/>
          </cell>
          <cell r="R255" t="str">
            <v/>
          </cell>
        </row>
        <row r="256">
          <cell r="N256" t="str">
            <v/>
          </cell>
          <cell r="R256" t="str">
            <v/>
          </cell>
        </row>
        <row r="257">
          <cell r="N257" t="str">
            <v/>
          </cell>
          <cell r="R257" t="str">
            <v/>
          </cell>
        </row>
        <row r="258">
          <cell r="N258" t="str">
            <v/>
          </cell>
          <cell r="R258" t="str">
            <v/>
          </cell>
        </row>
        <row r="259">
          <cell r="N259" t="str">
            <v/>
          </cell>
          <cell r="R259" t="str">
            <v/>
          </cell>
        </row>
        <row r="260">
          <cell r="N260" t="str">
            <v/>
          </cell>
          <cell r="R260" t="str">
            <v/>
          </cell>
        </row>
        <row r="261">
          <cell r="N261" t="str">
            <v/>
          </cell>
          <cell r="R261" t="str">
            <v/>
          </cell>
        </row>
        <row r="262">
          <cell r="N262" t="str">
            <v/>
          </cell>
          <cell r="R262" t="str">
            <v/>
          </cell>
        </row>
        <row r="263">
          <cell r="N263" t="str">
            <v/>
          </cell>
          <cell r="R263" t="str">
            <v/>
          </cell>
        </row>
        <row r="264">
          <cell r="N264" t="str">
            <v/>
          </cell>
          <cell r="R264" t="str">
            <v/>
          </cell>
        </row>
        <row r="265">
          <cell r="N265" t="str">
            <v/>
          </cell>
          <cell r="R265" t="str">
            <v/>
          </cell>
        </row>
        <row r="266">
          <cell r="N266" t="str">
            <v/>
          </cell>
          <cell r="R266" t="str">
            <v/>
          </cell>
        </row>
        <row r="267">
          <cell r="N267" t="str">
            <v/>
          </cell>
          <cell r="R267" t="str">
            <v/>
          </cell>
        </row>
        <row r="268">
          <cell r="N268" t="str">
            <v/>
          </cell>
          <cell r="R268" t="str">
            <v/>
          </cell>
        </row>
        <row r="269">
          <cell r="N269" t="str">
            <v/>
          </cell>
          <cell r="R269" t="str">
            <v/>
          </cell>
        </row>
        <row r="270">
          <cell r="N270" t="str">
            <v/>
          </cell>
          <cell r="R270" t="str">
            <v/>
          </cell>
        </row>
        <row r="271">
          <cell r="N271" t="str">
            <v/>
          </cell>
          <cell r="R271" t="str">
            <v/>
          </cell>
        </row>
        <row r="272">
          <cell r="N272" t="str">
            <v/>
          </cell>
          <cell r="R272" t="str">
            <v/>
          </cell>
        </row>
        <row r="273">
          <cell r="N273" t="str">
            <v/>
          </cell>
          <cell r="R273" t="str">
            <v/>
          </cell>
        </row>
        <row r="274">
          <cell r="N274" t="str">
            <v/>
          </cell>
          <cell r="R274" t="str">
            <v/>
          </cell>
        </row>
        <row r="275">
          <cell r="N275" t="str">
            <v/>
          </cell>
          <cell r="R275" t="str">
            <v/>
          </cell>
        </row>
        <row r="276">
          <cell r="N276" t="str">
            <v/>
          </cell>
          <cell r="R276" t="str">
            <v/>
          </cell>
        </row>
        <row r="277">
          <cell r="N277" t="str">
            <v/>
          </cell>
          <cell r="R277" t="str">
            <v/>
          </cell>
        </row>
        <row r="278">
          <cell r="N278" t="str">
            <v/>
          </cell>
          <cell r="R278" t="str">
            <v/>
          </cell>
        </row>
        <row r="279">
          <cell r="N279" t="str">
            <v/>
          </cell>
          <cell r="R279" t="str">
            <v/>
          </cell>
        </row>
        <row r="280">
          <cell r="N280" t="str">
            <v/>
          </cell>
          <cell r="R280" t="str">
            <v/>
          </cell>
        </row>
        <row r="281">
          <cell r="N281" t="str">
            <v/>
          </cell>
          <cell r="R281" t="str">
            <v/>
          </cell>
        </row>
        <row r="282">
          <cell r="N282" t="str">
            <v/>
          </cell>
          <cell r="R282" t="str">
            <v/>
          </cell>
        </row>
        <row r="283">
          <cell r="N283" t="str">
            <v/>
          </cell>
          <cell r="R283" t="str">
            <v/>
          </cell>
        </row>
        <row r="284">
          <cell r="N284" t="str">
            <v/>
          </cell>
          <cell r="R284" t="str">
            <v/>
          </cell>
        </row>
        <row r="285">
          <cell r="N285" t="str">
            <v/>
          </cell>
          <cell r="R285" t="str">
            <v/>
          </cell>
        </row>
        <row r="286">
          <cell r="N286" t="str">
            <v/>
          </cell>
          <cell r="R286" t="str">
            <v/>
          </cell>
        </row>
        <row r="287">
          <cell r="N287" t="str">
            <v/>
          </cell>
          <cell r="R287" t="str">
            <v/>
          </cell>
        </row>
        <row r="288">
          <cell r="N288" t="str">
            <v/>
          </cell>
          <cell r="R288" t="str">
            <v/>
          </cell>
        </row>
        <row r="289">
          <cell r="N289" t="str">
            <v/>
          </cell>
          <cell r="R289" t="str">
            <v/>
          </cell>
        </row>
        <row r="290">
          <cell r="N290" t="str">
            <v/>
          </cell>
          <cell r="R290" t="str">
            <v/>
          </cell>
        </row>
        <row r="291">
          <cell r="N291" t="str">
            <v/>
          </cell>
          <cell r="R291" t="str">
            <v/>
          </cell>
        </row>
        <row r="292">
          <cell r="N292" t="str">
            <v/>
          </cell>
          <cell r="R292" t="str">
            <v/>
          </cell>
        </row>
        <row r="293">
          <cell r="N293" t="str">
            <v/>
          </cell>
          <cell r="R293" t="str">
            <v/>
          </cell>
        </row>
        <row r="294">
          <cell r="N294" t="str">
            <v/>
          </cell>
          <cell r="R294" t="str">
            <v/>
          </cell>
        </row>
        <row r="295">
          <cell r="N295" t="str">
            <v/>
          </cell>
          <cell r="R295" t="str">
            <v/>
          </cell>
        </row>
        <row r="296">
          <cell r="N296" t="str">
            <v/>
          </cell>
          <cell r="R296" t="str">
            <v/>
          </cell>
        </row>
        <row r="297">
          <cell r="N297" t="str">
            <v/>
          </cell>
          <cell r="R297" t="str">
            <v/>
          </cell>
        </row>
        <row r="298">
          <cell r="N298" t="str">
            <v/>
          </cell>
          <cell r="R298" t="str">
            <v/>
          </cell>
        </row>
        <row r="299">
          <cell r="N299" t="str">
            <v/>
          </cell>
          <cell r="R299" t="str">
            <v/>
          </cell>
        </row>
        <row r="300">
          <cell r="N300" t="str">
            <v/>
          </cell>
          <cell r="R300" t="str">
            <v/>
          </cell>
        </row>
        <row r="301">
          <cell r="N301" t="str">
            <v/>
          </cell>
          <cell r="R301" t="str">
            <v/>
          </cell>
        </row>
        <row r="302">
          <cell r="N302" t="str">
            <v/>
          </cell>
          <cell r="R302" t="str">
            <v/>
          </cell>
        </row>
        <row r="303">
          <cell r="N303" t="str">
            <v/>
          </cell>
          <cell r="R303" t="str">
            <v/>
          </cell>
        </row>
        <row r="304">
          <cell r="N304" t="str">
            <v/>
          </cell>
          <cell r="R304" t="str">
            <v/>
          </cell>
        </row>
        <row r="305">
          <cell r="N305" t="str">
            <v/>
          </cell>
          <cell r="R305" t="str">
            <v/>
          </cell>
        </row>
        <row r="306">
          <cell r="N306" t="str">
            <v/>
          </cell>
          <cell r="R306" t="str">
            <v/>
          </cell>
        </row>
        <row r="307">
          <cell r="N307" t="str">
            <v/>
          </cell>
          <cell r="R307" t="str">
            <v/>
          </cell>
        </row>
        <row r="308">
          <cell r="N308" t="str">
            <v/>
          </cell>
          <cell r="R308" t="str">
            <v/>
          </cell>
        </row>
        <row r="309">
          <cell r="N309" t="str">
            <v/>
          </cell>
          <cell r="R309" t="str">
            <v/>
          </cell>
        </row>
        <row r="310">
          <cell r="N310" t="str">
            <v/>
          </cell>
          <cell r="R310" t="str">
            <v/>
          </cell>
        </row>
        <row r="311">
          <cell r="N311" t="str">
            <v/>
          </cell>
          <cell r="R311" t="str">
            <v/>
          </cell>
        </row>
        <row r="312">
          <cell r="N312" t="str">
            <v/>
          </cell>
          <cell r="R312" t="str">
            <v/>
          </cell>
        </row>
        <row r="313">
          <cell r="N313" t="str">
            <v/>
          </cell>
          <cell r="R313" t="str">
            <v/>
          </cell>
        </row>
        <row r="314">
          <cell r="N314" t="str">
            <v/>
          </cell>
          <cell r="R314" t="str">
            <v/>
          </cell>
        </row>
        <row r="315">
          <cell r="N315" t="str">
            <v/>
          </cell>
          <cell r="R315" t="str">
            <v/>
          </cell>
        </row>
        <row r="316">
          <cell r="N316" t="str">
            <v/>
          </cell>
          <cell r="R316" t="str">
            <v/>
          </cell>
        </row>
        <row r="317">
          <cell r="N317" t="str">
            <v/>
          </cell>
          <cell r="R317" t="str">
            <v/>
          </cell>
        </row>
        <row r="318">
          <cell r="N318" t="str">
            <v/>
          </cell>
          <cell r="R318" t="str">
            <v/>
          </cell>
        </row>
        <row r="319">
          <cell r="N319" t="str">
            <v/>
          </cell>
          <cell r="R319" t="str">
            <v/>
          </cell>
        </row>
        <row r="320">
          <cell r="N320" t="str">
            <v/>
          </cell>
          <cell r="R320" t="str">
            <v/>
          </cell>
        </row>
        <row r="321">
          <cell r="N321" t="str">
            <v/>
          </cell>
          <cell r="R321" t="str">
            <v/>
          </cell>
        </row>
        <row r="322">
          <cell r="N322" t="str">
            <v/>
          </cell>
          <cell r="R322" t="str">
            <v/>
          </cell>
        </row>
        <row r="323">
          <cell r="N323" t="str">
            <v/>
          </cell>
          <cell r="R323" t="str">
            <v/>
          </cell>
        </row>
        <row r="324">
          <cell r="N324" t="str">
            <v/>
          </cell>
          <cell r="R324" t="str">
            <v/>
          </cell>
        </row>
        <row r="325">
          <cell r="N325" t="str">
            <v/>
          </cell>
          <cell r="R325" t="str">
            <v/>
          </cell>
        </row>
        <row r="326">
          <cell r="N326" t="str">
            <v/>
          </cell>
          <cell r="R326" t="str">
            <v/>
          </cell>
        </row>
        <row r="327">
          <cell r="N327" t="str">
            <v/>
          </cell>
          <cell r="R327" t="str">
            <v/>
          </cell>
        </row>
        <row r="328">
          <cell r="N328" t="str">
            <v/>
          </cell>
          <cell r="R328" t="str">
            <v/>
          </cell>
        </row>
        <row r="329">
          <cell r="N329" t="str">
            <v/>
          </cell>
          <cell r="R329" t="str">
            <v/>
          </cell>
        </row>
        <row r="330">
          <cell r="N330" t="str">
            <v/>
          </cell>
          <cell r="R330" t="str">
            <v/>
          </cell>
        </row>
        <row r="331">
          <cell r="N331" t="str">
            <v/>
          </cell>
          <cell r="R331" t="str">
            <v/>
          </cell>
        </row>
        <row r="332">
          <cell r="N332" t="str">
            <v/>
          </cell>
          <cell r="R332" t="str">
            <v/>
          </cell>
        </row>
        <row r="333">
          <cell r="N333" t="str">
            <v/>
          </cell>
          <cell r="R333" t="str">
            <v/>
          </cell>
        </row>
        <row r="334">
          <cell r="N334" t="str">
            <v/>
          </cell>
          <cell r="R334" t="str">
            <v/>
          </cell>
        </row>
        <row r="335">
          <cell r="N335" t="str">
            <v/>
          </cell>
          <cell r="R335" t="str">
            <v/>
          </cell>
        </row>
        <row r="336">
          <cell r="N336" t="str">
            <v/>
          </cell>
          <cell r="R336" t="str">
            <v/>
          </cell>
        </row>
        <row r="337">
          <cell r="N337" t="str">
            <v/>
          </cell>
          <cell r="R337" t="str">
            <v/>
          </cell>
        </row>
        <row r="338">
          <cell r="N338" t="str">
            <v/>
          </cell>
          <cell r="R338" t="str">
            <v/>
          </cell>
        </row>
        <row r="339">
          <cell r="N339" t="str">
            <v/>
          </cell>
          <cell r="R339" t="str">
            <v/>
          </cell>
        </row>
        <row r="340">
          <cell r="N340" t="str">
            <v/>
          </cell>
          <cell r="R340" t="str">
            <v/>
          </cell>
        </row>
        <row r="341">
          <cell r="N341" t="str">
            <v/>
          </cell>
          <cell r="R341" t="str">
            <v/>
          </cell>
        </row>
        <row r="342">
          <cell r="N342" t="str">
            <v/>
          </cell>
          <cell r="R342" t="str">
            <v/>
          </cell>
        </row>
        <row r="343">
          <cell r="N343" t="str">
            <v/>
          </cell>
          <cell r="R343" t="str">
            <v/>
          </cell>
        </row>
        <row r="344">
          <cell r="N344" t="str">
            <v/>
          </cell>
          <cell r="R344" t="str">
            <v/>
          </cell>
        </row>
        <row r="345">
          <cell r="N345" t="str">
            <v/>
          </cell>
          <cell r="R345" t="str">
            <v/>
          </cell>
        </row>
        <row r="346">
          <cell r="N346" t="str">
            <v/>
          </cell>
          <cell r="R346" t="str">
            <v/>
          </cell>
        </row>
        <row r="347">
          <cell r="N347" t="str">
            <v/>
          </cell>
          <cell r="R347" t="str">
            <v/>
          </cell>
        </row>
        <row r="348">
          <cell r="N348" t="str">
            <v/>
          </cell>
          <cell r="R348" t="str">
            <v/>
          </cell>
        </row>
        <row r="349">
          <cell r="N349" t="str">
            <v/>
          </cell>
          <cell r="R349" t="str">
            <v/>
          </cell>
        </row>
        <row r="350">
          <cell r="N350" t="str">
            <v/>
          </cell>
          <cell r="R350" t="str">
            <v/>
          </cell>
        </row>
        <row r="351">
          <cell r="N351" t="str">
            <v/>
          </cell>
          <cell r="R351" t="str">
            <v/>
          </cell>
        </row>
        <row r="352">
          <cell r="N352" t="str">
            <v/>
          </cell>
          <cell r="R352" t="str">
            <v/>
          </cell>
        </row>
        <row r="353">
          <cell r="N353" t="str">
            <v/>
          </cell>
          <cell r="R353" t="str">
            <v/>
          </cell>
        </row>
        <row r="354">
          <cell r="N354" t="str">
            <v/>
          </cell>
          <cell r="R354" t="str">
            <v/>
          </cell>
        </row>
        <row r="355">
          <cell r="N355" t="str">
            <v/>
          </cell>
          <cell r="R355" t="str">
            <v/>
          </cell>
        </row>
        <row r="356">
          <cell r="N356" t="str">
            <v/>
          </cell>
          <cell r="R356" t="str">
            <v/>
          </cell>
        </row>
        <row r="357">
          <cell r="N357" t="str">
            <v/>
          </cell>
          <cell r="R357" t="str">
            <v/>
          </cell>
        </row>
        <row r="358">
          <cell r="N358" t="str">
            <v/>
          </cell>
          <cell r="R358" t="str">
            <v/>
          </cell>
        </row>
        <row r="359">
          <cell r="N359" t="str">
            <v/>
          </cell>
          <cell r="R359" t="str">
            <v/>
          </cell>
        </row>
        <row r="360">
          <cell r="N360" t="str">
            <v/>
          </cell>
          <cell r="R360" t="str">
            <v/>
          </cell>
        </row>
        <row r="361">
          <cell r="N361" t="str">
            <v/>
          </cell>
          <cell r="R361" t="str">
            <v/>
          </cell>
        </row>
        <row r="362">
          <cell r="N362" t="str">
            <v/>
          </cell>
          <cell r="R362" t="str">
            <v/>
          </cell>
        </row>
        <row r="363">
          <cell r="N363" t="str">
            <v/>
          </cell>
          <cell r="R363" t="str">
            <v/>
          </cell>
        </row>
        <row r="364">
          <cell r="N364" t="str">
            <v/>
          </cell>
          <cell r="R364" t="str">
            <v/>
          </cell>
        </row>
        <row r="365">
          <cell r="N365" t="str">
            <v/>
          </cell>
          <cell r="R365" t="str">
            <v/>
          </cell>
        </row>
        <row r="366">
          <cell r="N366" t="str">
            <v/>
          </cell>
          <cell r="R366" t="str">
            <v/>
          </cell>
        </row>
        <row r="367">
          <cell r="N367" t="str">
            <v/>
          </cell>
          <cell r="R367" t="str">
            <v/>
          </cell>
        </row>
        <row r="368">
          <cell r="N368" t="str">
            <v/>
          </cell>
          <cell r="R368" t="str">
            <v/>
          </cell>
        </row>
        <row r="369">
          <cell r="N369" t="str">
            <v/>
          </cell>
          <cell r="R369" t="str">
            <v/>
          </cell>
        </row>
        <row r="370">
          <cell r="N370" t="str">
            <v/>
          </cell>
          <cell r="R370" t="str">
            <v/>
          </cell>
        </row>
        <row r="371">
          <cell r="N371" t="str">
            <v/>
          </cell>
          <cell r="R371" t="str">
            <v/>
          </cell>
        </row>
        <row r="372">
          <cell r="N372" t="str">
            <v/>
          </cell>
          <cell r="R372" t="str">
            <v/>
          </cell>
        </row>
        <row r="373">
          <cell r="N373" t="str">
            <v/>
          </cell>
          <cell r="R373" t="str">
            <v/>
          </cell>
        </row>
        <row r="374">
          <cell r="N374" t="str">
            <v/>
          </cell>
          <cell r="R374" t="str">
            <v/>
          </cell>
        </row>
        <row r="375">
          <cell r="N375" t="str">
            <v/>
          </cell>
          <cell r="R375" t="str">
            <v/>
          </cell>
        </row>
        <row r="376">
          <cell r="N376" t="str">
            <v/>
          </cell>
          <cell r="R376" t="str">
            <v/>
          </cell>
        </row>
        <row r="377">
          <cell r="N377" t="str">
            <v/>
          </cell>
          <cell r="R377" t="str">
            <v/>
          </cell>
        </row>
        <row r="378">
          <cell r="N378" t="str">
            <v/>
          </cell>
          <cell r="R378" t="str">
            <v/>
          </cell>
        </row>
        <row r="379">
          <cell r="N379" t="str">
            <v/>
          </cell>
          <cell r="R379" t="str">
            <v/>
          </cell>
        </row>
        <row r="380">
          <cell r="N380" t="str">
            <v/>
          </cell>
          <cell r="R380" t="str">
            <v/>
          </cell>
        </row>
        <row r="381">
          <cell r="N381" t="str">
            <v/>
          </cell>
          <cell r="R381" t="str">
            <v/>
          </cell>
        </row>
        <row r="382">
          <cell r="N382" t="str">
            <v/>
          </cell>
          <cell r="R382" t="str">
            <v/>
          </cell>
        </row>
        <row r="383">
          <cell r="N383" t="str">
            <v/>
          </cell>
          <cell r="R383" t="str">
            <v/>
          </cell>
        </row>
        <row r="384">
          <cell r="N384" t="str">
            <v/>
          </cell>
          <cell r="R384" t="str">
            <v/>
          </cell>
        </row>
        <row r="385">
          <cell r="N385" t="str">
            <v/>
          </cell>
          <cell r="R385" t="str">
            <v/>
          </cell>
        </row>
        <row r="386">
          <cell r="N386" t="str">
            <v/>
          </cell>
          <cell r="R386" t="str">
            <v/>
          </cell>
        </row>
        <row r="387">
          <cell r="N387" t="str">
            <v/>
          </cell>
          <cell r="R387" t="str">
            <v/>
          </cell>
        </row>
        <row r="388">
          <cell r="N388" t="str">
            <v/>
          </cell>
          <cell r="R388" t="str">
            <v/>
          </cell>
        </row>
        <row r="389">
          <cell r="N389" t="str">
            <v/>
          </cell>
          <cell r="R389" t="str">
            <v/>
          </cell>
        </row>
        <row r="390">
          <cell r="N390" t="str">
            <v/>
          </cell>
          <cell r="R390" t="str">
            <v/>
          </cell>
        </row>
        <row r="391">
          <cell r="N391" t="str">
            <v/>
          </cell>
          <cell r="R391" t="str">
            <v/>
          </cell>
        </row>
        <row r="392">
          <cell r="N392" t="str">
            <v/>
          </cell>
          <cell r="R392" t="str">
            <v/>
          </cell>
        </row>
        <row r="393">
          <cell r="N393" t="str">
            <v/>
          </cell>
          <cell r="R393" t="str">
            <v/>
          </cell>
        </row>
        <row r="394">
          <cell r="N394" t="str">
            <v/>
          </cell>
          <cell r="R394" t="str">
            <v/>
          </cell>
        </row>
        <row r="395">
          <cell r="N395" t="str">
            <v/>
          </cell>
          <cell r="R395" t="str">
            <v/>
          </cell>
        </row>
        <row r="396">
          <cell r="N396" t="str">
            <v/>
          </cell>
          <cell r="R396" t="str">
            <v/>
          </cell>
        </row>
        <row r="397">
          <cell r="N397" t="str">
            <v/>
          </cell>
          <cell r="R397" t="str">
            <v/>
          </cell>
        </row>
        <row r="398">
          <cell r="N398" t="str">
            <v/>
          </cell>
          <cell r="R398" t="str">
            <v/>
          </cell>
        </row>
        <row r="399">
          <cell r="N399" t="str">
            <v/>
          </cell>
          <cell r="R399" t="str">
            <v/>
          </cell>
        </row>
        <row r="400">
          <cell r="N400" t="str">
            <v/>
          </cell>
          <cell r="R400" t="str">
            <v/>
          </cell>
        </row>
        <row r="401">
          <cell r="N401" t="str">
            <v/>
          </cell>
          <cell r="R401" t="str">
            <v/>
          </cell>
        </row>
        <row r="402">
          <cell r="N402" t="str">
            <v/>
          </cell>
          <cell r="R402" t="str">
            <v/>
          </cell>
        </row>
        <row r="403">
          <cell r="N403" t="str">
            <v/>
          </cell>
          <cell r="R403" t="str">
            <v/>
          </cell>
        </row>
        <row r="404">
          <cell r="N404" t="str">
            <v/>
          </cell>
          <cell r="R404" t="str">
            <v/>
          </cell>
        </row>
        <row r="405">
          <cell r="N405" t="str">
            <v/>
          </cell>
          <cell r="R405" t="str">
            <v/>
          </cell>
        </row>
        <row r="406">
          <cell r="N406" t="str">
            <v/>
          </cell>
          <cell r="R406" t="str">
            <v/>
          </cell>
        </row>
        <row r="407">
          <cell r="N407" t="str">
            <v/>
          </cell>
          <cell r="R407" t="str">
            <v/>
          </cell>
        </row>
        <row r="408">
          <cell r="N408" t="str">
            <v/>
          </cell>
          <cell r="R408" t="str">
            <v/>
          </cell>
        </row>
        <row r="409">
          <cell r="N409" t="str">
            <v/>
          </cell>
          <cell r="R409" t="str">
            <v/>
          </cell>
        </row>
        <row r="410">
          <cell r="N410" t="str">
            <v/>
          </cell>
          <cell r="R410" t="str">
            <v/>
          </cell>
        </row>
        <row r="411">
          <cell r="N411" t="str">
            <v/>
          </cell>
          <cell r="R411" t="str">
            <v/>
          </cell>
        </row>
        <row r="412">
          <cell r="N412" t="str">
            <v/>
          </cell>
          <cell r="R412" t="str">
            <v/>
          </cell>
        </row>
        <row r="413">
          <cell r="N413" t="str">
            <v/>
          </cell>
          <cell r="R413" t="str">
            <v/>
          </cell>
        </row>
        <row r="414">
          <cell r="N414" t="str">
            <v/>
          </cell>
          <cell r="R414" t="str">
            <v/>
          </cell>
        </row>
        <row r="415">
          <cell r="N415" t="str">
            <v/>
          </cell>
          <cell r="R415" t="str">
            <v/>
          </cell>
        </row>
        <row r="416">
          <cell r="N416" t="str">
            <v/>
          </cell>
          <cell r="R416" t="str">
            <v/>
          </cell>
        </row>
        <row r="417">
          <cell r="N417" t="str">
            <v/>
          </cell>
          <cell r="R417" t="str">
            <v/>
          </cell>
        </row>
        <row r="418">
          <cell r="N418" t="str">
            <v/>
          </cell>
          <cell r="R418" t="str">
            <v/>
          </cell>
        </row>
        <row r="419">
          <cell r="N419" t="str">
            <v/>
          </cell>
          <cell r="R419" t="str">
            <v/>
          </cell>
        </row>
        <row r="420">
          <cell r="N420" t="str">
            <v/>
          </cell>
          <cell r="R420" t="str">
            <v/>
          </cell>
        </row>
        <row r="421">
          <cell r="N421" t="str">
            <v/>
          </cell>
          <cell r="R421" t="str">
            <v/>
          </cell>
        </row>
        <row r="422">
          <cell r="N422" t="str">
            <v/>
          </cell>
          <cell r="R422" t="str">
            <v/>
          </cell>
        </row>
        <row r="423">
          <cell r="N423" t="str">
            <v/>
          </cell>
          <cell r="R423" t="str">
            <v/>
          </cell>
        </row>
        <row r="424">
          <cell r="N424" t="str">
            <v/>
          </cell>
          <cell r="R424" t="str">
            <v/>
          </cell>
        </row>
        <row r="425">
          <cell r="N425" t="str">
            <v/>
          </cell>
          <cell r="R425" t="str">
            <v/>
          </cell>
        </row>
        <row r="426">
          <cell r="N426" t="str">
            <v/>
          </cell>
          <cell r="R426" t="str">
            <v/>
          </cell>
        </row>
        <row r="427">
          <cell r="N427" t="str">
            <v/>
          </cell>
          <cell r="R427" t="str">
            <v/>
          </cell>
        </row>
        <row r="428">
          <cell r="N428" t="str">
            <v/>
          </cell>
          <cell r="R428" t="str">
            <v/>
          </cell>
        </row>
        <row r="429">
          <cell r="N429" t="str">
            <v/>
          </cell>
          <cell r="R429" t="str">
            <v/>
          </cell>
        </row>
        <row r="430">
          <cell r="N430" t="str">
            <v/>
          </cell>
          <cell r="R430" t="str">
            <v/>
          </cell>
        </row>
        <row r="431">
          <cell r="N431" t="str">
            <v/>
          </cell>
          <cell r="R431" t="str">
            <v/>
          </cell>
        </row>
        <row r="432">
          <cell r="N432" t="str">
            <v/>
          </cell>
          <cell r="R432" t="str">
            <v/>
          </cell>
        </row>
        <row r="433">
          <cell r="N433" t="str">
            <v/>
          </cell>
          <cell r="R433" t="str">
            <v/>
          </cell>
        </row>
        <row r="434">
          <cell r="N434" t="str">
            <v/>
          </cell>
          <cell r="R434" t="str">
            <v/>
          </cell>
        </row>
        <row r="435">
          <cell r="N435" t="str">
            <v/>
          </cell>
          <cell r="R435" t="str">
            <v/>
          </cell>
        </row>
        <row r="436">
          <cell r="N436" t="str">
            <v/>
          </cell>
          <cell r="R436" t="str">
            <v/>
          </cell>
        </row>
        <row r="437">
          <cell r="N437" t="str">
            <v/>
          </cell>
          <cell r="R437" t="str">
            <v/>
          </cell>
        </row>
        <row r="438">
          <cell r="N438" t="str">
            <v/>
          </cell>
          <cell r="R438" t="str">
            <v/>
          </cell>
        </row>
        <row r="439">
          <cell r="N439" t="str">
            <v/>
          </cell>
          <cell r="R439" t="str">
            <v/>
          </cell>
        </row>
        <row r="440">
          <cell r="N440" t="str">
            <v/>
          </cell>
          <cell r="R440" t="str">
            <v/>
          </cell>
        </row>
        <row r="441">
          <cell r="N441" t="str">
            <v/>
          </cell>
          <cell r="R441" t="str">
            <v/>
          </cell>
        </row>
        <row r="442">
          <cell r="N442" t="str">
            <v/>
          </cell>
          <cell r="R442" t="str">
            <v/>
          </cell>
        </row>
        <row r="443">
          <cell r="N443" t="str">
            <v/>
          </cell>
          <cell r="R443" t="str">
            <v/>
          </cell>
        </row>
        <row r="444">
          <cell r="N444" t="str">
            <v/>
          </cell>
          <cell r="R444" t="str">
            <v/>
          </cell>
        </row>
        <row r="445">
          <cell r="N445" t="str">
            <v/>
          </cell>
          <cell r="R445" t="str">
            <v/>
          </cell>
        </row>
        <row r="446">
          <cell r="N446" t="str">
            <v/>
          </cell>
          <cell r="R446" t="str">
            <v/>
          </cell>
        </row>
        <row r="447">
          <cell r="N447" t="str">
            <v/>
          </cell>
          <cell r="R447" t="str">
            <v/>
          </cell>
        </row>
        <row r="448">
          <cell r="N448" t="str">
            <v/>
          </cell>
          <cell r="R448" t="str">
            <v/>
          </cell>
        </row>
        <row r="449">
          <cell r="N449" t="str">
            <v/>
          </cell>
          <cell r="R449" t="str">
            <v/>
          </cell>
        </row>
        <row r="450">
          <cell r="N450" t="str">
            <v/>
          </cell>
          <cell r="R450" t="str">
            <v/>
          </cell>
        </row>
        <row r="451">
          <cell r="N451" t="str">
            <v/>
          </cell>
          <cell r="R451" t="str">
            <v/>
          </cell>
        </row>
        <row r="452">
          <cell r="N452" t="str">
            <v/>
          </cell>
          <cell r="R452" t="str">
            <v/>
          </cell>
        </row>
        <row r="453">
          <cell r="N453" t="str">
            <v/>
          </cell>
          <cell r="R453" t="str">
            <v/>
          </cell>
        </row>
        <row r="454">
          <cell r="N454" t="str">
            <v/>
          </cell>
          <cell r="R454" t="str">
            <v/>
          </cell>
        </row>
        <row r="455">
          <cell r="N455" t="str">
            <v/>
          </cell>
          <cell r="R455" t="str">
            <v/>
          </cell>
        </row>
        <row r="456">
          <cell r="N456" t="str">
            <v/>
          </cell>
          <cell r="R456" t="str">
            <v/>
          </cell>
        </row>
        <row r="457">
          <cell r="N457" t="str">
            <v/>
          </cell>
          <cell r="R457" t="str">
            <v/>
          </cell>
        </row>
        <row r="458">
          <cell r="N458" t="str">
            <v/>
          </cell>
          <cell r="R458" t="str">
            <v/>
          </cell>
        </row>
        <row r="459">
          <cell r="N459" t="str">
            <v/>
          </cell>
          <cell r="R459" t="str">
            <v/>
          </cell>
        </row>
        <row r="460">
          <cell r="N460" t="str">
            <v/>
          </cell>
          <cell r="R460" t="str">
            <v/>
          </cell>
        </row>
        <row r="461">
          <cell r="N461" t="str">
            <v/>
          </cell>
          <cell r="R461" t="str">
            <v/>
          </cell>
        </row>
        <row r="462">
          <cell r="N462" t="str">
            <v/>
          </cell>
          <cell r="R462" t="str">
            <v/>
          </cell>
        </row>
        <row r="463">
          <cell r="N463" t="str">
            <v/>
          </cell>
          <cell r="R463" t="str">
            <v/>
          </cell>
        </row>
        <row r="464">
          <cell r="N464" t="str">
            <v/>
          </cell>
          <cell r="R464" t="str">
            <v/>
          </cell>
        </row>
        <row r="465">
          <cell r="N465" t="str">
            <v/>
          </cell>
          <cell r="R465" t="str">
            <v/>
          </cell>
        </row>
        <row r="466">
          <cell r="N466" t="str">
            <v/>
          </cell>
          <cell r="R466" t="str">
            <v/>
          </cell>
        </row>
        <row r="467">
          <cell r="N467" t="str">
            <v/>
          </cell>
          <cell r="R467" t="str">
            <v/>
          </cell>
        </row>
        <row r="468">
          <cell r="N468" t="str">
            <v/>
          </cell>
          <cell r="R468" t="str">
            <v/>
          </cell>
        </row>
        <row r="469">
          <cell r="N469" t="str">
            <v/>
          </cell>
          <cell r="R469" t="str">
            <v/>
          </cell>
        </row>
        <row r="470">
          <cell r="N470" t="str">
            <v/>
          </cell>
          <cell r="R470" t="str">
            <v/>
          </cell>
        </row>
        <row r="471">
          <cell r="N471" t="str">
            <v/>
          </cell>
          <cell r="R471" t="str">
            <v/>
          </cell>
        </row>
        <row r="472">
          <cell r="N472" t="str">
            <v/>
          </cell>
          <cell r="R472" t="str">
            <v/>
          </cell>
        </row>
        <row r="473">
          <cell r="N473" t="str">
            <v/>
          </cell>
          <cell r="R473" t="str">
            <v/>
          </cell>
        </row>
        <row r="474">
          <cell r="N474" t="str">
            <v/>
          </cell>
          <cell r="R474" t="str">
            <v/>
          </cell>
        </row>
        <row r="475">
          <cell r="N475" t="str">
            <v/>
          </cell>
          <cell r="R475" t="str">
            <v/>
          </cell>
        </row>
        <row r="476">
          <cell r="N476" t="str">
            <v/>
          </cell>
          <cell r="R476" t="str">
            <v/>
          </cell>
        </row>
        <row r="477">
          <cell r="N477" t="str">
            <v/>
          </cell>
          <cell r="R477" t="str">
            <v/>
          </cell>
        </row>
        <row r="478">
          <cell r="N478" t="str">
            <v/>
          </cell>
          <cell r="R478" t="str">
            <v/>
          </cell>
        </row>
        <row r="479">
          <cell r="N479" t="str">
            <v/>
          </cell>
          <cell r="R479" t="str">
            <v/>
          </cell>
        </row>
        <row r="480">
          <cell r="N480" t="str">
            <v/>
          </cell>
          <cell r="R480" t="str">
            <v/>
          </cell>
        </row>
        <row r="481">
          <cell r="N481" t="str">
            <v/>
          </cell>
          <cell r="R481" t="str">
            <v/>
          </cell>
        </row>
        <row r="482">
          <cell r="N482" t="str">
            <v/>
          </cell>
          <cell r="R482" t="str">
            <v/>
          </cell>
        </row>
        <row r="483">
          <cell r="N483" t="str">
            <v/>
          </cell>
          <cell r="R483" t="str">
            <v/>
          </cell>
        </row>
        <row r="484">
          <cell r="N484" t="str">
            <v/>
          </cell>
          <cell r="R484" t="str">
            <v/>
          </cell>
        </row>
        <row r="485">
          <cell r="N485" t="str">
            <v/>
          </cell>
          <cell r="R485" t="str">
            <v/>
          </cell>
        </row>
        <row r="486">
          <cell r="N486" t="str">
            <v/>
          </cell>
          <cell r="R486" t="str">
            <v/>
          </cell>
        </row>
        <row r="487">
          <cell r="N487" t="str">
            <v/>
          </cell>
          <cell r="R487" t="str">
            <v/>
          </cell>
        </row>
        <row r="488">
          <cell r="N488" t="str">
            <v/>
          </cell>
          <cell r="R488" t="str">
            <v/>
          </cell>
        </row>
        <row r="489">
          <cell r="N489" t="str">
            <v/>
          </cell>
          <cell r="R489" t="str">
            <v/>
          </cell>
        </row>
        <row r="490">
          <cell r="N490" t="str">
            <v/>
          </cell>
          <cell r="R490" t="str">
            <v/>
          </cell>
        </row>
        <row r="491">
          <cell r="N491" t="str">
            <v/>
          </cell>
          <cell r="R491" t="str">
            <v/>
          </cell>
        </row>
        <row r="492">
          <cell r="N492" t="str">
            <v/>
          </cell>
          <cell r="R492" t="str">
            <v/>
          </cell>
        </row>
        <row r="493">
          <cell r="N493" t="str">
            <v/>
          </cell>
          <cell r="R493" t="str">
            <v/>
          </cell>
        </row>
        <row r="494">
          <cell r="N494" t="str">
            <v/>
          </cell>
          <cell r="R494" t="str">
            <v/>
          </cell>
        </row>
        <row r="495">
          <cell r="N495" t="str">
            <v/>
          </cell>
          <cell r="R495" t="str">
            <v/>
          </cell>
        </row>
        <row r="496">
          <cell r="N496" t="str">
            <v/>
          </cell>
          <cell r="R496" t="str">
            <v/>
          </cell>
        </row>
        <row r="497">
          <cell r="N497" t="str">
            <v/>
          </cell>
          <cell r="R497" t="str">
            <v/>
          </cell>
        </row>
        <row r="498">
          <cell r="N498" t="str">
            <v/>
          </cell>
          <cell r="R498" t="str">
            <v/>
          </cell>
        </row>
        <row r="499">
          <cell r="N499" t="str">
            <v/>
          </cell>
          <cell r="R499" t="str">
            <v/>
          </cell>
        </row>
        <row r="500">
          <cell r="N500" t="str">
            <v/>
          </cell>
          <cell r="R500" t="str">
            <v/>
          </cell>
        </row>
        <row r="501">
          <cell r="N501" t="str">
            <v/>
          </cell>
          <cell r="R501" t="str">
            <v/>
          </cell>
        </row>
        <row r="502">
          <cell r="N502" t="str">
            <v/>
          </cell>
          <cell r="R502" t="str">
            <v/>
          </cell>
        </row>
        <row r="503">
          <cell r="N503" t="str">
            <v/>
          </cell>
          <cell r="R503" t="str">
            <v/>
          </cell>
        </row>
        <row r="504">
          <cell r="N504" t="str">
            <v/>
          </cell>
          <cell r="R504" t="str">
            <v/>
          </cell>
        </row>
        <row r="505">
          <cell r="N505" t="str">
            <v/>
          </cell>
          <cell r="R505" t="str">
            <v/>
          </cell>
        </row>
        <row r="506">
          <cell r="N506" t="str">
            <v/>
          </cell>
          <cell r="R506" t="str">
            <v/>
          </cell>
        </row>
        <row r="507">
          <cell r="N507" t="str">
            <v/>
          </cell>
          <cell r="R507" t="str">
            <v/>
          </cell>
        </row>
        <row r="508">
          <cell r="N508" t="str">
            <v/>
          </cell>
          <cell r="R508" t="str">
            <v/>
          </cell>
        </row>
        <row r="509">
          <cell r="N509" t="str">
            <v/>
          </cell>
          <cell r="R509" t="str">
            <v/>
          </cell>
        </row>
        <row r="510">
          <cell r="N510" t="str">
            <v/>
          </cell>
          <cell r="R510" t="str">
            <v/>
          </cell>
        </row>
        <row r="511">
          <cell r="N511" t="str">
            <v/>
          </cell>
          <cell r="R511" t="str">
            <v/>
          </cell>
        </row>
        <row r="512">
          <cell r="N512" t="str">
            <v/>
          </cell>
          <cell r="R512" t="str">
            <v/>
          </cell>
        </row>
        <row r="513">
          <cell r="N513" t="str">
            <v/>
          </cell>
          <cell r="R513" t="str">
            <v/>
          </cell>
        </row>
        <row r="514">
          <cell r="N514" t="str">
            <v/>
          </cell>
          <cell r="R514" t="str">
            <v/>
          </cell>
        </row>
        <row r="515">
          <cell r="N515" t="str">
            <v/>
          </cell>
          <cell r="R515" t="str">
            <v/>
          </cell>
        </row>
        <row r="516">
          <cell r="N516" t="str">
            <v/>
          </cell>
          <cell r="R516" t="str">
            <v/>
          </cell>
        </row>
        <row r="517">
          <cell r="N517" t="str">
            <v/>
          </cell>
          <cell r="R517" t="str">
            <v/>
          </cell>
        </row>
        <row r="518">
          <cell r="N518" t="str">
            <v/>
          </cell>
          <cell r="R518" t="str">
            <v/>
          </cell>
        </row>
        <row r="519">
          <cell r="N519" t="str">
            <v/>
          </cell>
          <cell r="R519" t="str">
            <v/>
          </cell>
        </row>
        <row r="520">
          <cell r="N520" t="str">
            <v/>
          </cell>
          <cell r="R520" t="str">
            <v/>
          </cell>
        </row>
        <row r="521">
          <cell r="N521" t="str">
            <v/>
          </cell>
          <cell r="R521" t="str">
            <v/>
          </cell>
        </row>
        <row r="522">
          <cell r="N522" t="str">
            <v/>
          </cell>
          <cell r="R522" t="str">
            <v/>
          </cell>
        </row>
        <row r="523">
          <cell r="N523" t="str">
            <v/>
          </cell>
          <cell r="R523" t="str">
            <v/>
          </cell>
        </row>
        <row r="524">
          <cell r="N524" t="str">
            <v/>
          </cell>
          <cell r="R524" t="str">
            <v/>
          </cell>
        </row>
        <row r="525">
          <cell r="N525" t="str">
            <v/>
          </cell>
          <cell r="R525" t="str">
            <v/>
          </cell>
        </row>
        <row r="526">
          <cell r="N526" t="str">
            <v/>
          </cell>
          <cell r="R526" t="str">
            <v/>
          </cell>
        </row>
        <row r="527">
          <cell r="N527" t="str">
            <v/>
          </cell>
          <cell r="R527" t="str">
            <v/>
          </cell>
        </row>
        <row r="528">
          <cell r="N528" t="str">
            <v/>
          </cell>
          <cell r="R528" t="str">
            <v/>
          </cell>
        </row>
        <row r="529">
          <cell r="N529" t="str">
            <v/>
          </cell>
          <cell r="R529" t="str">
            <v/>
          </cell>
        </row>
        <row r="530">
          <cell r="N530" t="str">
            <v/>
          </cell>
          <cell r="R530" t="str">
            <v/>
          </cell>
        </row>
        <row r="531">
          <cell r="N531" t="str">
            <v/>
          </cell>
          <cell r="R531" t="str">
            <v/>
          </cell>
        </row>
        <row r="532">
          <cell r="N532" t="str">
            <v/>
          </cell>
          <cell r="R532" t="str">
            <v/>
          </cell>
        </row>
        <row r="533">
          <cell r="N533" t="str">
            <v/>
          </cell>
          <cell r="R533" t="str">
            <v/>
          </cell>
        </row>
        <row r="534">
          <cell r="N534" t="str">
            <v/>
          </cell>
          <cell r="R534" t="str">
            <v/>
          </cell>
        </row>
        <row r="535">
          <cell r="N535" t="str">
            <v/>
          </cell>
          <cell r="R535" t="str">
            <v/>
          </cell>
        </row>
        <row r="536">
          <cell r="N536" t="str">
            <v/>
          </cell>
          <cell r="R536" t="str">
            <v/>
          </cell>
        </row>
        <row r="537">
          <cell r="N537" t="str">
            <v/>
          </cell>
          <cell r="R537" t="str">
            <v/>
          </cell>
        </row>
        <row r="538">
          <cell r="N538" t="str">
            <v/>
          </cell>
          <cell r="R538" t="str">
            <v/>
          </cell>
        </row>
        <row r="539">
          <cell r="N539" t="str">
            <v/>
          </cell>
          <cell r="R539" t="str">
            <v/>
          </cell>
        </row>
        <row r="540">
          <cell r="N540" t="str">
            <v/>
          </cell>
          <cell r="R540" t="str">
            <v/>
          </cell>
        </row>
        <row r="541">
          <cell r="N541" t="str">
            <v/>
          </cell>
          <cell r="R541" t="str">
            <v/>
          </cell>
        </row>
        <row r="542">
          <cell r="N542" t="str">
            <v/>
          </cell>
          <cell r="R542" t="str">
            <v/>
          </cell>
        </row>
        <row r="543">
          <cell r="N543" t="str">
            <v/>
          </cell>
          <cell r="R543" t="str">
            <v/>
          </cell>
        </row>
        <row r="544">
          <cell r="N544" t="str">
            <v/>
          </cell>
          <cell r="R544" t="str">
            <v/>
          </cell>
        </row>
        <row r="545">
          <cell r="N545" t="str">
            <v/>
          </cell>
          <cell r="R545" t="str">
            <v/>
          </cell>
        </row>
        <row r="546">
          <cell r="N546" t="str">
            <v/>
          </cell>
          <cell r="R546" t="str">
            <v/>
          </cell>
        </row>
        <row r="547">
          <cell r="N547" t="str">
            <v/>
          </cell>
          <cell r="R547" t="str">
            <v/>
          </cell>
        </row>
        <row r="548">
          <cell r="N548" t="str">
            <v/>
          </cell>
          <cell r="R548" t="str">
            <v/>
          </cell>
        </row>
        <row r="549">
          <cell r="N549" t="str">
            <v/>
          </cell>
          <cell r="R549" t="str">
            <v/>
          </cell>
        </row>
        <row r="550">
          <cell r="N550" t="str">
            <v/>
          </cell>
          <cell r="R550" t="str">
            <v/>
          </cell>
        </row>
        <row r="551">
          <cell r="N551" t="str">
            <v/>
          </cell>
          <cell r="R551" t="str">
            <v/>
          </cell>
        </row>
        <row r="552">
          <cell r="N552" t="str">
            <v/>
          </cell>
          <cell r="R552" t="str">
            <v/>
          </cell>
        </row>
        <row r="553">
          <cell r="N553" t="str">
            <v/>
          </cell>
          <cell r="R553" t="str">
            <v/>
          </cell>
        </row>
        <row r="554">
          <cell r="N554" t="str">
            <v/>
          </cell>
          <cell r="R554" t="str">
            <v/>
          </cell>
        </row>
        <row r="555">
          <cell r="N555" t="str">
            <v/>
          </cell>
          <cell r="R555" t="str">
            <v/>
          </cell>
        </row>
        <row r="556">
          <cell r="N556" t="str">
            <v/>
          </cell>
          <cell r="R556" t="str">
            <v/>
          </cell>
        </row>
        <row r="557">
          <cell r="N557" t="str">
            <v/>
          </cell>
          <cell r="R557" t="str">
            <v/>
          </cell>
        </row>
        <row r="558">
          <cell r="N558" t="str">
            <v/>
          </cell>
          <cell r="R558" t="str">
            <v/>
          </cell>
        </row>
        <row r="559">
          <cell r="N559" t="str">
            <v/>
          </cell>
          <cell r="R559" t="str">
            <v/>
          </cell>
        </row>
        <row r="560">
          <cell r="N560" t="str">
            <v/>
          </cell>
          <cell r="R560" t="str">
            <v/>
          </cell>
        </row>
        <row r="561">
          <cell r="N561" t="str">
            <v/>
          </cell>
          <cell r="R561" t="str">
            <v/>
          </cell>
        </row>
        <row r="562">
          <cell r="N562" t="str">
            <v/>
          </cell>
          <cell r="R562" t="str">
            <v/>
          </cell>
        </row>
        <row r="563">
          <cell r="N563" t="str">
            <v/>
          </cell>
          <cell r="R563" t="str">
            <v/>
          </cell>
        </row>
        <row r="564">
          <cell r="N564" t="str">
            <v/>
          </cell>
          <cell r="R564" t="str">
            <v/>
          </cell>
        </row>
        <row r="565">
          <cell r="N565" t="str">
            <v/>
          </cell>
          <cell r="R565" t="str">
            <v/>
          </cell>
        </row>
        <row r="566">
          <cell r="N566" t="str">
            <v/>
          </cell>
          <cell r="R566" t="str">
            <v/>
          </cell>
        </row>
        <row r="567">
          <cell r="N567" t="str">
            <v/>
          </cell>
          <cell r="R567" t="str">
            <v/>
          </cell>
        </row>
        <row r="568">
          <cell r="N568" t="str">
            <v/>
          </cell>
          <cell r="R568" t="str">
            <v/>
          </cell>
        </row>
        <row r="569">
          <cell r="N569" t="str">
            <v/>
          </cell>
          <cell r="R569" t="str">
            <v/>
          </cell>
        </row>
        <row r="570">
          <cell r="N570" t="str">
            <v/>
          </cell>
          <cell r="R570" t="str">
            <v/>
          </cell>
        </row>
        <row r="571">
          <cell r="N571" t="str">
            <v/>
          </cell>
          <cell r="R571" t="str">
            <v/>
          </cell>
        </row>
        <row r="572">
          <cell r="N572" t="str">
            <v/>
          </cell>
          <cell r="R572" t="str">
            <v/>
          </cell>
        </row>
        <row r="573">
          <cell r="N573" t="str">
            <v/>
          </cell>
          <cell r="R573" t="str">
            <v/>
          </cell>
        </row>
        <row r="574">
          <cell r="N574" t="str">
            <v/>
          </cell>
          <cell r="R574" t="str">
            <v/>
          </cell>
        </row>
        <row r="575">
          <cell r="N575" t="str">
            <v/>
          </cell>
          <cell r="R575" t="str">
            <v/>
          </cell>
        </row>
        <row r="576">
          <cell r="N576" t="str">
            <v/>
          </cell>
          <cell r="R576" t="str">
            <v/>
          </cell>
        </row>
        <row r="577">
          <cell r="N577" t="str">
            <v/>
          </cell>
          <cell r="R577" t="str">
            <v/>
          </cell>
        </row>
        <row r="578">
          <cell r="N578" t="str">
            <v/>
          </cell>
          <cell r="R578" t="str">
            <v/>
          </cell>
        </row>
        <row r="579">
          <cell r="N579" t="str">
            <v/>
          </cell>
          <cell r="R579" t="str">
            <v/>
          </cell>
        </row>
        <row r="580">
          <cell r="N580" t="str">
            <v/>
          </cell>
          <cell r="R580" t="str">
            <v/>
          </cell>
        </row>
        <row r="581">
          <cell r="N581" t="str">
            <v/>
          </cell>
          <cell r="R581" t="str">
            <v/>
          </cell>
        </row>
        <row r="582">
          <cell r="N582" t="str">
            <v/>
          </cell>
          <cell r="R582" t="str">
            <v/>
          </cell>
        </row>
        <row r="583">
          <cell r="N583" t="str">
            <v/>
          </cell>
          <cell r="R583" t="str">
            <v/>
          </cell>
        </row>
        <row r="584">
          <cell r="N584" t="str">
            <v/>
          </cell>
          <cell r="R584" t="str">
            <v/>
          </cell>
        </row>
        <row r="585">
          <cell r="N585" t="str">
            <v/>
          </cell>
          <cell r="R585" t="str">
            <v/>
          </cell>
        </row>
        <row r="586">
          <cell r="N586" t="str">
            <v/>
          </cell>
          <cell r="R586" t="str">
            <v/>
          </cell>
        </row>
        <row r="587">
          <cell r="N587" t="str">
            <v/>
          </cell>
          <cell r="R587" t="str">
            <v/>
          </cell>
        </row>
        <row r="588">
          <cell r="N588" t="str">
            <v/>
          </cell>
          <cell r="R588" t="str">
            <v/>
          </cell>
        </row>
        <row r="589">
          <cell r="N589" t="str">
            <v/>
          </cell>
          <cell r="R589" t="str">
            <v/>
          </cell>
        </row>
        <row r="590">
          <cell r="N590" t="str">
            <v/>
          </cell>
          <cell r="R590" t="str">
            <v/>
          </cell>
        </row>
        <row r="591">
          <cell r="N591" t="str">
            <v/>
          </cell>
          <cell r="R591" t="str">
            <v/>
          </cell>
        </row>
        <row r="592">
          <cell r="N592" t="str">
            <v/>
          </cell>
          <cell r="R592" t="str">
            <v/>
          </cell>
        </row>
        <row r="593">
          <cell r="N593" t="str">
            <v/>
          </cell>
          <cell r="R593" t="str">
            <v/>
          </cell>
        </row>
        <row r="594">
          <cell r="N594" t="str">
            <v/>
          </cell>
          <cell r="R594" t="str">
            <v/>
          </cell>
        </row>
        <row r="595">
          <cell r="N595" t="str">
            <v/>
          </cell>
          <cell r="R595" t="str">
            <v/>
          </cell>
        </row>
        <row r="596">
          <cell r="N596" t="str">
            <v/>
          </cell>
          <cell r="R596" t="str">
            <v/>
          </cell>
        </row>
        <row r="597">
          <cell r="N597" t="str">
            <v/>
          </cell>
          <cell r="R597" t="str">
            <v/>
          </cell>
        </row>
        <row r="598">
          <cell r="N598" t="str">
            <v/>
          </cell>
          <cell r="R598" t="str">
            <v/>
          </cell>
        </row>
        <row r="599">
          <cell r="N599" t="str">
            <v/>
          </cell>
          <cell r="R599" t="str">
            <v/>
          </cell>
        </row>
        <row r="600">
          <cell r="N600" t="str">
            <v/>
          </cell>
          <cell r="R600" t="str">
            <v/>
          </cell>
        </row>
        <row r="601">
          <cell r="N601" t="str">
            <v/>
          </cell>
          <cell r="R601" t="str">
            <v/>
          </cell>
        </row>
        <row r="602">
          <cell r="N602" t="str">
            <v/>
          </cell>
          <cell r="R602" t="str">
            <v/>
          </cell>
        </row>
        <row r="603">
          <cell r="N603" t="str">
            <v/>
          </cell>
          <cell r="R603" t="str">
            <v/>
          </cell>
        </row>
        <row r="604">
          <cell r="N604" t="str">
            <v/>
          </cell>
          <cell r="R604" t="str">
            <v/>
          </cell>
        </row>
        <row r="605">
          <cell r="N605" t="str">
            <v/>
          </cell>
          <cell r="R605" t="str">
            <v/>
          </cell>
        </row>
        <row r="606">
          <cell r="N606" t="str">
            <v/>
          </cell>
          <cell r="R606" t="str">
            <v/>
          </cell>
        </row>
        <row r="607">
          <cell r="N607" t="str">
            <v/>
          </cell>
          <cell r="R607" t="str">
            <v/>
          </cell>
        </row>
        <row r="608">
          <cell r="N608" t="str">
            <v/>
          </cell>
          <cell r="R608" t="str">
            <v/>
          </cell>
        </row>
        <row r="609">
          <cell r="N609" t="str">
            <v/>
          </cell>
          <cell r="R609" t="str">
            <v/>
          </cell>
        </row>
        <row r="610">
          <cell r="N610" t="str">
            <v/>
          </cell>
          <cell r="R610" t="str">
            <v/>
          </cell>
        </row>
        <row r="611">
          <cell r="N611" t="str">
            <v/>
          </cell>
          <cell r="R611" t="str">
            <v/>
          </cell>
        </row>
        <row r="612">
          <cell r="N612" t="str">
            <v/>
          </cell>
          <cell r="R612" t="str">
            <v/>
          </cell>
        </row>
        <row r="613">
          <cell r="N613" t="str">
            <v/>
          </cell>
          <cell r="R613" t="str">
            <v/>
          </cell>
        </row>
        <row r="614">
          <cell r="N614" t="str">
            <v/>
          </cell>
          <cell r="R614" t="str">
            <v/>
          </cell>
        </row>
        <row r="615">
          <cell r="N615" t="str">
            <v/>
          </cell>
          <cell r="R615" t="str">
            <v/>
          </cell>
        </row>
        <row r="616">
          <cell r="N616" t="str">
            <v/>
          </cell>
          <cell r="R616" t="str">
            <v/>
          </cell>
        </row>
        <row r="617">
          <cell r="N617" t="str">
            <v/>
          </cell>
          <cell r="R617" t="str">
            <v/>
          </cell>
        </row>
        <row r="618">
          <cell r="N618" t="str">
            <v/>
          </cell>
          <cell r="R618" t="str">
            <v/>
          </cell>
        </row>
        <row r="619">
          <cell r="N619" t="str">
            <v/>
          </cell>
          <cell r="R619" t="str">
            <v/>
          </cell>
        </row>
        <row r="620">
          <cell r="N620" t="str">
            <v/>
          </cell>
          <cell r="R620" t="str">
            <v/>
          </cell>
        </row>
        <row r="621">
          <cell r="N621" t="str">
            <v/>
          </cell>
          <cell r="R621" t="str">
            <v/>
          </cell>
        </row>
        <row r="622">
          <cell r="N622" t="str">
            <v/>
          </cell>
          <cell r="R622" t="str">
            <v/>
          </cell>
        </row>
        <row r="623">
          <cell r="N623" t="str">
            <v/>
          </cell>
          <cell r="R623" t="str">
            <v/>
          </cell>
        </row>
        <row r="624">
          <cell r="N624" t="str">
            <v/>
          </cell>
          <cell r="R624" t="str">
            <v/>
          </cell>
        </row>
        <row r="625">
          <cell r="N625" t="str">
            <v/>
          </cell>
          <cell r="R625" t="str">
            <v/>
          </cell>
        </row>
        <row r="626">
          <cell r="N626" t="str">
            <v/>
          </cell>
          <cell r="R626" t="str">
            <v/>
          </cell>
        </row>
        <row r="627">
          <cell r="N627" t="str">
            <v/>
          </cell>
          <cell r="R627" t="str">
            <v/>
          </cell>
        </row>
        <row r="628">
          <cell r="N628" t="str">
            <v/>
          </cell>
          <cell r="R628" t="str">
            <v/>
          </cell>
        </row>
        <row r="629">
          <cell r="N629" t="str">
            <v/>
          </cell>
          <cell r="R629" t="str">
            <v/>
          </cell>
        </row>
        <row r="630">
          <cell r="N630" t="str">
            <v/>
          </cell>
          <cell r="R630" t="str">
            <v/>
          </cell>
        </row>
        <row r="631">
          <cell r="N631" t="str">
            <v/>
          </cell>
          <cell r="R631" t="str">
            <v/>
          </cell>
        </row>
        <row r="632">
          <cell r="N632" t="str">
            <v/>
          </cell>
          <cell r="R632" t="str">
            <v/>
          </cell>
        </row>
        <row r="633">
          <cell r="N633" t="str">
            <v/>
          </cell>
          <cell r="R633" t="str">
            <v/>
          </cell>
        </row>
        <row r="634">
          <cell r="N634" t="str">
            <v/>
          </cell>
          <cell r="R634" t="str">
            <v/>
          </cell>
        </row>
        <row r="635">
          <cell r="N635" t="str">
            <v/>
          </cell>
          <cell r="R635" t="str">
            <v/>
          </cell>
        </row>
        <row r="636">
          <cell r="N636" t="str">
            <v/>
          </cell>
          <cell r="R636" t="str">
            <v/>
          </cell>
        </row>
        <row r="637">
          <cell r="N637" t="str">
            <v/>
          </cell>
          <cell r="R637" t="str">
            <v/>
          </cell>
        </row>
        <row r="638">
          <cell r="N638" t="str">
            <v/>
          </cell>
          <cell r="R638" t="str">
            <v/>
          </cell>
        </row>
        <row r="639">
          <cell r="N639" t="str">
            <v/>
          </cell>
          <cell r="R639" t="str">
            <v/>
          </cell>
        </row>
        <row r="640">
          <cell r="N640" t="str">
            <v/>
          </cell>
          <cell r="R640" t="str">
            <v/>
          </cell>
        </row>
        <row r="641">
          <cell r="N641" t="str">
            <v/>
          </cell>
          <cell r="R641" t="str">
            <v/>
          </cell>
        </row>
        <row r="642">
          <cell r="N642" t="str">
            <v/>
          </cell>
          <cell r="R642" t="str">
            <v/>
          </cell>
        </row>
        <row r="643">
          <cell r="N643" t="str">
            <v/>
          </cell>
          <cell r="R643" t="str">
            <v/>
          </cell>
        </row>
        <row r="644">
          <cell r="N644" t="str">
            <v/>
          </cell>
          <cell r="R644" t="str">
            <v/>
          </cell>
        </row>
        <row r="645">
          <cell r="N645" t="str">
            <v/>
          </cell>
          <cell r="R645" t="str">
            <v/>
          </cell>
        </row>
        <row r="646">
          <cell r="N646" t="str">
            <v/>
          </cell>
          <cell r="R646" t="str">
            <v/>
          </cell>
        </row>
        <row r="647">
          <cell r="N647" t="str">
            <v/>
          </cell>
          <cell r="R647" t="str">
            <v/>
          </cell>
        </row>
        <row r="648">
          <cell r="N648" t="str">
            <v/>
          </cell>
          <cell r="R648" t="str">
            <v/>
          </cell>
        </row>
        <row r="649">
          <cell r="N649" t="str">
            <v/>
          </cell>
          <cell r="R649" t="str">
            <v/>
          </cell>
        </row>
        <row r="650">
          <cell r="N650" t="str">
            <v/>
          </cell>
          <cell r="R650" t="str">
            <v/>
          </cell>
        </row>
        <row r="651">
          <cell r="N651" t="str">
            <v/>
          </cell>
          <cell r="R651" t="str">
            <v/>
          </cell>
        </row>
        <row r="652">
          <cell r="N652" t="str">
            <v/>
          </cell>
          <cell r="R652" t="str">
            <v/>
          </cell>
        </row>
        <row r="653">
          <cell r="N653" t="str">
            <v/>
          </cell>
          <cell r="R653" t="str">
            <v/>
          </cell>
        </row>
        <row r="654">
          <cell r="N654" t="str">
            <v/>
          </cell>
          <cell r="R654" t="str">
            <v/>
          </cell>
        </row>
        <row r="655">
          <cell r="N655" t="str">
            <v/>
          </cell>
          <cell r="R655" t="str">
            <v/>
          </cell>
        </row>
        <row r="656">
          <cell r="N656" t="str">
            <v/>
          </cell>
          <cell r="R656" t="str">
            <v/>
          </cell>
        </row>
        <row r="657">
          <cell r="N657" t="str">
            <v/>
          </cell>
          <cell r="R657" t="str">
            <v/>
          </cell>
        </row>
        <row r="658">
          <cell r="N658" t="str">
            <v/>
          </cell>
          <cell r="R658" t="str">
            <v/>
          </cell>
        </row>
        <row r="659">
          <cell r="N659" t="str">
            <v/>
          </cell>
          <cell r="R659" t="str">
            <v/>
          </cell>
        </row>
        <row r="660">
          <cell r="N660" t="str">
            <v/>
          </cell>
          <cell r="R660" t="str">
            <v/>
          </cell>
        </row>
        <row r="661">
          <cell r="N661" t="str">
            <v/>
          </cell>
          <cell r="R661" t="str">
            <v/>
          </cell>
        </row>
        <row r="662">
          <cell r="N662" t="str">
            <v/>
          </cell>
          <cell r="R662" t="str">
            <v/>
          </cell>
        </row>
        <row r="663">
          <cell r="N663" t="str">
            <v/>
          </cell>
          <cell r="R663" t="str">
            <v/>
          </cell>
        </row>
        <row r="664">
          <cell r="N664" t="str">
            <v/>
          </cell>
          <cell r="R664" t="str">
            <v/>
          </cell>
        </row>
        <row r="665">
          <cell r="N665" t="str">
            <v/>
          </cell>
          <cell r="R665" t="str">
            <v/>
          </cell>
        </row>
        <row r="666">
          <cell r="N666" t="str">
            <v/>
          </cell>
          <cell r="R666" t="str">
            <v/>
          </cell>
        </row>
        <row r="667">
          <cell r="N667" t="str">
            <v/>
          </cell>
          <cell r="R667" t="str">
            <v/>
          </cell>
        </row>
        <row r="668">
          <cell r="N668" t="str">
            <v/>
          </cell>
          <cell r="R668" t="str">
            <v/>
          </cell>
        </row>
        <row r="669">
          <cell r="N669" t="str">
            <v/>
          </cell>
          <cell r="R669" t="str">
            <v/>
          </cell>
        </row>
        <row r="670">
          <cell r="N670" t="str">
            <v/>
          </cell>
          <cell r="R670" t="str">
            <v/>
          </cell>
        </row>
        <row r="671">
          <cell r="N671" t="str">
            <v/>
          </cell>
          <cell r="R671" t="str">
            <v/>
          </cell>
        </row>
        <row r="672">
          <cell r="N672" t="str">
            <v/>
          </cell>
          <cell r="R672" t="str">
            <v/>
          </cell>
        </row>
        <row r="673">
          <cell r="N673" t="str">
            <v/>
          </cell>
          <cell r="R673" t="str">
            <v/>
          </cell>
        </row>
        <row r="674">
          <cell r="N674" t="str">
            <v/>
          </cell>
          <cell r="R674" t="str">
            <v/>
          </cell>
        </row>
        <row r="675">
          <cell r="N675" t="str">
            <v/>
          </cell>
          <cell r="R675" t="str">
            <v/>
          </cell>
        </row>
        <row r="676">
          <cell r="N676" t="str">
            <v/>
          </cell>
          <cell r="R676" t="str">
            <v/>
          </cell>
        </row>
        <row r="677">
          <cell r="N677" t="str">
            <v/>
          </cell>
          <cell r="R677" t="str">
            <v/>
          </cell>
        </row>
        <row r="678">
          <cell r="N678" t="str">
            <v/>
          </cell>
          <cell r="R678" t="str">
            <v/>
          </cell>
        </row>
        <row r="679">
          <cell r="N679" t="str">
            <v/>
          </cell>
          <cell r="R679" t="str">
            <v/>
          </cell>
        </row>
        <row r="680">
          <cell r="N680" t="str">
            <v/>
          </cell>
          <cell r="R680" t="str">
            <v/>
          </cell>
        </row>
        <row r="681">
          <cell r="N681" t="str">
            <v/>
          </cell>
          <cell r="R681" t="str">
            <v/>
          </cell>
        </row>
        <row r="682">
          <cell r="N682" t="str">
            <v/>
          </cell>
          <cell r="R682" t="str">
            <v/>
          </cell>
        </row>
        <row r="683">
          <cell r="N683" t="str">
            <v/>
          </cell>
          <cell r="R683" t="str">
            <v/>
          </cell>
        </row>
        <row r="684">
          <cell r="N684" t="str">
            <v/>
          </cell>
          <cell r="R684" t="str">
            <v/>
          </cell>
        </row>
        <row r="685">
          <cell r="N685" t="str">
            <v/>
          </cell>
          <cell r="R685" t="str">
            <v/>
          </cell>
        </row>
        <row r="686">
          <cell r="N686" t="str">
            <v/>
          </cell>
          <cell r="R686" t="str">
            <v/>
          </cell>
        </row>
        <row r="687">
          <cell r="N687" t="str">
            <v/>
          </cell>
          <cell r="R687" t="str">
            <v/>
          </cell>
        </row>
        <row r="688">
          <cell r="N688" t="str">
            <v/>
          </cell>
          <cell r="R688" t="str">
            <v/>
          </cell>
        </row>
        <row r="689">
          <cell r="N689" t="str">
            <v/>
          </cell>
          <cell r="R689" t="str">
            <v/>
          </cell>
        </row>
        <row r="690">
          <cell r="N690" t="str">
            <v/>
          </cell>
          <cell r="R690" t="str">
            <v/>
          </cell>
        </row>
        <row r="691">
          <cell r="N691" t="str">
            <v/>
          </cell>
          <cell r="R691" t="str">
            <v/>
          </cell>
        </row>
        <row r="692">
          <cell r="N692" t="str">
            <v/>
          </cell>
          <cell r="R692" t="str">
            <v/>
          </cell>
        </row>
        <row r="693">
          <cell r="N693" t="str">
            <v/>
          </cell>
          <cell r="R693" t="str">
            <v/>
          </cell>
        </row>
        <row r="694">
          <cell r="N694" t="str">
            <v/>
          </cell>
          <cell r="R694" t="str">
            <v/>
          </cell>
        </row>
        <row r="695">
          <cell r="N695" t="str">
            <v/>
          </cell>
          <cell r="R695" t="str">
            <v/>
          </cell>
        </row>
        <row r="696">
          <cell r="N696" t="str">
            <v/>
          </cell>
          <cell r="R696" t="str">
            <v/>
          </cell>
        </row>
        <row r="697">
          <cell r="N697" t="str">
            <v/>
          </cell>
          <cell r="R697" t="str">
            <v/>
          </cell>
        </row>
        <row r="698">
          <cell r="N698" t="str">
            <v/>
          </cell>
          <cell r="R698" t="str">
            <v/>
          </cell>
        </row>
        <row r="699">
          <cell r="N699" t="str">
            <v/>
          </cell>
          <cell r="R699" t="str">
            <v/>
          </cell>
        </row>
        <row r="700">
          <cell r="N700" t="str">
            <v/>
          </cell>
          <cell r="R700" t="str">
            <v/>
          </cell>
        </row>
        <row r="701">
          <cell r="N701" t="str">
            <v/>
          </cell>
          <cell r="R701" t="str">
            <v/>
          </cell>
        </row>
        <row r="702">
          <cell r="N702" t="str">
            <v/>
          </cell>
          <cell r="R702" t="str">
            <v/>
          </cell>
        </row>
        <row r="703">
          <cell r="N703" t="str">
            <v/>
          </cell>
          <cell r="R703" t="str">
            <v/>
          </cell>
        </row>
        <row r="704">
          <cell r="N704" t="str">
            <v/>
          </cell>
          <cell r="R704" t="str">
            <v/>
          </cell>
        </row>
        <row r="705">
          <cell r="N705" t="str">
            <v/>
          </cell>
          <cell r="R705" t="str">
            <v/>
          </cell>
        </row>
        <row r="706">
          <cell r="N706" t="str">
            <v/>
          </cell>
          <cell r="R706" t="str">
            <v/>
          </cell>
        </row>
        <row r="707">
          <cell r="N707" t="str">
            <v/>
          </cell>
          <cell r="R707" t="str">
            <v/>
          </cell>
        </row>
        <row r="708">
          <cell r="N708" t="str">
            <v/>
          </cell>
          <cell r="R708" t="str">
            <v/>
          </cell>
        </row>
        <row r="709">
          <cell r="N709" t="str">
            <v/>
          </cell>
          <cell r="R709" t="str">
            <v/>
          </cell>
        </row>
        <row r="710">
          <cell r="N710" t="str">
            <v/>
          </cell>
          <cell r="R710" t="str">
            <v/>
          </cell>
        </row>
        <row r="711">
          <cell r="N711" t="str">
            <v/>
          </cell>
          <cell r="R711" t="str">
            <v/>
          </cell>
        </row>
        <row r="712">
          <cell r="N712" t="str">
            <v/>
          </cell>
          <cell r="R712" t="str">
            <v/>
          </cell>
        </row>
        <row r="713">
          <cell r="N713" t="str">
            <v/>
          </cell>
          <cell r="R713" t="str">
            <v/>
          </cell>
        </row>
        <row r="714">
          <cell r="N714" t="str">
            <v/>
          </cell>
          <cell r="R714" t="str">
            <v/>
          </cell>
        </row>
        <row r="715">
          <cell r="N715" t="str">
            <v/>
          </cell>
          <cell r="R715" t="str">
            <v/>
          </cell>
        </row>
        <row r="716">
          <cell r="N716" t="str">
            <v/>
          </cell>
          <cell r="R716" t="str">
            <v/>
          </cell>
        </row>
        <row r="717">
          <cell r="N717" t="str">
            <v/>
          </cell>
          <cell r="R717" t="str">
            <v/>
          </cell>
        </row>
        <row r="718">
          <cell r="N718" t="str">
            <v/>
          </cell>
          <cell r="R718" t="str">
            <v/>
          </cell>
        </row>
        <row r="719">
          <cell r="N719" t="str">
            <v/>
          </cell>
          <cell r="R719" t="str">
            <v/>
          </cell>
        </row>
        <row r="720">
          <cell r="N720" t="str">
            <v/>
          </cell>
          <cell r="R720" t="str">
            <v/>
          </cell>
        </row>
        <row r="721">
          <cell r="N721" t="str">
            <v/>
          </cell>
          <cell r="R721" t="str">
            <v/>
          </cell>
        </row>
        <row r="722">
          <cell r="N722" t="str">
            <v/>
          </cell>
          <cell r="R722" t="str">
            <v/>
          </cell>
        </row>
        <row r="723">
          <cell r="N723" t="str">
            <v/>
          </cell>
          <cell r="R723" t="str">
            <v/>
          </cell>
        </row>
        <row r="724">
          <cell r="N724" t="str">
            <v/>
          </cell>
          <cell r="R724" t="str">
            <v/>
          </cell>
        </row>
        <row r="725">
          <cell r="N725" t="str">
            <v/>
          </cell>
          <cell r="R725" t="str">
            <v/>
          </cell>
        </row>
        <row r="726">
          <cell r="N726" t="str">
            <v/>
          </cell>
          <cell r="R726" t="str">
            <v/>
          </cell>
        </row>
        <row r="727">
          <cell r="N727" t="str">
            <v/>
          </cell>
          <cell r="R727" t="str">
            <v/>
          </cell>
        </row>
        <row r="728">
          <cell r="N728" t="str">
            <v/>
          </cell>
          <cell r="R728" t="str">
            <v/>
          </cell>
        </row>
        <row r="729">
          <cell r="N729" t="str">
            <v/>
          </cell>
          <cell r="R729" t="str">
            <v/>
          </cell>
        </row>
        <row r="730">
          <cell r="N730" t="str">
            <v/>
          </cell>
          <cell r="R730" t="str">
            <v/>
          </cell>
        </row>
        <row r="731">
          <cell r="N731" t="str">
            <v/>
          </cell>
          <cell r="R731" t="str">
            <v/>
          </cell>
        </row>
        <row r="732">
          <cell r="N732" t="str">
            <v/>
          </cell>
          <cell r="R732" t="str">
            <v/>
          </cell>
        </row>
        <row r="733">
          <cell r="N733" t="str">
            <v/>
          </cell>
          <cell r="R733" t="str">
            <v/>
          </cell>
        </row>
        <row r="734">
          <cell r="N734" t="str">
            <v/>
          </cell>
          <cell r="R734" t="str">
            <v/>
          </cell>
        </row>
        <row r="735">
          <cell r="N735" t="str">
            <v/>
          </cell>
          <cell r="R735" t="str">
            <v/>
          </cell>
        </row>
        <row r="736">
          <cell r="N736" t="str">
            <v/>
          </cell>
          <cell r="R736" t="str">
            <v/>
          </cell>
        </row>
        <row r="737">
          <cell r="N737" t="str">
            <v/>
          </cell>
          <cell r="R737" t="str">
            <v/>
          </cell>
        </row>
        <row r="738">
          <cell r="N738" t="str">
            <v/>
          </cell>
          <cell r="R738" t="str">
            <v/>
          </cell>
        </row>
        <row r="739">
          <cell r="N739" t="str">
            <v/>
          </cell>
          <cell r="R739" t="str">
            <v/>
          </cell>
        </row>
        <row r="740">
          <cell r="N740" t="str">
            <v/>
          </cell>
          <cell r="R740" t="str">
            <v/>
          </cell>
        </row>
        <row r="741">
          <cell r="N741" t="str">
            <v/>
          </cell>
          <cell r="R741" t="str">
            <v/>
          </cell>
        </row>
        <row r="742">
          <cell r="N742" t="str">
            <v/>
          </cell>
          <cell r="R742" t="str">
            <v/>
          </cell>
        </row>
        <row r="743">
          <cell r="N743" t="str">
            <v/>
          </cell>
          <cell r="R743" t="str">
            <v/>
          </cell>
        </row>
        <row r="744">
          <cell r="N744" t="str">
            <v/>
          </cell>
          <cell r="R744" t="str">
            <v/>
          </cell>
        </row>
        <row r="745">
          <cell r="N745" t="str">
            <v/>
          </cell>
          <cell r="R745" t="str">
            <v/>
          </cell>
        </row>
        <row r="746">
          <cell r="N746" t="str">
            <v/>
          </cell>
          <cell r="R746" t="str">
            <v/>
          </cell>
        </row>
        <row r="747">
          <cell r="N747" t="str">
            <v/>
          </cell>
          <cell r="R747" t="str">
            <v/>
          </cell>
        </row>
        <row r="748">
          <cell r="N748" t="str">
            <v/>
          </cell>
          <cell r="R748" t="str">
            <v/>
          </cell>
        </row>
        <row r="749">
          <cell r="N749" t="str">
            <v/>
          </cell>
          <cell r="R749" t="str">
            <v/>
          </cell>
        </row>
        <row r="750">
          <cell r="N750" t="str">
            <v/>
          </cell>
          <cell r="R750" t="str">
            <v/>
          </cell>
        </row>
        <row r="751">
          <cell r="N751" t="str">
            <v/>
          </cell>
          <cell r="R751" t="str">
            <v/>
          </cell>
        </row>
        <row r="752">
          <cell r="N752" t="str">
            <v/>
          </cell>
          <cell r="R752" t="str">
            <v/>
          </cell>
        </row>
        <row r="753">
          <cell r="N753" t="str">
            <v/>
          </cell>
          <cell r="R753" t="str">
            <v/>
          </cell>
        </row>
        <row r="754">
          <cell r="N754" t="str">
            <v/>
          </cell>
          <cell r="R754" t="str">
            <v/>
          </cell>
        </row>
        <row r="755">
          <cell r="N755" t="str">
            <v/>
          </cell>
          <cell r="R755" t="str">
            <v/>
          </cell>
        </row>
        <row r="756">
          <cell r="N756" t="str">
            <v/>
          </cell>
          <cell r="R756" t="str">
            <v/>
          </cell>
        </row>
        <row r="757">
          <cell r="N757" t="str">
            <v/>
          </cell>
          <cell r="R757" t="str">
            <v/>
          </cell>
        </row>
        <row r="758">
          <cell r="N758" t="str">
            <v/>
          </cell>
          <cell r="R758" t="str">
            <v/>
          </cell>
        </row>
        <row r="759">
          <cell r="N759" t="str">
            <v/>
          </cell>
          <cell r="R759" t="str">
            <v/>
          </cell>
        </row>
        <row r="760">
          <cell r="N760" t="str">
            <v/>
          </cell>
          <cell r="R760" t="str">
            <v/>
          </cell>
        </row>
        <row r="761">
          <cell r="N761" t="str">
            <v/>
          </cell>
          <cell r="R761" t="str">
            <v/>
          </cell>
        </row>
        <row r="762">
          <cell r="N762" t="str">
            <v/>
          </cell>
          <cell r="R762" t="str">
            <v/>
          </cell>
        </row>
        <row r="763">
          <cell r="N763" t="str">
            <v/>
          </cell>
          <cell r="R763" t="str">
            <v/>
          </cell>
        </row>
        <row r="764">
          <cell r="N764" t="str">
            <v/>
          </cell>
          <cell r="R764" t="str">
            <v/>
          </cell>
        </row>
        <row r="765">
          <cell r="N765" t="str">
            <v/>
          </cell>
          <cell r="R765" t="str">
            <v/>
          </cell>
        </row>
        <row r="766">
          <cell r="N766" t="str">
            <v/>
          </cell>
          <cell r="R766" t="str">
            <v/>
          </cell>
        </row>
        <row r="767">
          <cell r="N767" t="str">
            <v/>
          </cell>
          <cell r="R767" t="str">
            <v/>
          </cell>
        </row>
        <row r="768">
          <cell r="N768" t="str">
            <v/>
          </cell>
          <cell r="R768" t="str">
            <v/>
          </cell>
        </row>
        <row r="769">
          <cell r="N769" t="str">
            <v/>
          </cell>
          <cell r="R769" t="str">
            <v/>
          </cell>
        </row>
        <row r="770">
          <cell r="N770" t="str">
            <v/>
          </cell>
          <cell r="R770" t="str">
            <v/>
          </cell>
        </row>
        <row r="771">
          <cell r="N771" t="str">
            <v/>
          </cell>
          <cell r="R771" t="str">
            <v/>
          </cell>
        </row>
        <row r="772">
          <cell r="N772" t="str">
            <v/>
          </cell>
          <cell r="R772" t="str">
            <v/>
          </cell>
        </row>
        <row r="773">
          <cell r="N773" t="str">
            <v/>
          </cell>
          <cell r="R773" t="str">
            <v/>
          </cell>
        </row>
        <row r="774">
          <cell r="N774" t="str">
            <v/>
          </cell>
          <cell r="R774" t="str">
            <v/>
          </cell>
        </row>
        <row r="775">
          <cell r="N775" t="str">
            <v/>
          </cell>
          <cell r="R775" t="str">
            <v/>
          </cell>
        </row>
        <row r="776">
          <cell r="N776" t="str">
            <v/>
          </cell>
          <cell r="R776" t="str">
            <v/>
          </cell>
        </row>
        <row r="777">
          <cell r="N777" t="str">
            <v/>
          </cell>
          <cell r="R777" t="str">
            <v/>
          </cell>
        </row>
        <row r="778">
          <cell r="N778" t="str">
            <v/>
          </cell>
          <cell r="R778" t="str">
            <v/>
          </cell>
        </row>
        <row r="779">
          <cell r="N779" t="str">
            <v/>
          </cell>
          <cell r="R779" t="str">
            <v/>
          </cell>
        </row>
        <row r="780">
          <cell r="N780" t="str">
            <v/>
          </cell>
          <cell r="R780" t="str">
            <v/>
          </cell>
        </row>
        <row r="781">
          <cell r="N781" t="str">
            <v/>
          </cell>
          <cell r="R781" t="str">
            <v/>
          </cell>
        </row>
        <row r="782">
          <cell r="N782" t="str">
            <v/>
          </cell>
          <cell r="R782" t="str">
            <v/>
          </cell>
        </row>
        <row r="783">
          <cell r="N783" t="str">
            <v/>
          </cell>
          <cell r="R783" t="str">
            <v/>
          </cell>
        </row>
        <row r="784">
          <cell r="N784" t="str">
            <v/>
          </cell>
          <cell r="R784" t="str">
            <v/>
          </cell>
        </row>
        <row r="785">
          <cell r="N785" t="str">
            <v/>
          </cell>
          <cell r="R785" t="str">
            <v/>
          </cell>
        </row>
        <row r="786">
          <cell r="N786" t="str">
            <v/>
          </cell>
          <cell r="R786" t="str">
            <v/>
          </cell>
        </row>
        <row r="787">
          <cell r="N787" t="str">
            <v/>
          </cell>
          <cell r="R787" t="str">
            <v/>
          </cell>
        </row>
        <row r="788">
          <cell r="N788" t="str">
            <v/>
          </cell>
          <cell r="R788" t="str">
            <v/>
          </cell>
        </row>
        <row r="789">
          <cell r="N789" t="str">
            <v/>
          </cell>
          <cell r="R789" t="str">
            <v/>
          </cell>
        </row>
        <row r="790">
          <cell r="N790" t="str">
            <v/>
          </cell>
          <cell r="R790" t="str">
            <v/>
          </cell>
        </row>
        <row r="791">
          <cell r="N791" t="str">
            <v/>
          </cell>
          <cell r="R791" t="str">
            <v/>
          </cell>
        </row>
        <row r="792">
          <cell r="N792" t="str">
            <v/>
          </cell>
          <cell r="R792" t="str">
            <v/>
          </cell>
        </row>
        <row r="793">
          <cell r="N793" t="str">
            <v/>
          </cell>
          <cell r="R793" t="str">
            <v/>
          </cell>
        </row>
        <row r="794">
          <cell r="N794" t="str">
            <v/>
          </cell>
          <cell r="R794" t="str">
            <v/>
          </cell>
        </row>
        <row r="795">
          <cell r="N795" t="str">
            <v/>
          </cell>
          <cell r="R795" t="str">
            <v/>
          </cell>
        </row>
        <row r="796">
          <cell r="N796" t="str">
            <v/>
          </cell>
          <cell r="R796" t="str">
            <v/>
          </cell>
        </row>
        <row r="797">
          <cell r="N797" t="str">
            <v/>
          </cell>
          <cell r="R797" t="str">
            <v/>
          </cell>
        </row>
        <row r="798">
          <cell r="N798" t="str">
            <v/>
          </cell>
          <cell r="R798" t="str">
            <v/>
          </cell>
        </row>
        <row r="799">
          <cell r="N799" t="str">
            <v/>
          </cell>
          <cell r="R799" t="str">
            <v/>
          </cell>
        </row>
        <row r="800">
          <cell r="N800" t="str">
            <v/>
          </cell>
          <cell r="R800" t="str">
            <v/>
          </cell>
        </row>
        <row r="801">
          <cell r="N801" t="str">
            <v/>
          </cell>
          <cell r="R801" t="str">
            <v/>
          </cell>
        </row>
        <row r="802">
          <cell r="N802" t="str">
            <v/>
          </cell>
          <cell r="R802" t="str">
            <v/>
          </cell>
        </row>
        <row r="803">
          <cell r="N803" t="str">
            <v/>
          </cell>
          <cell r="R803" t="str">
            <v/>
          </cell>
        </row>
        <row r="804">
          <cell r="N804" t="str">
            <v/>
          </cell>
          <cell r="R804" t="str">
            <v/>
          </cell>
        </row>
        <row r="805">
          <cell r="N805" t="str">
            <v/>
          </cell>
          <cell r="R805" t="str">
            <v/>
          </cell>
        </row>
        <row r="806">
          <cell r="N806" t="str">
            <v/>
          </cell>
          <cell r="R806" t="str">
            <v/>
          </cell>
        </row>
        <row r="807">
          <cell r="N807" t="str">
            <v/>
          </cell>
          <cell r="R807" t="str">
            <v/>
          </cell>
        </row>
        <row r="808">
          <cell r="N808" t="str">
            <v/>
          </cell>
          <cell r="R808" t="str">
            <v/>
          </cell>
        </row>
        <row r="809">
          <cell r="N809" t="str">
            <v/>
          </cell>
          <cell r="R809" t="str">
            <v/>
          </cell>
        </row>
        <row r="810">
          <cell r="N810" t="str">
            <v/>
          </cell>
          <cell r="R810" t="str">
            <v/>
          </cell>
        </row>
        <row r="811">
          <cell r="N811" t="str">
            <v/>
          </cell>
          <cell r="R811" t="str">
            <v/>
          </cell>
        </row>
        <row r="812">
          <cell r="N812" t="str">
            <v/>
          </cell>
          <cell r="R812" t="str">
            <v/>
          </cell>
        </row>
        <row r="813">
          <cell r="N813" t="str">
            <v/>
          </cell>
          <cell r="R813" t="str">
            <v/>
          </cell>
        </row>
        <row r="814">
          <cell r="N814" t="str">
            <v/>
          </cell>
          <cell r="R814" t="str">
            <v/>
          </cell>
        </row>
        <row r="815">
          <cell r="N815" t="str">
            <v/>
          </cell>
          <cell r="R815" t="str">
            <v/>
          </cell>
        </row>
        <row r="816">
          <cell r="N816" t="str">
            <v/>
          </cell>
          <cell r="R816" t="str">
            <v/>
          </cell>
        </row>
        <row r="817">
          <cell r="N817" t="str">
            <v/>
          </cell>
          <cell r="R817" t="str">
            <v/>
          </cell>
        </row>
        <row r="818">
          <cell r="N818" t="str">
            <v/>
          </cell>
          <cell r="R818" t="str">
            <v/>
          </cell>
        </row>
        <row r="819">
          <cell r="N819" t="str">
            <v/>
          </cell>
          <cell r="R819" t="str">
            <v/>
          </cell>
        </row>
        <row r="820">
          <cell r="N820" t="str">
            <v/>
          </cell>
          <cell r="R820" t="str">
            <v/>
          </cell>
        </row>
        <row r="821">
          <cell r="N821" t="str">
            <v/>
          </cell>
          <cell r="R821" t="str">
            <v/>
          </cell>
        </row>
        <row r="822">
          <cell r="N822" t="str">
            <v/>
          </cell>
          <cell r="R822" t="str">
            <v/>
          </cell>
        </row>
        <row r="823">
          <cell r="N823" t="str">
            <v/>
          </cell>
          <cell r="R823" t="str">
            <v/>
          </cell>
        </row>
        <row r="824">
          <cell r="N824" t="str">
            <v/>
          </cell>
          <cell r="R824" t="str">
            <v/>
          </cell>
        </row>
        <row r="825">
          <cell r="N825" t="str">
            <v/>
          </cell>
          <cell r="R825" t="str">
            <v/>
          </cell>
        </row>
        <row r="826">
          <cell r="N826" t="str">
            <v/>
          </cell>
          <cell r="R826" t="str">
            <v/>
          </cell>
        </row>
        <row r="827">
          <cell r="N827" t="str">
            <v/>
          </cell>
          <cell r="R827" t="str">
            <v/>
          </cell>
        </row>
        <row r="828">
          <cell r="N828" t="str">
            <v/>
          </cell>
          <cell r="R828" t="str">
            <v/>
          </cell>
        </row>
        <row r="829">
          <cell r="N829" t="str">
            <v/>
          </cell>
          <cell r="R829" t="str">
            <v/>
          </cell>
        </row>
        <row r="830">
          <cell r="N830" t="str">
            <v/>
          </cell>
          <cell r="R830" t="str">
            <v/>
          </cell>
        </row>
        <row r="831">
          <cell r="N831" t="str">
            <v/>
          </cell>
          <cell r="R831" t="str">
            <v/>
          </cell>
        </row>
        <row r="832">
          <cell r="N832" t="str">
            <v/>
          </cell>
          <cell r="R832" t="str">
            <v/>
          </cell>
        </row>
        <row r="833">
          <cell r="N833" t="str">
            <v/>
          </cell>
          <cell r="R833" t="str">
            <v/>
          </cell>
        </row>
        <row r="834">
          <cell r="N834" t="str">
            <v/>
          </cell>
          <cell r="R834" t="str">
            <v/>
          </cell>
        </row>
        <row r="835">
          <cell r="N835" t="str">
            <v/>
          </cell>
          <cell r="R835" t="str">
            <v/>
          </cell>
        </row>
        <row r="836">
          <cell r="N836" t="str">
            <v/>
          </cell>
          <cell r="R836" t="str">
            <v/>
          </cell>
        </row>
        <row r="837">
          <cell r="N837" t="str">
            <v/>
          </cell>
          <cell r="R837" t="str">
            <v/>
          </cell>
        </row>
        <row r="838">
          <cell r="N838" t="str">
            <v/>
          </cell>
          <cell r="R838" t="str">
            <v/>
          </cell>
        </row>
        <row r="839">
          <cell r="N839" t="str">
            <v/>
          </cell>
          <cell r="R839" t="str">
            <v/>
          </cell>
        </row>
        <row r="840">
          <cell r="N840" t="str">
            <v/>
          </cell>
          <cell r="R840" t="str">
            <v/>
          </cell>
        </row>
        <row r="841">
          <cell r="N841" t="str">
            <v/>
          </cell>
          <cell r="R841" t="str">
            <v/>
          </cell>
        </row>
        <row r="842">
          <cell r="N842" t="str">
            <v/>
          </cell>
          <cell r="R842" t="str">
            <v/>
          </cell>
        </row>
        <row r="843">
          <cell r="N843" t="str">
            <v/>
          </cell>
          <cell r="R843" t="str">
            <v/>
          </cell>
        </row>
        <row r="844">
          <cell r="N844" t="str">
            <v/>
          </cell>
          <cell r="R844" t="str">
            <v/>
          </cell>
        </row>
        <row r="845">
          <cell r="N845" t="str">
            <v/>
          </cell>
          <cell r="R845" t="str">
            <v/>
          </cell>
        </row>
        <row r="846">
          <cell r="N846" t="str">
            <v/>
          </cell>
          <cell r="R846" t="str">
            <v/>
          </cell>
        </row>
        <row r="847">
          <cell r="N847" t="str">
            <v/>
          </cell>
          <cell r="R847" t="str">
            <v/>
          </cell>
        </row>
        <row r="848">
          <cell r="N848" t="str">
            <v/>
          </cell>
          <cell r="R848" t="str">
            <v/>
          </cell>
        </row>
        <row r="849">
          <cell r="N849" t="str">
            <v/>
          </cell>
          <cell r="R849" t="str">
            <v/>
          </cell>
        </row>
        <row r="850">
          <cell r="N850" t="str">
            <v/>
          </cell>
          <cell r="R850" t="str">
            <v/>
          </cell>
        </row>
        <row r="851">
          <cell r="N851" t="str">
            <v/>
          </cell>
          <cell r="R851" t="str">
            <v/>
          </cell>
        </row>
        <row r="852">
          <cell r="N852" t="str">
            <v/>
          </cell>
          <cell r="R852" t="str">
            <v/>
          </cell>
        </row>
        <row r="853">
          <cell r="N853" t="str">
            <v/>
          </cell>
          <cell r="R853" t="str">
            <v/>
          </cell>
        </row>
        <row r="854">
          <cell r="N854" t="str">
            <v/>
          </cell>
          <cell r="R854" t="str">
            <v/>
          </cell>
        </row>
        <row r="855">
          <cell r="N855" t="str">
            <v/>
          </cell>
          <cell r="R855" t="str">
            <v/>
          </cell>
        </row>
        <row r="856">
          <cell r="N856" t="str">
            <v/>
          </cell>
          <cell r="R856" t="str">
            <v/>
          </cell>
        </row>
        <row r="857">
          <cell r="N857" t="str">
            <v/>
          </cell>
          <cell r="R857" t="str">
            <v/>
          </cell>
        </row>
        <row r="858">
          <cell r="N858" t="str">
            <v/>
          </cell>
          <cell r="R858" t="str">
            <v/>
          </cell>
        </row>
        <row r="859">
          <cell r="N859" t="str">
            <v/>
          </cell>
          <cell r="R859" t="str">
            <v/>
          </cell>
        </row>
        <row r="860">
          <cell r="N860" t="str">
            <v/>
          </cell>
          <cell r="R860" t="str">
            <v/>
          </cell>
        </row>
        <row r="861">
          <cell r="N861" t="str">
            <v/>
          </cell>
          <cell r="R861" t="str">
            <v/>
          </cell>
        </row>
        <row r="862">
          <cell r="N862" t="str">
            <v/>
          </cell>
          <cell r="R862" t="str">
            <v/>
          </cell>
        </row>
        <row r="863">
          <cell r="N863" t="str">
            <v/>
          </cell>
          <cell r="R863" t="str">
            <v/>
          </cell>
        </row>
        <row r="864">
          <cell r="N864" t="str">
            <v/>
          </cell>
          <cell r="R864" t="str">
            <v/>
          </cell>
        </row>
        <row r="865">
          <cell r="N865" t="str">
            <v/>
          </cell>
          <cell r="R865" t="str">
            <v/>
          </cell>
        </row>
        <row r="866">
          <cell r="N866" t="str">
            <v/>
          </cell>
          <cell r="R866" t="str">
            <v/>
          </cell>
        </row>
        <row r="867">
          <cell r="N867" t="str">
            <v/>
          </cell>
          <cell r="R867" t="str">
            <v/>
          </cell>
        </row>
        <row r="868">
          <cell r="N868" t="str">
            <v/>
          </cell>
          <cell r="R868" t="str">
            <v/>
          </cell>
        </row>
        <row r="869">
          <cell r="N869" t="str">
            <v/>
          </cell>
          <cell r="R869" t="str">
            <v/>
          </cell>
        </row>
        <row r="870">
          <cell r="N870" t="str">
            <v/>
          </cell>
          <cell r="R870" t="str">
            <v/>
          </cell>
        </row>
        <row r="871">
          <cell r="N871" t="str">
            <v/>
          </cell>
          <cell r="R871" t="str">
            <v/>
          </cell>
        </row>
        <row r="872">
          <cell r="N872" t="str">
            <v/>
          </cell>
          <cell r="R872" t="str">
            <v/>
          </cell>
        </row>
        <row r="873">
          <cell r="N873" t="str">
            <v/>
          </cell>
          <cell r="R873" t="str">
            <v/>
          </cell>
        </row>
        <row r="874">
          <cell r="N874" t="str">
            <v/>
          </cell>
          <cell r="R874" t="str">
            <v/>
          </cell>
        </row>
        <row r="875">
          <cell r="N875" t="str">
            <v/>
          </cell>
          <cell r="R875" t="str">
            <v/>
          </cell>
        </row>
        <row r="876">
          <cell r="N876" t="str">
            <v/>
          </cell>
          <cell r="R876" t="str">
            <v/>
          </cell>
        </row>
        <row r="877">
          <cell r="N877" t="str">
            <v/>
          </cell>
          <cell r="R877" t="str">
            <v/>
          </cell>
        </row>
        <row r="878">
          <cell r="N878" t="str">
            <v/>
          </cell>
          <cell r="R878" t="str">
            <v/>
          </cell>
        </row>
        <row r="879">
          <cell r="N879" t="str">
            <v/>
          </cell>
          <cell r="R879" t="str">
            <v/>
          </cell>
        </row>
        <row r="880">
          <cell r="N880" t="str">
            <v/>
          </cell>
          <cell r="R880" t="str">
            <v/>
          </cell>
        </row>
        <row r="881">
          <cell r="N881" t="str">
            <v/>
          </cell>
          <cell r="R881" t="str">
            <v/>
          </cell>
        </row>
        <row r="882">
          <cell r="N882" t="str">
            <v/>
          </cell>
          <cell r="R882" t="str">
            <v/>
          </cell>
        </row>
        <row r="883">
          <cell r="N883" t="str">
            <v/>
          </cell>
          <cell r="R883" t="str">
            <v/>
          </cell>
        </row>
        <row r="884">
          <cell r="N884" t="str">
            <v/>
          </cell>
          <cell r="R884" t="str">
            <v/>
          </cell>
        </row>
        <row r="885">
          <cell r="N885" t="str">
            <v/>
          </cell>
          <cell r="R885" t="str">
            <v/>
          </cell>
        </row>
        <row r="886">
          <cell r="N886" t="str">
            <v/>
          </cell>
          <cell r="R886" t="str">
            <v/>
          </cell>
        </row>
        <row r="887">
          <cell r="N887" t="str">
            <v/>
          </cell>
          <cell r="R887" t="str">
            <v/>
          </cell>
        </row>
        <row r="888">
          <cell r="N888" t="str">
            <v/>
          </cell>
          <cell r="R888" t="str">
            <v/>
          </cell>
        </row>
        <row r="889">
          <cell r="N889" t="str">
            <v/>
          </cell>
          <cell r="R889" t="str">
            <v/>
          </cell>
        </row>
        <row r="890">
          <cell r="N890" t="str">
            <v/>
          </cell>
          <cell r="R890" t="str">
            <v/>
          </cell>
        </row>
        <row r="891">
          <cell r="N891" t="str">
            <v/>
          </cell>
          <cell r="R891" t="str">
            <v/>
          </cell>
        </row>
        <row r="892">
          <cell r="N892" t="str">
            <v/>
          </cell>
          <cell r="R892" t="str">
            <v/>
          </cell>
        </row>
        <row r="893">
          <cell r="N893" t="str">
            <v/>
          </cell>
          <cell r="R893" t="str">
            <v/>
          </cell>
        </row>
        <row r="894">
          <cell r="N894" t="str">
            <v/>
          </cell>
          <cell r="R894" t="str">
            <v/>
          </cell>
        </row>
        <row r="895">
          <cell r="N895" t="str">
            <v/>
          </cell>
          <cell r="R895" t="str">
            <v/>
          </cell>
        </row>
        <row r="896">
          <cell r="N896" t="str">
            <v/>
          </cell>
          <cell r="R896" t="str">
            <v/>
          </cell>
        </row>
        <row r="897">
          <cell r="N897" t="str">
            <v/>
          </cell>
          <cell r="R897" t="str">
            <v/>
          </cell>
        </row>
        <row r="898">
          <cell r="N898" t="str">
            <v/>
          </cell>
          <cell r="R898" t="str">
            <v/>
          </cell>
        </row>
        <row r="899">
          <cell r="N899" t="str">
            <v/>
          </cell>
          <cell r="R899" t="str">
            <v/>
          </cell>
        </row>
        <row r="900">
          <cell r="N900" t="str">
            <v/>
          </cell>
          <cell r="R900" t="str">
            <v/>
          </cell>
        </row>
        <row r="901">
          <cell r="N901" t="str">
            <v/>
          </cell>
          <cell r="R901" t="str">
            <v/>
          </cell>
        </row>
        <row r="902">
          <cell r="N902" t="str">
            <v/>
          </cell>
          <cell r="R902" t="str">
            <v/>
          </cell>
        </row>
        <row r="903">
          <cell r="N903" t="str">
            <v/>
          </cell>
          <cell r="R903" t="str">
            <v/>
          </cell>
        </row>
        <row r="904">
          <cell r="N904" t="str">
            <v/>
          </cell>
          <cell r="R904" t="str">
            <v/>
          </cell>
        </row>
        <row r="905">
          <cell r="N905" t="str">
            <v/>
          </cell>
          <cell r="R905" t="str">
            <v/>
          </cell>
        </row>
        <row r="906">
          <cell r="N906" t="str">
            <v/>
          </cell>
          <cell r="R906" t="str">
            <v/>
          </cell>
        </row>
        <row r="907">
          <cell r="N907" t="str">
            <v/>
          </cell>
          <cell r="R907" t="str">
            <v/>
          </cell>
        </row>
        <row r="908">
          <cell r="N908" t="str">
            <v/>
          </cell>
          <cell r="R908" t="str">
            <v/>
          </cell>
        </row>
        <row r="909">
          <cell r="N909" t="str">
            <v/>
          </cell>
          <cell r="R909" t="str">
            <v/>
          </cell>
        </row>
        <row r="910">
          <cell r="N910" t="str">
            <v/>
          </cell>
          <cell r="R910" t="str">
            <v/>
          </cell>
        </row>
        <row r="911">
          <cell r="N911" t="str">
            <v/>
          </cell>
          <cell r="R911" t="str">
            <v/>
          </cell>
        </row>
        <row r="912">
          <cell r="N912" t="str">
            <v/>
          </cell>
          <cell r="R912" t="str">
            <v/>
          </cell>
        </row>
        <row r="913">
          <cell r="N913" t="str">
            <v/>
          </cell>
          <cell r="R913" t="str">
            <v/>
          </cell>
        </row>
        <row r="914">
          <cell r="N914" t="str">
            <v/>
          </cell>
          <cell r="R914" t="str">
            <v/>
          </cell>
        </row>
        <row r="915">
          <cell r="N915" t="str">
            <v/>
          </cell>
          <cell r="R915" t="str">
            <v/>
          </cell>
        </row>
        <row r="916">
          <cell r="N916" t="str">
            <v/>
          </cell>
          <cell r="R916" t="str">
            <v/>
          </cell>
        </row>
        <row r="917">
          <cell r="N917" t="str">
            <v/>
          </cell>
          <cell r="R917" t="str">
            <v/>
          </cell>
        </row>
        <row r="918">
          <cell r="N918" t="str">
            <v/>
          </cell>
          <cell r="R918" t="str">
            <v/>
          </cell>
        </row>
        <row r="919">
          <cell r="N919" t="str">
            <v/>
          </cell>
          <cell r="R919" t="str">
            <v/>
          </cell>
        </row>
        <row r="920">
          <cell r="N920" t="str">
            <v/>
          </cell>
          <cell r="R920" t="str">
            <v/>
          </cell>
        </row>
        <row r="921">
          <cell r="N921" t="str">
            <v/>
          </cell>
          <cell r="R921" t="str">
            <v/>
          </cell>
        </row>
        <row r="922">
          <cell r="N922" t="str">
            <v/>
          </cell>
          <cell r="R922" t="str">
            <v/>
          </cell>
        </row>
        <row r="923">
          <cell r="N923" t="str">
            <v/>
          </cell>
          <cell r="R923" t="str">
            <v/>
          </cell>
        </row>
        <row r="924">
          <cell r="N924" t="str">
            <v/>
          </cell>
          <cell r="R924" t="str">
            <v/>
          </cell>
        </row>
        <row r="925">
          <cell r="N925" t="str">
            <v/>
          </cell>
          <cell r="R925" t="str">
            <v/>
          </cell>
        </row>
        <row r="926">
          <cell r="N926" t="str">
            <v/>
          </cell>
          <cell r="R926" t="str">
            <v/>
          </cell>
        </row>
        <row r="927">
          <cell r="N927" t="str">
            <v/>
          </cell>
          <cell r="R927" t="str">
            <v/>
          </cell>
        </row>
        <row r="928">
          <cell r="N928" t="str">
            <v/>
          </cell>
          <cell r="R928" t="str">
            <v/>
          </cell>
        </row>
        <row r="929">
          <cell r="N929" t="str">
            <v/>
          </cell>
          <cell r="R929" t="str">
            <v/>
          </cell>
        </row>
        <row r="930">
          <cell r="N930" t="str">
            <v/>
          </cell>
          <cell r="R930" t="str">
            <v/>
          </cell>
        </row>
        <row r="931">
          <cell r="N931" t="str">
            <v/>
          </cell>
          <cell r="R931" t="str">
            <v/>
          </cell>
        </row>
        <row r="932">
          <cell r="N932" t="str">
            <v/>
          </cell>
          <cell r="R932" t="str">
            <v/>
          </cell>
        </row>
        <row r="933">
          <cell r="N933" t="str">
            <v/>
          </cell>
          <cell r="R933" t="str">
            <v/>
          </cell>
        </row>
        <row r="934">
          <cell r="N934" t="str">
            <v/>
          </cell>
          <cell r="R934" t="str">
            <v/>
          </cell>
        </row>
        <row r="935">
          <cell r="N935" t="str">
            <v/>
          </cell>
          <cell r="R935" t="str">
            <v/>
          </cell>
        </row>
        <row r="936">
          <cell r="N936" t="str">
            <v/>
          </cell>
          <cell r="R936" t="str">
            <v/>
          </cell>
        </row>
        <row r="937">
          <cell r="N937" t="str">
            <v/>
          </cell>
          <cell r="R937" t="str">
            <v/>
          </cell>
        </row>
        <row r="938">
          <cell r="N938" t="str">
            <v/>
          </cell>
          <cell r="R938" t="str">
            <v/>
          </cell>
        </row>
        <row r="939">
          <cell r="N939" t="str">
            <v/>
          </cell>
          <cell r="R939" t="str">
            <v/>
          </cell>
        </row>
        <row r="940">
          <cell r="N940" t="str">
            <v/>
          </cell>
          <cell r="R940" t="str">
            <v/>
          </cell>
        </row>
        <row r="941">
          <cell r="N941" t="str">
            <v/>
          </cell>
          <cell r="R941" t="str">
            <v/>
          </cell>
        </row>
        <row r="942">
          <cell r="N942" t="str">
            <v/>
          </cell>
          <cell r="R942" t="str">
            <v/>
          </cell>
        </row>
        <row r="943">
          <cell r="N943" t="str">
            <v/>
          </cell>
          <cell r="R943" t="str">
            <v/>
          </cell>
        </row>
        <row r="944">
          <cell r="N944" t="str">
            <v/>
          </cell>
          <cell r="R944" t="str">
            <v/>
          </cell>
        </row>
        <row r="945">
          <cell r="N945" t="str">
            <v/>
          </cell>
          <cell r="R945" t="str">
            <v/>
          </cell>
        </row>
        <row r="946">
          <cell r="N946" t="str">
            <v/>
          </cell>
          <cell r="R946" t="str">
            <v/>
          </cell>
        </row>
        <row r="947">
          <cell r="N947" t="str">
            <v/>
          </cell>
          <cell r="R947" t="str">
            <v/>
          </cell>
        </row>
        <row r="948">
          <cell r="N948" t="str">
            <v/>
          </cell>
          <cell r="R948" t="str">
            <v/>
          </cell>
        </row>
        <row r="949">
          <cell r="N949" t="str">
            <v/>
          </cell>
          <cell r="R949" t="str">
            <v/>
          </cell>
        </row>
        <row r="950">
          <cell r="N950" t="str">
            <v/>
          </cell>
          <cell r="R950" t="str">
            <v/>
          </cell>
        </row>
        <row r="951">
          <cell r="N951" t="str">
            <v/>
          </cell>
          <cell r="R951" t="str">
            <v/>
          </cell>
        </row>
        <row r="952">
          <cell r="N952" t="str">
            <v/>
          </cell>
          <cell r="R952" t="str">
            <v/>
          </cell>
        </row>
        <row r="953">
          <cell r="N953" t="str">
            <v/>
          </cell>
          <cell r="R953" t="str">
            <v/>
          </cell>
        </row>
        <row r="954">
          <cell r="N954" t="str">
            <v/>
          </cell>
          <cell r="R954" t="str">
            <v/>
          </cell>
        </row>
        <row r="955">
          <cell r="N955" t="str">
            <v/>
          </cell>
          <cell r="R955" t="str">
            <v/>
          </cell>
        </row>
        <row r="956">
          <cell r="N956" t="str">
            <v/>
          </cell>
          <cell r="R956" t="str">
            <v/>
          </cell>
        </row>
        <row r="957">
          <cell r="N957" t="str">
            <v/>
          </cell>
          <cell r="R957" t="str">
            <v/>
          </cell>
        </row>
        <row r="958">
          <cell r="N958" t="str">
            <v/>
          </cell>
          <cell r="R958" t="str">
            <v/>
          </cell>
        </row>
        <row r="959">
          <cell r="N959" t="str">
            <v/>
          </cell>
          <cell r="R959" t="str">
            <v/>
          </cell>
        </row>
        <row r="960">
          <cell r="N960" t="str">
            <v/>
          </cell>
          <cell r="R960" t="str">
            <v/>
          </cell>
        </row>
        <row r="961">
          <cell r="N961" t="str">
            <v/>
          </cell>
          <cell r="R961" t="str">
            <v/>
          </cell>
        </row>
        <row r="962">
          <cell r="N962" t="str">
            <v/>
          </cell>
          <cell r="R962" t="str">
            <v/>
          </cell>
        </row>
        <row r="963">
          <cell r="N963" t="str">
            <v/>
          </cell>
          <cell r="R963" t="str">
            <v/>
          </cell>
        </row>
        <row r="964">
          <cell r="N964" t="str">
            <v/>
          </cell>
          <cell r="R964" t="str">
            <v/>
          </cell>
        </row>
        <row r="965">
          <cell r="N965" t="str">
            <v/>
          </cell>
          <cell r="R965" t="str">
            <v/>
          </cell>
        </row>
        <row r="966">
          <cell r="N966" t="str">
            <v/>
          </cell>
          <cell r="R966" t="str">
            <v/>
          </cell>
        </row>
        <row r="967">
          <cell r="N967" t="str">
            <v/>
          </cell>
          <cell r="R967" t="str">
            <v/>
          </cell>
        </row>
        <row r="968">
          <cell r="N968" t="str">
            <v/>
          </cell>
          <cell r="R968" t="str">
            <v/>
          </cell>
        </row>
        <row r="969">
          <cell r="N969" t="str">
            <v/>
          </cell>
          <cell r="R969" t="str">
            <v/>
          </cell>
        </row>
        <row r="970">
          <cell r="N970" t="str">
            <v/>
          </cell>
          <cell r="R970" t="str">
            <v/>
          </cell>
        </row>
        <row r="971">
          <cell r="N971" t="str">
            <v/>
          </cell>
          <cell r="R971" t="str">
            <v/>
          </cell>
        </row>
        <row r="972">
          <cell r="N972" t="str">
            <v/>
          </cell>
          <cell r="R972" t="str">
            <v/>
          </cell>
        </row>
        <row r="973">
          <cell r="N973" t="str">
            <v/>
          </cell>
          <cell r="R973" t="str">
            <v/>
          </cell>
        </row>
        <row r="974">
          <cell r="N974" t="str">
            <v/>
          </cell>
          <cell r="R974" t="str">
            <v/>
          </cell>
        </row>
        <row r="975">
          <cell r="N975" t="str">
            <v/>
          </cell>
          <cell r="R975" t="str">
            <v/>
          </cell>
        </row>
        <row r="976">
          <cell r="N976" t="str">
            <v/>
          </cell>
          <cell r="R976" t="str">
            <v/>
          </cell>
        </row>
        <row r="977">
          <cell r="N977" t="str">
            <v/>
          </cell>
          <cell r="R977" t="str">
            <v/>
          </cell>
        </row>
        <row r="978">
          <cell r="N978" t="str">
            <v/>
          </cell>
          <cell r="R978" t="str">
            <v/>
          </cell>
        </row>
        <row r="979">
          <cell r="N979" t="str">
            <v/>
          </cell>
          <cell r="R979" t="str">
            <v/>
          </cell>
        </row>
        <row r="980">
          <cell r="N980" t="str">
            <v/>
          </cell>
          <cell r="R980" t="str">
            <v/>
          </cell>
        </row>
        <row r="981">
          <cell r="N981" t="str">
            <v/>
          </cell>
          <cell r="R981" t="str">
            <v/>
          </cell>
        </row>
        <row r="982">
          <cell r="N982" t="str">
            <v/>
          </cell>
          <cell r="R982" t="str">
            <v/>
          </cell>
        </row>
        <row r="983">
          <cell r="N983" t="str">
            <v/>
          </cell>
          <cell r="R983" t="str">
            <v/>
          </cell>
        </row>
        <row r="984">
          <cell r="N984" t="str">
            <v/>
          </cell>
          <cell r="R984" t="str">
            <v/>
          </cell>
        </row>
        <row r="985">
          <cell r="N985" t="str">
            <v/>
          </cell>
          <cell r="R985" t="str">
            <v/>
          </cell>
        </row>
        <row r="986">
          <cell r="N986" t="str">
            <v/>
          </cell>
          <cell r="R986" t="str">
            <v/>
          </cell>
        </row>
        <row r="987">
          <cell r="N987" t="str">
            <v/>
          </cell>
          <cell r="R987" t="str">
            <v/>
          </cell>
        </row>
        <row r="988">
          <cell r="N988" t="str">
            <v/>
          </cell>
          <cell r="R988" t="str">
            <v/>
          </cell>
        </row>
        <row r="989">
          <cell r="N989" t="str">
            <v/>
          </cell>
          <cell r="R989" t="str">
            <v/>
          </cell>
        </row>
        <row r="990">
          <cell r="N990" t="str">
            <v/>
          </cell>
          <cell r="R990" t="str">
            <v/>
          </cell>
        </row>
        <row r="991">
          <cell r="N991" t="str">
            <v/>
          </cell>
          <cell r="R991" t="str">
            <v/>
          </cell>
        </row>
        <row r="992">
          <cell r="N992" t="str">
            <v/>
          </cell>
          <cell r="R992" t="str">
            <v/>
          </cell>
        </row>
        <row r="993">
          <cell r="N993" t="str">
            <v/>
          </cell>
          <cell r="R993" t="str">
            <v/>
          </cell>
        </row>
        <row r="994">
          <cell r="N994" t="str">
            <v/>
          </cell>
          <cell r="R994" t="str">
            <v/>
          </cell>
        </row>
        <row r="995">
          <cell r="N995" t="str">
            <v/>
          </cell>
          <cell r="R995" t="str">
            <v/>
          </cell>
        </row>
        <row r="996">
          <cell r="N996" t="str">
            <v/>
          </cell>
          <cell r="R996" t="str">
            <v/>
          </cell>
        </row>
        <row r="997">
          <cell r="N997" t="str">
            <v/>
          </cell>
          <cell r="R997" t="str">
            <v/>
          </cell>
        </row>
        <row r="998">
          <cell r="N998" t="str">
            <v/>
          </cell>
          <cell r="R998" t="str">
            <v/>
          </cell>
        </row>
        <row r="999">
          <cell r="N999" t="str">
            <v/>
          </cell>
          <cell r="R999" t="str">
            <v/>
          </cell>
        </row>
        <row r="1000">
          <cell r="N1000" t="str">
            <v/>
          </cell>
          <cell r="R1000" t="str">
            <v/>
          </cell>
        </row>
      </sheetData>
      <sheetData sheetId="5">
        <row r="3">
          <cell r="N3" t="str">
            <v/>
          </cell>
          <cell r="R3" t="str">
            <v/>
          </cell>
        </row>
        <row r="4">
          <cell r="N4" t="str">
            <v/>
          </cell>
          <cell r="R4" t="str">
            <v/>
          </cell>
        </row>
        <row r="5">
          <cell r="N5" t="str">
            <v/>
          </cell>
          <cell r="R5" t="str">
            <v/>
          </cell>
        </row>
        <row r="6">
          <cell r="N6" t="str">
            <v/>
          </cell>
          <cell r="R6" t="str">
            <v/>
          </cell>
        </row>
        <row r="7">
          <cell r="N7" t="str">
            <v/>
          </cell>
          <cell r="R7" t="str">
            <v/>
          </cell>
        </row>
        <row r="8">
          <cell r="N8" t="str">
            <v/>
          </cell>
          <cell r="R8" t="str">
            <v/>
          </cell>
        </row>
        <row r="9">
          <cell r="N9" t="str">
            <v/>
          </cell>
          <cell r="R9" t="str">
            <v/>
          </cell>
        </row>
        <row r="10">
          <cell r="N10" t="str">
            <v/>
          </cell>
          <cell r="R10" t="str">
            <v/>
          </cell>
        </row>
        <row r="11">
          <cell r="N11" t="str">
            <v/>
          </cell>
          <cell r="R11" t="str">
            <v/>
          </cell>
        </row>
        <row r="12">
          <cell r="N12" t="str">
            <v/>
          </cell>
          <cell r="R12" t="str">
            <v/>
          </cell>
        </row>
        <row r="13">
          <cell r="N13" t="str">
            <v/>
          </cell>
          <cell r="R13" t="str">
            <v/>
          </cell>
        </row>
        <row r="14">
          <cell r="N14" t="str">
            <v/>
          </cell>
          <cell r="R14" t="str">
            <v/>
          </cell>
        </row>
        <row r="15">
          <cell r="N15" t="str">
            <v/>
          </cell>
          <cell r="R15" t="str">
            <v/>
          </cell>
        </row>
        <row r="16">
          <cell r="N16" t="str">
            <v/>
          </cell>
          <cell r="R16" t="str">
            <v/>
          </cell>
        </row>
        <row r="17">
          <cell r="N17" t="str">
            <v/>
          </cell>
          <cell r="R17" t="str">
            <v/>
          </cell>
        </row>
        <row r="18">
          <cell r="N18" t="str">
            <v/>
          </cell>
          <cell r="R18" t="str">
            <v/>
          </cell>
        </row>
        <row r="19">
          <cell r="N19" t="str">
            <v/>
          </cell>
          <cell r="R19" t="str">
            <v/>
          </cell>
        </row>
        <row r="20">
          <cell r="N20" t="str">
            <v/>
          </cell>
          <cell r="R20" t="str">
            <v/>
          </cell>
        </row>
        <row r="21">
          <cell r="N21" t="str">
            <v/>
          </cell>
          <cell r="R21" t="str">
            <v/>
          </cell>
        </row>
        <row r="22">
          <cell r="N22" t="str">
            <v/>
          </cell>
          <cell r="R22" t="str">
            <v/>
          </cell>
        </row>
        <row r="23">
          <cell r="N23" t="str">
            <v/>
          </cell>
          <cell r="R23" t="str">
            <v/>
          </cell>
        </row>
        <row r="24">
          <cell r="N24" t="str">
            <v/>
          </cell>
          <cell r="R24" t="str">
            <v/>
          </cell>
        </row>
        <row r="25">
          <cell r="N25" t="str">
            <v/>
          </cell>
          <cell r="R25" t="str">
            <v/>
          </cell>
        </row>
        <row r="26">
          <cell r="N26" t="str">
            <v/>
          </cell>
          <cell r="R26" t="str">
            <v/>
          </cell>
        </row>
        <row r="27">
          <cell r="N27" t="str">
            <v/>
          </cell>
          <cell r="R27" t="str">
            <v/>
          </cell>
        </row>
        <row r="28">
          <cell r="N28" t="str">
            <v/>
          </cell>
          <cell r="R28" t="str">
            <v/>
          </cell>
        </row>
        <row r="29">
          <cell r="N29" t="str">
            <v/>
          </cell>
          <cell r="R29" t="str">
            <v/>
          </cell>
        </row>
        <row r="30">
          <cell r="N30" t="str">
            <v/>
          </cell>
          <cell r="R30" t="str">
            <v/>
          </cell>
        </row>
        <row r="31">
          <cell r="N31" t="str">
            <v/>
          </cell>
          <cell r="R31" t="str">
            <v/>
          </cell>
        </row>
        <row r="32">
          <cell r="N32" t="str">
            <v/>
          </cell>
          <cell r="R32" t="str">
            <v/>
          </cell>
        </row>
        <row r="33">
          <cell r="N33" t="str">
            <v/>
          </cell>
          <cell r="R33" t="str">
            <v/>
          </cell>
        </row>
        <row r="34">
          <cell r="N34" t="str">
            <v/>
          </cell>
          <cell r="R34" t="str">
            <v/>
          </cell>
        </row>
        <row r="35">
          <cell r="N35" t="str">
            <v/>
          </cell>
          <cell r="R35" t="str">
            <v/>
          </cell>
        </row>
        <row r="36">
          <cell r="N36" t="str">
            <v/>
          </cell>
          <cell r="R36" t="str">
            <v/>
          </cell>
        </row>
        <row r="37">
          <cell r="N37" t="str">
            <v/>
          </cell>
          <cell r="R37" t="str">
            <v/>
          </cell>
        </row>
        <row r="38">
          <cell r="N38" t="str">
            <v/>
          </cell>
          <cell r="R38" t="str">
            <v/>
          </cell>
        </row>
        <row r="39">
          <cell r="N39" t="str">
            <v/>
          </cell>
          <cell r="R39" t="str">
            <v/>
          </cell>
        </row>
        <row r="40">
          <cell r="N40" t="str">
            <v/>
          </cell>
          <cell r="R40" t="str">
            <v/>
          </cell>
        </row>
        <row r="41">
          <cell r="N41" t="str">
            <v/>
          </cell>
          <cell r="R41" t="str">
            <v/>
          </cell>
        </row>
        <row r="42">
          <cell r="N42" t="str">
            <v/>
          </cell>
          <cell r="R42" t="str">
            <v/>
          </cell>
        </row>
        <row r="43">
          <cell r="N43" t="str">
            <v/>
          </cell>
          <cell r="R43" t="str">
            <v/>
          </cell>
        </row>
        <row r="44">
          <cell r="N44" t="str">
            <v/>
          </cell>
          <cell r="R44" t="str">
            <v/>
          </cell>
        </row>
        <row r="45">
          <cell r="N45" t="str">
            <v/>
          </cell>
          <cell r="R45" t="str">
            <v/>
          </cell>
        </row>
        <row r="46">
          <cell r="N46" t="str">
            <v/>
          </cell>
          <cell r="R46" t="str">
            <v/>
          </cell>
        </row>
        <row r="47">
          <cell r="N47" t="str">
            <v/>
          </cell>
          <cell r="R47" t="str">
            <v/>
          </cell>
        </row>
        <row r="48">
          <cell r="N48" t="str">
            <v/>
          </cell>
          <cell r="R48" t="str">
            <v/>
          </cell>
        </row>
        <row r="49">
          <cell r="N49" t="str">
            <v/>
          </cell>
          <cell r="R49" t="str">
            <v/>
          </cell>
        </row>
        <row r="50">
          <cell r="N50" t="str">
            <v/>
          </cell>
          <cell r="R50" t="str">
            <v/>
          </cell>
        </row>
        <row r="51">
          <cell r="N51" t="str">
            <v/>
          </cell>
          <cell r="R51" t="str">
            <v/>
          </cell>
        </row>
        <row r="52">
          <cell r="N52" t="str">
            <v/>
          </cell>
          <cell r="R52" t="str">
            <v/>
          </cell>
        </row>
        <row r="53">
          <cell r="N53" t="str">
            <v/>
          </cell>
          <cell r="R53" t="str">
            <v/>
          </cell>
        </row>
        <row r="54">
          <cell r="N54" t="str">
            <v/>
          </cell>
          <cell r="R54" t="str">
            <v/>
          </cell>
        </row>
        <row r="55">
          <cell r="N55" t="str">
            <v/>
          </cell>
          <cell r="R55" t="str">
            <v/>
          </cell>
        </row>
        <row r="56">
          <cell r="N56" t="str">
            <v/>
          </cell>
          <cell r="R56" t="str">
            <v/>
          </cell>
        </row>
        <row r="57">
          <cell r="N57" t="str">
            <v/>
          </cell>
          <cell r="R57" t="str">
            <v/>
          </cell>
        </row>
        <row r="58">
          <cell r="N58" t="str">
            <v/>
          </cell>
          <cell r="R58" t="str">
            <v/>
          </cell>
        </row>
        <row r="59">
          <cell r="N59" t="str">
            <v/>
          </cell>
          <cell r="R59" t="str">
            <v/>
          </cell>
        </row>
        <row r="60">
          <cell r="N60" t="str">
            <v/>
          </cell>
          <cell r="R60" t="str">
            <v/>
          </cell>
        </row>
        <row r="61">
          <cell r="N61" t="str">
            <v/>
          </cell>
          <cell r="R61" t="str">
            <v/>
          </cell>
        </row>
        <row r="62">
          <cell r="N62" t="str">
            <v/>
          </cell>
          <cell r="R62" t="str">
            <v/>
          </cell>
        </row>
        <row r="63">
          <cell r="N63" t="str">
            <v/>
          </cell>
          <cell r="R63" t="str">
            <v/>
          </cell>
        </row>
        <row r="64">
          <cell r="N64" t="str">
            <v/>
          </cell>
          <cell r="R64" t="str">
            <v/>
          </cell>
        </row>
        <row r="65">
          <cell r="N65" t="str">
            <v/>
          </cell>
          <cell r="R65" t="str">
            <v/>
          </cell>
        </row>
        <row r="66">
          <cell r="N66" t="str">
            <v/>
          </cell>
          <cell r="R66" t="str">
            <v/>
          </cell>
        </row>
        <row r="67">
          <cell r="N67" t="str">
            <v/>
          </cell>
          <cell r="R67" t="str">
            <v/>
          </cell>
        </row>
        <row r="68">
          <cell r="N68" t="str">
            <v/>
          </cell>
          <cell r="R68" t="str">
            <v/>
          </cell>
        </row>
        <row r="69">
          <cell r="N69" t="str">
            <v/>
          </cell>
          <cell r="R69" t="str">
            <v/>
          </cell>
        </row>
        <row r="70">
          <cell r="N70" t="str">
            <v/>
          </cell>
          <cell r="R70" t="str">
            <v/>
          </cell>
        </row>
        <row r="71">
          <cell r="N71" t="str">
            <v/>
          </cell>
          <cell r="R71" t="str">
            <v/>
          </cell>
        </row>
        <row r="72">
          <cell r="N72" t="str">
            <v/>
          </cell>
          <cell r="R72" t="str">
            <v/>
          </cell>
        </row>
        <row r="73">
          <cell r="N73" t="str">
            <v/>
          </cell>
          <cell r="R73" t="str">
            <v/>
          </cell>
        </row>
        <row r="74">
          <cell r="N74" t="str">
            <v/>
          </cell>
          <cell r="R74" t="str">
            <v/>
          </cell>
        </row>
        <row r="75">
          <cell r="N75" t="str">
            <v/>
          </cell>
          <cell r="R75" t="str">
            <v/>
          </cell>
        </row>
        <row r="76">
          <cell r="N76" t="str">
            <v/>
          </cell>
          <cell r="R76" t="str">
            <v/>
          </cell>
        </row>
        <row r="77">
          <cell r="N77" t="str">
            <v/>
          </cell>
          <cell r="R77" t="str">
            <v/>
          </cell>
        </row>
        <row r="78">
          <cell r="N78" t="str">
            <v/>
          </cell>
          <cell r="R78" t="str">
            <v/>
          </cell>
        </row>
        <row r="79">
          <cell r="N79" t="str">
            <v/>
          </cell>
          <cell r="R79" t="str">
            <v/>
          </cell>
        </row>
        <row r="80">
          <cell r="N80" t="str">
            <v/>
          </cell>
          <cell r="R80" t="str">
            <v/>
          </cell>
        </row>
        <row r="81">
          <cell r="N81" t="str">
            <v/>
          </cell>
          <cell r="R81" t="str">
            <v/>
          </cell>
        </row>
        <row r="82">
          <cell r="N82" t="str">
            <v/>
          </cell>
          <cell r="R82" t="str">
            <v/>
          </cell>
        </row>
        <row r="83">
          <cell r="N83" t="str">
            <v/>
          </cell>
          <cell r="R83" t="str">
            <v/>
          </cell>
        </row>
        <row r="84">
          <cell r="N84" t="str">
            <v/>
          </cell>
          <cell r="R84" t="str">
            <v/>
          </cell>
        </row>
        <row r="85">
          <cell r="N85" t="str">
            <v/>
          </cell>
          <cell r="R85" t="str">
            <v/>
          </cell>
        </row>
        <row r="86">
          <cell r="N86" t="str">
            <v/>
          </cell>
          <cell r="R86" t="str">
            <v/>
          </cell>
        </row>
        <row r="87">
          <cell r="N87" t="str">
            <v/>
          </cell>
          <cell r="R87" t="str">
            <v/>
          </cell>
        </row>
        <row r="88">
          <cell r="N88" t="str">
            <v/>
          </cell>
          <cell r="R88" t="str">
            <v/>
          </cell>
        </row>
        <row r="89">
          <cell r="N89" t="str">
            <v/>
          </cell>
          <cell r="R89" t="str">
            <v/>
          </cell>
        </row>
        <row r="90">
          <cell r="N90" t="str">
            <v/>
          </cell>
          <cell r="R90" t="str">
            <v/>
          </cell>
        </row>
        <row r="91">
          <cell r="N91" t="str">
            <v/>
          </cell>
          <cell r="R91" t="str">
            <v/>
          </cell>
        </row>
        <row r="92">
          <cell r="N92" t="str">
            <v/>
          </cell>
          <cell r="R92" t="str">
            <v/>
          </cell>
        </row>
        <row r="93">
          <cell r="N93" t="str">
            <v/>
          </cell>
          <cell r="R93" t="str">
            <v/>
          </cell>
        </row>
        <row r="94">
          <cell r="N94" t="str">
            <v/>
          </cell>
          <cell r="R94" t="str">
            <v/>
          </cell>
        </row>
        <row r="95">
          <cell r="N95" t="str">
            <v/>
          </cell>
          <cell r="R95" t="str">
            <v/>
          </cell>
        </row>
        <row r="96">
          <cell r="N96" t="str">
            <v/>
          </cell>
          <cell r="R96" t="str">
            <v/>
          </cell>
        </row>
        <row r="97">
          <cell r="N97" t="str">
            <v/>
          </cell>
          <cell r="R97" t="str">
            <v/>
          </cell>
        </row>
        <row r="98">
          <cell r="N98" t="str">
            <v/>
          </cell>
          <cell r="R98" t="str">
            <v/>
          </cell>
        </row>
        <row r="99">
          <cell r="N99" t="str">
            <v/>
          </cell>
          <cell r="R99" t="str">
            <v/>
          </cell>
        </row>
        <row r="100">
          <cell r="N100" t="str">
            <v/>
          </cell>
          <cell r="R100" t="str">
            <v/>
          </cell>
        </row>
        <row r="101">
          <cell r="N101" t="str">
            <v/>
          </cell>
          <cell r="R101" t="str">
            <v/>
          </cell>
        </row>
        <row r="102">
          <cell r="N102" t="str">
            <v/>
          </cell>
          <cell r="R102" t="str">
            <v/>
          </cell>
        </row>
        <row r="103">
          <cell r="N103" t="str">
            <v/>
          </cell>
          <cell r="R103" t="str">
            <v/>
          </cell>
        </row>
        <row r="104">
          <cell r="N104" t="str">
            <v/>
          </cell>
          <cell r="R104" t="str">
            <v/>
          </cell>
        </row>
        <row r="105">
          <cell r="N105" t="str">
            <v/>
          </cell>
          <cell r="R105" t="str">
            <v/>
          </cell>
        </row>
        <row r="106">
          <cell r="N106" t="str">
            <v/>
          </cell>
          <cell r="R106" t="str">
            <v/>
          </cell>
        </row>
        <row r="107">
          <cell r="N107" t="str">
            <v/>
          </cell>
          <cell r="R107" t="str">
            <v/>
          </cell>
        </row>
        <row r="108">
          <cell r="N108" t="str">
            <v/>
          </cell>
          <cell r="R108" t="str">
            <v/>
          </cell>
        </row>
        <row r="109">
          <cell r="N109" t="str">
            <v/>
          </cell>
          <cell r="R109" t="str">
            <v/>
          </cell>
        </row>
        <row r="110">
          <cell r="N110" t="str">
            <v/>
          </cell>
          <cell r="R110" t="str">
            <v/>
          </cell>
        </row>
        <row r="111">
          <cell r="N111" t="str">
            <v/>
          </cell>
          <cell r="R111" t="str">
            <v/>
          </cell>
        </row>
        <row r="112">
          <cell r="N112" t="str">
            <v/>
          </cell>
          <cell r="R112" t="str">
            <v/>
          </cell>
        </row>
        <row r="113">
          <cell r="N113" t="str">
            <v/>
          </cell>
          <cell r="R113" t="str">
            <v/>
          </cell>
        </row>
        <row r="114">
          <cell r="N114" t="str">
            <v/>
          </cell>
          <cell r="R114" t="str">
            <v/>
          </cell>
        </row>
        <row r="115">
          <cell r="N115" t="str">
            <v/>
          </cell>
          <cell r="R115" t="str">
            <v/>
          </cell>
        </row>
        <row r="116">
          <cell r="N116" t="str">
            <v/>
          </cell>
          <cell r="R116" t="str">
            <v/>
          </cell>
        </row>
        <row r="117">
          <cell r="N117" t="str">
            <v/>
          </cell>
          <cell r="R117" t="str">
            <v/>
          </cell>
        </row>
        <row r="118">
          <cell r="N118" t="str">
            <v/>
          </cell>
          <cell r="R118" t="str">
            <v/>
          </cell>
        </row>
        <row r="119">
          <cell r="N119" t="str">
            <v/>
          </cell>
          <cell r="R119" t="str">
            <v/>
          </cell>
        </row>
        <row r="120">
          <cell r="N120" t="str">
            <v/>
          </cell>
          <cell r="R120" t="str">
            <v/>
          </cell>
        </row>
        <row r="121">
          <cell r="N121" t="str">
            <v/>
          </cell>
          <cell r="R121" t="str">
            <v/>
          </cell>
        </row>
        <row r="122">
          <cell r="N122" t="str">
            <v/>
          </cell>
          <cell r="R122" t="str">
            <v/>
          </cell>
        </row>
        <row r="123">
          <cell r="N123" t="str">
            <v/>
          </cell>
          <cell r="R123" t="str">
            <v/>
          </cell>
        </row>
        <row r="124">
          <cell r="N124" t="str">
            <v/>
          </cell>
          <cell r="R124" t="str">
            <v/>
          </cell>
        </row>
        <row r="125">
          <cell r="N125" t="str">
            <v/>
          </cell>
          <cell r="R125" t="str">
            <v/>
          </cell>
        </row>
        <row r="126">
          <cell r="N126" t="str">
            <v/>
          </cell>
          <cell r="R126" t="str">
            <v/>
          </cell>
        </row>
        <row r="127">
          <cell r="N127" t="str">
            <v/>
          </cell>
          <cell r="R127" t="str">
            <v/>
          </cell>
        </row>
        <row r="128">
          <cell r="N128" t="str">
            <v/>
          </cell>
          <cell r="R128" t="str">
            <v/>
          </cell>
        </row>
        <row r="129">
          <cell r="N129" t="str">
            <v/>
          </cell>
          <cell r="R129" t="str">
            <v/>
          </cell>
        </row>
        <row r="130">
          <cell r="N130" t="str">
            <v/>
          </cell>
          <cell r="R130" t="str">
            <v/>
          </cell>
        </row>
        <row r="131">
          <cell r="N131" t="str">
            <v/>
          </cell>
          <cell r="R131" t="str">
            <v/>
          </cell>
        </row>
        <row r="132">
          <cell r="N132" t="str">
            <v/>
          </cell>
          <cell r="R132" t="str">
            <v/>
          </cell>
        </row>
        <row r="133">
          <cell r="N133" t="str">
            <v/>
          </cell>
          <cell r="R133" t="str">
            <v/>
          </cell>
        </row>
        <row r="134">
          <cell r="N134" t="str">
            <v/>
          </cell>
          <cell r="R134" t="str">
            <v/>
          </cell>
        </row>
        <row r="135">
          <cell r="N135" t="str">
            <v/>
          </cell>
          <cell r="R135" t="str">
            <v/>
          </cell>
        </row>
        <row r="136">
          <cell r="N136" t="str">
            <v/>
          </cell>
          <cell r="R136" t="str">
            <v/>
          </cell>
        </row>
        <row r="137">
          <cell r="N137" t="str">
            <v/>
          </cell>
          <cell r="R137" t="str">
            <v/>
          </cell>
        </row>
        <row r="138">
          <cell r="N138" t="str">
            <v/>
          </cell>
          <cell r="R138" t="str">
            <v/>
          </cell>
        </row>
        <row r="139">
          <cell r="N139" t="str">
            <v/>
          </cell>
          <cell r="R139" t="str">
            <v/>
          </cell>
        </row>
        <row r="140">
          <cell r="N140" t="str">
            <v/>
          </cell>
          <cell r="R140" t="str">
            <v/>
          </cell>
        </row>
        <row r="141">
          <cell r="N141" t="str">
            <v/>
          </cell>
          <cell r="R141" t="str">
            <v/>
          </cell>
        </row>
        <row r="142">
          <cell r="N142" t="str">
            <v/>
          </cell>
          <cell r="R142" t="str">
            <v/>
          </cell>
        </row>
        <row r="143">
          <cell r="N143" t="str">
            <v/>
          </cell>
          <cell r="R143" t="str">
            <v/>
          </cell>
        </row>
        <row r="144">
          <cell r="N144" t="str">
            <v/>
          </cell>
          <cell r="R144" t="str">
            <v/>
          </cell>
        </row>
        <row r="145">
          <cell r="N145" t="str">
            <v/>
          </cell>
          <cell r="R145" t="str">
            <v/>
          </cell>
        </row>
        <row r="146">
          <cell r="N146" t="str">
            <v/>
          </cell>
          <cell r="R146" t="str">
            <v/>
          </cell>
        </row>
        <row r="147">
          <cell r="N147" t="str">
            <v/>
          </cell>
          <cell r="R147" t="str">
            <v/>
          </cell>
        </row>
        <row r="148">
          <cell r="N148" t="str">
            <v/>
          </cell>
          <cell r="R148" t="str">
            <v/>
          </cell>
        </row>
        <row r="149">
          <cell r="N149" t="str">
            <v/>
          </cell>
          <cell r="R149" t="str">
            <v/>
          </cell>
        </row>
        <row r="150">
          <cell r="N150" t="str">
            <v/>
          </cell>
          <cell r="R150" t="str">
            <v/>
          </cell>
        </row>
        <row r="151">
          <cell r="N151" t="str">
            <v/>
          </cell>
          <cell r="R151" t="str">
            <v/>
          </cell>
        </row>
        <row r="152">
          <cell r="N152" t="str">
            <v/>
          </cell>
          <cell r="R152" t="str">
            <v/>
          </cell>
        </row>
        <row r="153">
          <cell r="N153" t="str">
            <v/>
          </cell>
          <cell r="R153" t="str">
            <v/>
          </cell>
        </row>
        <row r="154">
          <cell r="N154" t="str">
            <v/>
          </cell>
          <cell r="R154" t="str">
            <v/>
          </cell>
        </row>
        <row r="155">
          <cell r="N155" t="str">
            <v/>
          </cell>
          <cell r="R155" t="str">
            <v/>
          </cell>
        </row>
        <row r="156">
          <cell r="N156" t="str">
            <v/>
          </cell>
          <cell r="R156" t="str">
            <v/>
          </cell>
        </row>
        <row r="157">
          <cell r="N157" t="str">
            <v/>
          </cell>
          <cell r="R157" t="str">
            <v/>
          </cell>
        </row>
        <row r="158">
          <cell r="N158" t="str">
            <v/>
          </cell>
          <cell r="R158" t="str">
            <v/>
          </cell>
        </row>
        <row r="159">
          <cell r="N159" t="str">
            <v/>
          </cell>
          <cell r="R159" t="str">
            <v/>
          </cell>
        </row>
        <row r="160">
          <cell r="N160" t="str">
            <v/>
          </cell>
          <cell r="R160" t="str">
            <v/>
          </cell>
        </row>
        <row r="161">
          <cell r="N161" t="str">
            <v/>
          </cell>
          <cell r="R161" t="str">
            <v/>
          </cell>
        </row>
        <row r="162">
          <cell r="N162" t="str">
            <v/>
          </cell>
          <cell r="R162" t="str">
            <v/>
          </cell>
        </row>
        <row r="163">
          <cell r="N163" t="str">
            <v/>
          </cell>
          <cell r="R163" t="str">
            <v/>
          </cell>
        </row>
        <row r="164">
          <cell r="N164" t="str">
            <v/>
          </cell>
          <cell r="R164" t="str">
            <v/>
          </cell>
        </row>
        <row r="165">
          <cell r="N165" t="str">
            <v/>
          </cell>
          <cell r="R165" t="str">
            <v/>
          </cell>
        </row>
        <row r="166">
          <cell r="N166" t="str">
            <v/>
          </cell>
          <cell r="R166" t="str">
            <v/>
          </cell>
        </row>
        <row r="167">
          <cell r="N167" t="str">
            <v/>
          </cell>
          <cell r="R167" t="str">
            <v/>
          </cell>
        </row>
        <row r="168">
          <cell r="N168" t="str">
            <v/>
          </cell>
          <cell r="R168" t="str">
            <v/>
          </cell>
        </row>
        <row r="169">
          <cell r="N169" t="str">
            <v/>
          </cell>
          <cell r="R169" t="str">
            <v/>
          </cell>
        </row>
        <row r="170">
          <cell r="N170" t="str">
            <v/>
          </cell>
          <cell r="R170" t="str">
            <v/>
          </cell>
        </row>
        <row r="171">
          <cell r="N171" t="str">
            <v/>
          </cell>
          <cell r="R171" t="str">
            <v/>
          </cell>
        </row>
        <row r="172">
          <cell r="N172" t="str">
            <v/>
          </cell>
          <cell r="R172" t="str">
            <v/>
          </cell>
        </row>
        <row r="173">
          <cell r="N173" t="str">
            <v/>
          </cell>
          <cell r="R173" t="str">
            <v/>
          </cell>
        </row>
        <row r="174">
          <cell r="N174" t="str">
            <v/>
          </cell>
          <cell r="R174" t="str">
            <v/>
          </cell>
        </row>
        <row r="175">
          <cell r="N175" t="str">
            <v/>
          </cell>
          <cell r="R175" t="str">
            <v/>
          </cell>
        </row>
        <row r="176">
          <cell r="N176" t="str">
            <v/>
          </cell>
          <cell r="R176" t="str">
            <v/>
          </cell>
        </row>
        <row r="177">
          <cell r="N177" t="str">
            <v/>
          </cell>
          <cell r="R177" t="str">
            <v/>
          </cell>
        </row>
        <row r="178">
          <cell r="N178" t="str">
            <v/>
          </cell>
          <cell r="R178" t="str">
            <v/>
          </cell>
        </row>
        <row r="179">
          <cell r="N179" t="str">
            <v/>
          </cell>
          <cell r="R179" t="str">
            <v/>
          </cell>
        </row>
        <row r="180">
          <cell r="N180" t="str">
            <v/>
          </cell>
          <cell r="R180" t="str">
            <v/>
          </cell>
        </row>
        <row r="181">
          <cell r="N181" t="str">
            <v/>
          </cell>
          <cell r="R181" t="str">
            <v/>
          </cell>
        </row>
        <row r="182">
          <cell r="N182" t="str">
            <v/>
          </cell>
          <cell r="R182" t="str">
            <v/>
          </cell>
        </row>
        <row r="183">
          <cell r="N183" t="str">
            <v/>
          </cell>
          <cell r="R183" t="str">
            <v/>
          </cell>
        </row>
        <row r="184">
          <cell r="N184" t="str">
            <v/>
          </cell>
          <cell r="R184" t="str">
            <v/>
          </cell>
        </row>
        <row r="185">
          <cell r="N185" t="str">
            <v/>
          </cell>
          <cell r="R185" t="str">
            <v/>
          </cell>
        </row>
        <row r="186">
          <cell r="N186" t="str">
            <v/>
          </cell>
          <cell r="R186" t="str">
            <v/>
          </cell>
        </row>
        <row r="187">
          <cell r="N187" t="str">
            <v/>
          </cell>
          <cell r="R187" t="str">
            <v/>
          </cell>
        </row>
        <row r="188">
          <cell r="N188" t="str">
            <v/>
          </cell>
          <cell r="R188" t="str">
            <v/>
          </cell>
        </row>
        <row r="189">
          <cell r="N189" t="str">
            <v/>
          </cell>
          <cell r="R189" t="str">
            <v/>
          </cell>
        </row>
        <row r="190">
          <cell r="N190" t="str">
            <v/>
          </cell>
          <cell r="R190" t="str">
            <v/>
          </cell>
        </row>
        <row r="191">
          <cell r="N191" t="str">
            <v/>
          </cell>
          <cell r="R191" t="str">
            <v/>
          </cell>
        </row>
        <row r="192">
          <cell r="N192" t="str">
            <v/>
          </cell>
          <cell r="R192" t="str">
            <v/>
          </cell>
        </row>
        <row r="193">
          <cell r="N193" t="str">
            <v/>
          </cell>
          <cell r="R193" t="str">
            <v/>
          </cell>
        </row>
        <row r="194">
          <cell r="N194" t="str">
            <v/>
          </cell>
          <cell r="R194" t="str">
            <v/>
          </cell>
        </row>
        <row r="195">
          <cell r="N195" t="str">
            <v/>
          </cell>
          <cell r="R195" t="str">
            <v/>
          </cell>
        </row>
        <row r="196">
          <cell r="N196" t="str">
            <v/>
          </cell>
          <cell r="R196" t="str">
            <v/>
          </cell>
        </row>
        <row r="197">
          <cell r="N197" t="str">
            <v/>
          </cell>
          <cell r="R197" t="str">
            <v/>
          </cell>
        </row>
        <row r="198">
          <cell r="N198" t="str">
            <v/>
          </cell>
          <cell r="R198" t="str">
            <v/>
          </cell>
        </row>
        <row r="199">
          <cell r="N199" t="str">
            <v/>
          </cell>
          <cell r="R199" t="str">
            <v/>
          </cell>
        </row>
        <row r="200">
          <cell r="N200" t="str">
            <v/>
          </cell>
          <cell r="R200" t="str">
            <v/>
          </cell>
        </row>
        <row r="201">
          <cell r="N201" t="str">
            <v/>
          </cell>
          <cell r="R201" t="str">
            <v/>
          </cell>
        </row>
        <row r="202">
          <cell r="N202" t="str">
            <v/>
          </cell>
          <cell r="R202" t="str">
            <v/>
          </cell>
        </row>
        <row r="203">
          <cell r="N203" t="str">
            <v/>
          </cell>
          <cell r="R203" t="str">
            <v/>
          </cell>
        </row>
        <row r="204">
          <cell r="N204" t="str">
            <v/>
          </cell>
          <cell r="R204" t="str">
            <v/>
          </cell>
        </row>
        <row r="205">
          <cell r="N205" t="str">
            <v/>
          </cell>
          <cell r="R205" t="str">
            <v/>
          </cell>
        </row>
        <row r="206">
          <cell r="N206" t="str">
            <v/>
          </cell>
          <cell r="R206" t="str">
            <v/>
          </cell>
        </row>
        <row r="207">
          <cell r="N207" t="str">
            <v/>
          </cell>
          <cell r="R207" t="str">
            <v/>
          </cell>
        </row>
        <row r="208">
          <cell r="N208" t="str">
            <v/>
          </cell>
          <cell r="R208" t="str">
            <v/>
          </cell>
        </row>
        <row r="209">
          <cell r="N209" t="str">
            <v/>
          </cell>
          <cell r="R209" t="str">
            <v/>
          </cell>
        </row>
        <row r="210">
          <cell r="N210" t="str">
            <v/>
          </cell>
          <cell r="R210" t="str">
            <v/>
          </cell>
        </row>
        <row r="211">
          <cell r="N211" t="str">
            <v/>
          </cell>
          <cell r="R211" t="str">
            <v/>
          </cell>
        </row>
        <row r="212">
          <cell r="N212" t="str">
            <v/>
          </cell>
          <cell r="R212" t="str">
            <v/>
          </cell>
        </row>
        <row r="213">
          <cell r="N213" t="str">
            <v/>
          </cell>
          <cell r="R213" t="str">
            <v/>
          </cell>
        </row>
        <row r="214">
          <cell r="N214" t="str">
            <v/>
          </cell>
          <cell r="R214" t="str">
            <v/>
          </cell>
        </row>
        <row r="215">
          <cell r="N215" t="str">
            <v/>
          </cell>
          <cell r="R215" t="str">
            <v/>
          </cell>
        </row>
        <row r="216">
          <cell r="N216" t="str">
            <v/>
          </cell>
          <cell r="R216" t="str">
            <v/>
          </cell>
        </row>
        <row r="217">
          <cell r="N217" t="str">
            <v/>
          </cell>
          <cell r="R217" t="str">
            <v/>
          </cell>
        </row>
        <row r="218">
          <cell r="N218" t="str">
            <v/>
          </cell>
          <cell r="R218" t="str">
            <v/>
          </cell>
        </row>
        <row r="219">
          <cell r="N219" t="str">
            <v/>
          </cell>
          <cell r="R219" t="str">
            <v/>
          </cell>
        </row>
        <row r="220">
          <cell r="N220" t="str">
            <v/>
          </cell>
          <cell r="R220" t="str">
            <v/>
          </cell>
        </row>
        <row r="221">
          <cell r="N221" t="str">
            <v/>
          </cell>
          <cell r="R221" t="str">
            <v/>
          </cell>
        </row>
        <row r="222">
          <cell r="N222" t="str">
            <v/>
          </cell>
          <cell r="R222" t="str">
            <v/>
          </cell>
        </row>
        <row r="223">
          <cell r="N223" t="str">
            <v/>
          </cell>
          <cell r="R223" t="str">
            <v/>
          </cell>
        </row>
        <row r="224">
          <cell r="N224" t="str">
            <v/>
          </cell>
          <cell r="R224" t="str">
            <v/>
          </cell>
        </row>
        <row r="225">
          <cell r="N225" t="str">
            <v/>
          </cell>
          <cell r="R225" t="str">
            <v/>
          </cell>
        </row>
        <row r="226">
          <cell r="N226" t="str">
            <v/>
          </cell>
          <cell r="R226" t="str">
            <v/>
          </cell>
        </row>
        <row r="227">
          <cell r="N227" t="str">
            <v/>
          </cell>
          <cell r="R227" t="str">
            <v/>
          </cell>
        </row>
        <row r="228">
          <cell r="N228" t="str">
            <v/>
          </cell>
          <cell r="R228" t="str">
            <v/>
          </cell>
        </row>
        <row r="229">
          <cell r="N229" t="str">
            <v/>
          </cell>
          <cell r="R229" t="str">
            <v/>
          </cell>
        </row>
        <row r="230">
          <cell r="N230" t="str">
            <v/>
          </cell>
          <cell r="R230" t="str">
            <v/>
          </cell>
        </row>
        <row r="231">
          <cell r="N231" t="str">
            <v/>
          </cell>
          <cell r="R231" t="str">
            <v/>
          </cell>
        </row>
        <row r="232">
          <cell r="N232" t="str">
            <v/>
          </cell>
          <cell r="R232" t="str">
            <v/>
          </cell>
        </row>
        <row r="233">
          <cell r="N233" t="str">
            <v/>
          </cell>
          <cell r="R233" t="str">
            <v/>
          </cell>
        </row>
        <row r="234">
          <cell r="N234" t="str">
            <v/>
          </cell>
          <cell r="R234" t="str">
            <v/>
          </cell>
        </row>
        <row r="235">
          <cell r="N235" t="str">
            <v/>
          </cell>
          <cell r="R235" t="str">
            <v/>
          </cell>
        </row>
        <row r="236">
          <cell r="N236" t="str">
            <v/>
          </cell>
          <cell r="R236" t="str">
            <v/>
          </cell>
        </row>
        <row r="237">
          <cell r="N237" t="str">
            <v/>
          </cell>
          <cell r="R237" t="str">
            <v/>
          </cell>
        </row>
        <row r="238">
          <cell r="N238" t="str">
            <v/>
          </cell>
          <cell r="R238" t="str">
            <v/>
          </cell>
        </row>
        <row r="239">
          <cell r="N239" t="str">
            <v/>
          </cell>
          <cell r="R239" t="str">
            <v/>
          </cell>
        </row>
        <row r="240">
          <cell r="N240" t="str">
            <v/>
          </cell>
          <cell r="R240" t="str">
            <v/>
          </cell>
        </row>
        <row r="241">
          <cell r="N241" t="str">
            <v/>
          </cell>
          <cell r="R241" t="str">
            <v/>
          </cell>
        </row>
        <row r="242">
          <cell r="N242" t="str">
            <v/>
          </cell>
          <cell r="R242" t="str">
            <v/>
          </cell>
        </row>
        <row r="243">
          <cell r="N243" t="str">
            <v/>
          </cell>
          <cell r="R243" t="str">
            <v/>
          </cell>
        </row>
        <row r="244">
          <cell r="N244" t="str">
            <v/>
          </cell>
          <cell r="R244" t="str">
            <v/>
          </cell>
        </row>
        <row r="245">
          <cell r="N245" t="str">
            <v/>
          </cell>
          <cell r="R245" t="str">
            <v/>
          </cell>
        </row>
        <row r="246">
          <cell r="N246" t="str">
            <v/>
          </cell>
          <cell r="R246" t="str">
            <v/>
          </cell>
        </row>
        <row r="247">
          <cell r="N247" t="str">
            <v/>
          </cell>
          <cell r="R247" t="str">
            <v/>
          </cell>
        </row>
        <row r="248">
          <cell r="N248" t="str">
            <v/>
          </cell>
          <cell r="R248" t="str">
            <v/>
          </cell>
        </row>
        <row r="249">
          <cell r="N249" t="str">
            <v/>
          </cell>
          <cell r="R249" t="str">
            <v/>
          </cell>
        </row>
        <row r="250">
          <cell r="N250" t="str">
            <v/>
          </cell>
          <cell r="R250" t="str">
            <v/>
          </cell>
        </row>
        <row r="251">
          <cell r="N251" t="str">
            <v/>
          </cell>
          <cell r="R251" t="str">
            <v/>
          </cell>
        </row>
        <row r="252">
          <cell r="N252" t="str">
            <v/>
          </cell>
          <cell r="R252" t="str">
            <v/>
          </cell>
        </row>
        <row r="253">
          <cell r="N253" t="str">
            <v/>
          </cell>
          <cell r="R253" t="str">
            <v/>
          </cell>
        </row>
        <row r="254">
          <cell r="N254" t="str">
            <v/>
          </cell>
          <cell r="R254" t="str">
            <v/>
          </cell>
        </row>
        <row r="255">
          <cell r="N255" t="str">
            <v/>
          </cell>
          <cell r="R255" t="str">
            <v/>
          </cell>
        </row>
        <row r="256">
          <cell r="N256" t="str">
            <v/>
          </cell>
          <cell r="R256" t="str">
            <v/>
          </cell>
        </row>
        <row r="257">
          <cell r="N257" t="str">
            <v/>
          </cell>
          <cell r="R257" t="str">
            <v/>
          </cell>
        </row>
        <row r="258">
          <cell r="N258" t="str">
            <v/>
          </cell>
          <cell r="R258" t="str">
            <v/>
          </cell>
        </row>
        <row r="259">
          <cell r="N259" t="str">
            <v/>
          </cell>
          <cell r="R259" t="str">
            <v/>
          </cell>
        </row>
        <row r="260">
          <cell r="N260" t="str">
            <v/>
          </cell>
          <cell r="R260" t="str">
            <v/>
          </cell>
        </row>
        <row r="261">
          <cell r="N261" t="str">
            <v/>
          </cell>
          <cell r="R261" t="str">
            <v/>
          </cell>
        </row>
        <row r="262">
          <cell r="N262" t="str">
            <v/>
          </cell>
          <cell r="R262" t="str">
            <v/>
          </cell>
        </row>
        <row r="263">
          <cell r="N263" t="str">
            <v/>
          </cell>
          <cell r="R263" t="str">
            <v/>
          </cell>
        </row>
        <row r="264">
          <cell r="N264" t="str">
            <v/>
          </cell>
          <cell r="R264" t="str">
            <v/>
          </cell>
        </row>
        <row r="265">
          <cell r="N265" t="str">
            <v/>
          </cell>
          <cell r="R265" t="str">
            <v/>
          </cell>
        </row>
        <row r="266">
          <cell r="N266" t="str">
            <v/>
          </cell>
          <cell r="R266" t="str">
            <v/>
          </cell>
        </row>
        <row r="267">
          <cell r="N267" t="str">
            <v/>
          </cell>
          <cell r="R267" t="str">
            <v/>
          </cell>
        </row>
        <row r="268">
          <cell r="N268" t="str">
            <v/>
          </cell>
          <cell r="R268" t="str">
            <v/>
          </cell>
        </row>
        <row r="269">
          <cell r="N269" t="str">
            <v/>
          </cell>
          <cell r="R269" t="str">
            <v/>
          </cell>
        </row>
        <row r="270">
          <cell r="N270" t="str">
            <v/>
          </cell>
          <cell r="R270" t="str">
            <v/>
          </cell>
        </row>
        <row r="271">
          <cell r="N271" t="str">
            <v/>
          </cell>
          <cell r="R271" t="str">
            <v/>
          </cell>
        </row>
        <row r="272">
          <cell r="N272" t="str">
            <v/>
          </cell>
          <cell r="R272" t="str">
            <v/>
          </cell>
        </row>
        <row r="273">
          <cell r="N273" t="str">
            <v/>
          </cell>
          <cell r="R273" t="str">
            <v/>
          </cell>
        </row>
        <row r="274">
          <cell r="N274" t="str">
            <v/>
          </cell>
          <cell r="R274" t="str">
            <v/>
          </cell>
        </row>
        <row r="275">
          <cell r="N275" t="str">
            <v/>
          </cell>
          <cell r="R275" t="str">
            <v/>
          </cell>
        </row>
        <row r="276">
          <cell r="N276" t="str">
            <v/>
          </cell>
          <cell r="R276" t="str">
            <v/>
          </cell>
        </row>
        <row r="277">
          <cell r="N277" t="str">
            <v/>
          </cell>
          <cell r="R277" t="str">
            <v/>
          </cell>
        </row>
        <row r="278">
          <cell r="N278" t="str">
            <v/>
          </cell>
          <cell r="R278" t="str">
            <v/>
          </cell>
        </row>
        <row r="279">
          <cell r="N279" t="str">
            <v/>
          </cell>
          <cell r="R279" t="str">
            <v/>
          </cell>
        </row>
        <row r="280">
          <cell r="N280" t="str">
            <v/>
          </cell>
          <cell r="R280" t="str">
            <v/>
          </cell>
        </row>
        <row r="281">
          <cell r="N281" t="str">
            <v/>
          </cell>
          <cell r="R281" t="str">
            <v/>
          </cell>
        </row>
        <row r="282">
          <cell r="N282" t="str">
            <v/>
          </cell>
          <cell r="R282" t="str">
            <v/>
          </cell>
        </row>
        <row r="283">
          <cell r="N283" t="str">
            <v/>
          </cell>
          <cell r="R283" t="str">
            <v/>
          </cell>
        </row>
        <row r="284">
          <cell r="N284" t="str">
            <v/>
          </cell>
          <cell r="R284" t="str">
            <v/>
          </cell>
        </row>
        <row r="285">
          <cell r="N285" t="str">
            <v/>
          </cell>
          <cell r="R285" t="str">
            <v/>
          </cell>
        </row>
        <row r="286">
          <cell r="N286" t="str">
            <v/>
          </cell>
          <cell r="R286" t="str">
            <v/>
          </cell>
        </row>
        <row r="287">
          <cell r="N287" t="str">
            <v/>
          </cell>
          <cell r="R287" t="str">
            <v/>
          </cell>
        </row>
        <row r="288">
          <cell r="N288" t="str">
            <v/>
          </cell>
          <cell r="R288" t="str">
            <v/>
          </cell>
        </row>
        <row r="289">
          <cell r="N289" t="str">
            <v/>
          </cell>
          <cell r="R289" t="str">
            <v/>
          </cell>
        </row>
        <row r="290">
          <cell r="N290" t="str">
            <v/>
          </cell>
          <cell r="R290" t="str">
            <v/>
          </cell>
        </row>
        <row r="291">
          <cell r="N291" t="str">
            <v/>
          </cell>
          <cell r="R291" t="str">
            <v/>
          </cell>
        </row>
        <row r="292">
          <cell r="N292" t="str">
            <v/>
          </cell>
          <cell r="R292" t="str">
            <v/>
          </cell>
        </row>
        <row r="293">
          <cell r="N293" t="str">
            <v/>
          </cell>
          <cell r="R293" t="str">
            <v/>
          </cell>
        </row>
        <row r="294">
          <cell r="N294" t="str">
            <v/>
          </cell>
          <cell r="R294" t="str">
            <v/>
          </cell>
        </row>
        <row r="295">
          <cell r="N295" t="str">
            <v/>
          </cell>
          <cell r="R295" t="str">
            <v/>
          </cell>
        </row>
        <row r="296">
          <cell r="N296" t="str">
            <v/>
          </cell>
          <cell r="R296" t="str">
            <v/>
          </cell>
        </row>
        <row r="297">
          <cell r="N297" t="str">
            <v/>
          </cell>
          <cell r="R297" t="str">
            <v/>
          </cell>
        </row>
        <row r="298">
          <cell r="N298" t="str">
            <v/>
          </cell>
          <cell r="R298" t="str">
            <v/>
          </cell>
        </row>
        <row r="299">
          <cell r="N299" t="str">
            <v/>
          </cell>
          <cell r="R299" t="str">
            <v/>
          </cell>
        </row>
        <row r="300">
          <cell r="N300" t="str">
            <v/>
          </cell>
          <cell r="R300" t="str">
            <v/>
          </cell>
        </row>
        <row r="301">
          <cell r="N301" t="str">
            <v/>
          </cell>
          <cell r="R301" t="str">
            <v/>
          </cell>
        </row>
        <row r="302">
          <cell r="N302" t="str">
            <v/>
          </cell>
          <cell r="R302" t="str">
            <v/>
          </cell>
        </row>
        <row r="303">
          <cell r="N303" t="str">
            <v/>
          </cell>
          <cell r="R303" t="str">
            <v/>
          </cell>
        </row>
        <row r="304">
          <cell r="N304" t="str">
            <v/>
          </cell>
          <cell r="R304" t="str">
            <v/>
          </cell>
        </row>
        <row r="305">
          <cell r="N305" t="str">
            <v/>
          </cell>
          <cell r="R305" t="str">
            <v/>
          </cell>
        </row>
        <row r="306">
          <cell r="N306" t="str">
            <v/>
          </cell>
          <cell r="R306" t="str">
            <v/>
          </cell>
        </row>
        <row r="307">
          <cell r="N307" t="str">
            <v/>
          </cell>
          <cell r="R307" t="str">
            <v/>
          </cell>
        </row>
        <row r="308">
          <cell r="N308" t="str">
            <v/>
          </cell>
          <cell r="R308" t="str">
            <v/>
          </cell>
        </row>
        <row r="309">
          <cell r="N309" t="str">
            <v/>
          </cell>
          <cell r="R309" t="str">
            <v/>
          </cell>
        </row>
        <row r="310">
          <cell r="N310" t="str">
            <v/>
          </cell>
          <cell r="R310" t="str">
            <v/>
          </cell>
        </row>
        <row r="311">
          <cell r="N311" t="str">
            <v/>
          </cell>
          <cell r="R311" t="str">
            <v/>
          </cell>
        </row>
        <row r="312">
          <cell r="N312" t="str">
            <v/>
          </cell>
          <cell r="R312" t="str">
            <v/>
          </cell>
        </row>
        <row r="313">
          <cell r="N313" t="str">
            <v/>
          </cell>
          <cell r="R313" t="str">
            <v/>
          </cell>
        </row>
        <row r="314">
          <cell r="N314" t="str">
            <v/>
          </cell>
          <cell r="R314" t="str">
            <v/>
          </cell>
        </row>
        <row r="315">
          <cell r="N315" t="str">
            <v/>
          </cell>
          <cell r="R315" t="str">
            <v/>
          </cell>
        </row>
        <row r="316">
          <cell r="N316" t="str">
            <v/>
          </cell>
          <cell r="R316" t="str">
            <v/>
          </cell>
        </row>
        <row r="317">
          <cell r="N317" t="str">
            <v/>
          </cell>
          <cell r="R317" t="str">
            <v/>
          </cell>
        </row>
        <row r="318">
          <cell r="N318" t="str">
            <v/>
          </cell>
          <cell r="R318" t="str">
            <v/>
          </cell>
        </row>
        <row r="319">
          <cell r="N319" t="str">
            <v/>
          </cell>
          <cell r="R319" t="str">
            <v/>
          </cell>
        </row>
        <row r="320">
          <cell r="N320" t="str">
            <v/>
          </cell>
          <cell r="R320" t="str">
            <v/>
          </cell>
        </row>
        <row r="321">
          <cell r="N321" t="str">
            <v/>
          </cell>
          <cell r="R321" t="str">
            <v/>
          </cell>
        </row>
        <row r="322">
          <cell r="N322" t="str">
            <v/>
          </cell>
          <cell r="R322" t="str">
            <v/>
          </cell>
        </row>
        <row r="323">
          <cell r="N323" t="str">
            <v/>
          </cell>
          <cell r="R323" t="str">
            <v/>
          </cell>
        </row>
        <row r="324">
          <cell r="N324" t="str">
            <v/>
          </cell>
          <cell r="R324" t="str">
            <v/>
          </cell>
        </row>
        <row r="325">
          <cell r="N325" t="str">
            <v/>
          </cell>
          <cell r="R325" t="str">
            <v/>
          </cell>
        </row>
        <row r="326">
          <cell r="N326" t="str">
            <v/>
          </cell>
          <cell r="R326" t="str">
            <v/>
          </cell>
        </row>
        <row r="327">
          <cell r="N327" t="str">
            <v/>
          </cell>
          <cell r="R327" t="str">
            <v/>
          </cell>
        </row>
        <row r="328">
          <cell r="N328" t="str">
            <v/>
          </cell>
          <cell r="R328" t="str">
            <v/>
          </cell>
        </row>
        <row r="329">
          <cell r="N329" t="str">
            <v/>
          </cell>
          <cell r="R329" t="str">
            <v/>
          </cell>
        </row>
        <row r="330">
          <cell r="N330" t="str">
            <v/>
          </cell>
          <cell r="R330" t="str">
            <v/>
          </cell>
        </row>
        <row r="331">
          <cell r="N331" t="str">
            <v/>
          </cell>
          <cell r="R331" t="str">
            <v/>
          </cell>
        </row>
        <row r="332">
          <cell r="N332" t="str">
            <v/>
          </cell>
          <cell r="R332" t="str">
            <v/>
          </cell>
        </row>
        <row r="333">
          <cell r="N333" t="str">
            <v/>
          </cell>
          <cell r="R333" t="str">
            <v/>
          </cell>
        </row>
        <row r="334">
          <cell r="N334" t="str">
            <v/>
          </cell>
          <cell r="R334" t="str">
            <v/>
          </cell>
        </row>
        <row r="335">
          <cell r="N335" t="str">
            <v/>
          </cell>
          <cell r="R335" t="str">
            <v/>
          </cell>
        </row>
        <row r="336">
          <cell r="N336" t="str">
            <v/>
          </cell>
          <cell r="R336" t="str">
            <v/>
          </cell>
        </row>
        <row r="337">
          <cell r="N337" t="str">
            <v/>
          </cell>
          <cell r="R337" t="str">
            <v/>
          </cell>
        </row>
        <row r="338">
          <cell r="N338" t="str">
            <v/>
          </cell>
          <cell r="R338" t="str">
            <v/>
          </cell>
        </row>
        <row r="339">
          <cell r="N339" t="str">
            <v/>
          </cell>
          <cell r="R339" t="str">
            <v/>
          </cell>
        </row>
        <row r="340">
          <cell r="N340" t="str">
            <v/>
          </cell>
          <cell r="R340" t="str">
            <v/>
          </cell>
        </row>
        <row r="341">
          <cell r="N341" t="str">
            <v/>
          </cell>
          <cell r="R341" t="str">
            <v/>
          </cell>
        </row>
        <row r="342">
          <cell r="N342" t="str">
            <v/>
          </cell>
          <cell r="R342" t="str">
            <v/>
          </cell>
        </row>
        <row r="343">
          <cell r="N343" t="str">
            <v/>
          </cell>
          <cell r="R343" t="str">
            <v/>
          </cell>
        </row>
        <row r="344">
          <cell r="N344" t="str">
            <v/>
          </cell>
          <cell r="R344" t="str">
            <v/>
          </cell>
        </row>
        <row r="345">
          <cell r="N345" t="str">
            <v/>
          </cell>
          <cell r="R345" t="str">
            <v/>
          </cell>
        </row>
        <row r="346">
          <cell r="N346" t="str">
            <v/>
          </cell>
          <cell r="R346" t="str">
            <v/>
          </cell>
        </row>
        <row r="347">
          <cell r="N347" t="str">
            <v/>
          </cell>
          <cell r="R347" t="str">
            <v/>
          </cell>
        </row>
        <row r="348">
          <cell r="N348" t="str">
            <v/>
          </cell>
          <cell r="R348" t="str">
            <v/>
          </cell>
        </row>
        <row r="349">
          <cell r="N349" t="str">
            <v/>
          </cell>
          <cell r="R349" t="str">
            <v/>
          </cell>
        </row>
        <row r="350">
          <cell r="N350" t="str">
            <v/>
          </cell>
          <cell r="R350" t="str">
            <v/>
          </cell>
        </row>
        <row r="351">
          <cell r="N351" t="str">
            <v/>
          </cell>
          <cell r="R351" t="str">
            <v/>
          </cell>
        </row>
        <row r="352">
          <cell r="N352" t="str">
            <v/>
          </cell>
          <cell r="R352" t="str">
            <v/>
          </cell>
        </row>
        <row r="353">
          <cell r="N353" t="str">
            <v/>
          </cell>
          <cell r="R353" t="str">
            <v/>
          </cell>
        </row>
        <row r="354">
          <cell r="N354" t="str">
            <v/>
          </cell>
          <cell r="R354" t="str">
            <v/>
          </cell>
        </row>
        <row r="355">
          <cell r="N355" t="str">
            <v/>
          </cell>
          <cell r="R355" t="str">
            <v/>
          </cell>
        </row>
        <row r="356">
          <cell r="N356" t="str">
            <v/>
          </cell>
          <cell r="R356" t="str">
            <v/>
          </cell>
        </row>
        <row r="357">
          <cell r="N357" t="str">
            <v/>
          </cell>
          <cell r="R357" t="str">
            <v/>
          </cell>
        </row>
        <row r="358">
          <cell r="N358" t="str">
            <v/>
          </cell>
          <cell r="R358" t="str">
            <v/>
          </cell>
        </row>
        <row r="359">
          <cell r="N359" t="str">
            <v/>
          </cell>
          <cell r="R359" t="str">
            <v/>
          </cell>
        </row>
        <row r="360">
          <cell r="N360" t="str">
            <v/>
          </cell>
          <cell r="R360" t="str">
            <v/>
          </cell>
        </row>
        <row r="361">
          <cell r="N361" t="str">
            <v/>
          </cell>
          <cell r="R361" t="str">
            <v/>
          </cell>
        </row>
        <row r="362">
          <cell r="N362" t="str">
            <v/>
          </cell>
          <cell r="R362" t="str">
            <v/>
          </cell>
        </row>
        <row r="363">
          <cell r="N363" t="str">
            <v/>
          </cell>
          <cell r="R363" t="str">
            <v/>
          </cell>
        </row>
        <row r="364">
          <cell r="N364" t="str">
            <v/>
          </cell>
          <cell r="R364" t="str">
            <v/>
          </cell>
        </row>
        <row r="365">
          <cell r="N365" t="str">
            <v/>
          </cell>
          <cell r="R365" t="str">
            <v/>
          </cell>
        </row>
        <row r="366">
          <cell r="N366" t="str">
            <v/>
          </cell>
          <cell r="R366" t="str">
            <v/>
          </cell>
        </row>
        <row r="367">
          <cell r="N367" t="str">
            <v/>
          </cell>
          <cell r="R367" t="str">
            <v/>
          </cell>
        </row>
        <row r="368">
          <cell r="N368" t="str">
            <v/>
          </cell>
          <cell r="R368" t="str">
            <v/>
          </cell>
        </row>
        <row r="369">
          <cell r="N369" t="str">
            <v/>
          </cell>
          <cell r="R369" t="str">
            <v/>
          </cell>
        </row>
        <row r="370">
          <cell r="N370" t="str">
            <v/>
          </cell>
          <cell r="R370" t="str">
            <v/>
          </cell>
        </row>
        <row r="371">
          <cell r="N371" t="str">
            <v/>
          </cell>
          <cell r="R371" t="str">
            <v/>
          </cell>
        </row>
        <row r="372">
          <cell r="N372" t="str">
            <v/>
          </cell>
          <cell r="R372" t="str">
            <v/>
          </cell>
        </row>
        <row r="373">
          <cell r="N373" t="str">
            <v/>
          </cell>
          <cell r="R373" t="str">
            <v/>
          </cell>
        </row>
        <row r="374">
          <cell r="N374" t="str">
            <v/>
          </cell>
          <cell r="R374" t="str">
            <v/>
          </cell>
        </row>
        <row r="375">
          <cell r="N375" t="str">
            <v/>
          </cell>
          <cell r="R375" t="str">
            <v/>
          </cell>
        </row>
        <row r="376">
          <cell r="N376" t="str">
            <v/>
          </cell>
          <cell r="R376" t="str">
            <v/>
          </cell>
        </row>
        <row r="377">
          <cell r="N377" t="str">
            <v/>
          </cell>
          <cell r="R377" t="str">
            <v/>
          </cell>
        </row>
        <row r="378">
          <cell r="N378" t="str">
            <v/>
          </cell>
          <cell r="R378" t="str">
            <v/>
          </cell>
        </row>
        <row r="379">
          <cell r="N379" t="str">
            <v/>
          </cell>
          <cell r="R379" t="str">
            <v/>
          </cell>
        </row>
        <row r="380">
          <cell r="N380" t="str">
            <v/>
          </cell>
          <cell r="R380" t="str">
            <v/>
          </cell>
        </row>
        <row r="381">
          <cell r="N381" t="str">
            <v/>
          </cell>
          <cell r="R381" t="str">
            <v/>
          </cell>
        </row>
        <row r="382">
          <cell r="N382" t="str">
            <v/>
          </cell>
          <cell r="R382" t="str">
            <v/>
          </cell>
        </row>
        <row r="383">
          <cell r="N383" t="str">
            <v/>
          </cell>
          <cell r="R383" t="str">
            <v/>
          </cell>
        </row>
        <row r="384">
          <cell r="N384" t="str">
            <v/>
          </cell>
          <cell r="R384" t="str">
            <v/>
          </cell>
        </row>
        <row r="385">
          <cell r="N385" t="str">
            <v/>
          </cell>
          <cell r="R385" t="str">
            <v/>
          </cell>
        </row>
        <row r="386">
          <cell r="N386" t="str">
            <v/>
          </cell>
          <cell r="R386" t="str">
            <v/>
          </cell>
        </row>
        <row r="387">
          <cell r="N387" t="str">
            <v/>
          </cell>
          <cell r="R387" t="str">
            <v/>
          </cell>
        </row>
        <row r="388">
          <cell r="N388" t="str">
            <v/>
          </cell>
          <cell r="R388" t="str">
            <v/>
          </cell>
        </row>
        <row r="389">
          <cell r="N389" t="str">
            <v/>
          </cell>
          <cell r="R389" t="str">
            <v/>
          </cell>
        </row>
        <row r="390">
          <cell r="N390" t="str">
            <v/>
          </cell>
          <cell r="R390" t="str">
            <v/>
          </cell>
        </row>
        <row r="391">
          <cell r="N391" t="str">
            <v/>
          </cell>
          <cell r="R391" t="str">
            <v/>
          </cell>
        </row>
        <row r="392">
          <cell r="N392" t="str">
            <v/>
          </cell>
          <cell r="R392" t="str">
            <v/>
          </cell>
        </row>
        <row r="393">
          <cell r="N393" t="str">
            <v/>
          </cell>
          <cell r="R393" t="str">
            <v/>
          </cell>
        </row>
        <row r="394">
          <cell r="N394" t="str">
            <v/>
          </cell>
          <cell r="R394" t="str">
            <v/>
          </cell>
        </row>
        <row r="395">
          <cell r="N395" t="str">
            <v/>
          </cell>
          <cell r="R395" t="str">
            <v/>
          </cell>
        </row>
        <row r="396">
          <cell r="N396" t="str">
            <v/>
          </cell>
          <cell r="R396" t="str">
            <v/>
          </cell>
        </row>
        <row r="397">
          <cell r="N397" t="str">
            <v/>
          </cell>
          <cell r="R397" t="str">
            <v/>
          </cell>
        </row>
        <row r="398">
          <cell r="N398" t="str">
            <v/>
          </cell>
          <cell r="R398" t="str">
            <v/>
          </cell>
        </row>
        <row r="399">
          <cell r="N399" t="str">
            <v/>
          </cell>
          <cell r="R399" t="str">
            <v/>
          </cell>
        </row>
        <row r="400">
          <cell r="N400" t="str">
            <v/>
          </cell>
          <cell r="R400" t="str">
            <v/>
          </cell>
        </row>
        <row r="401">
          <cell r="N401" t="str">
            <v/>
          </cell>
          <cell r="R401" t="str">
            <v/>
          </cell>
        </row>
        <row r="402">
          <cell r="N402" t="str">
            <v/>
          </cell>
          <cell r="R402" t="str">
            <v/>
          </cell>
        </row>
        <row r="403">
          <cell r="N403" t="str">
            <v/>
          </cell>
          <cell r="R403" t="str">
            <v/>
          </cell>
        </row>
        <row r="404">
          <cell r="N404" t="str">
            <v/>
          </cell>
          <cell r="R404" t="str">
            <v/>
          </cell>
        </row>
        <row r="405">
          <cell r="N405" t="str">
            <v/>
          </cell>
          <cell r="R405" t="str">
            <v/>
          </cell>
        </row>
        <row r="406">
          <cell r="N406" t="str">
            <v/>
          </cell>
          <cell r="R406" t="str">
            <v/>
          </cell>
        </row>
        <row r="407">
          <cell r="N407" t="str">
            <v/>
          </cell>
          <cell r="R407" t="str">
            <v/>
          </cell>
        </row>
        <row r="408">
          <cell r="N408" t="str">
            <v/>
          </cell>
          <cell r="R408" t="str">
            <v/>
          </cell>
        </row>
        <row r="409">
          <cell r="N409" t="str">
            <v/>
          </cell>
          <cell r="R409" t="str">
            <v/>
          </cell>
        </row>
        <row r="410">
          <cell r="N410" t="str">
            <v/>
          </cell>
          <cell r="R410" t="str">
            <v/>
          </cell>
        </row>
        <row r="411">
          <cell r="N411" t="str">
            <v/>
          </cell>
          <cell r="R411" t="str">
            <v/>
          </cell>
        </row>
        <row r="412">
          <cell r="N412" t="str">
            <v/>
          </cell>
          <cell r="R412" t="str">
            <v/>
          </cell>
        </row>
        <row r="413">
          <cell r="N413" t="str">
            <v/>
          </cell>
          <cell r="R413" t="str">
            <v/>
          </cell>
        </row>
        <row r="414">
          <cell r="N414" t="str">
            <v/>
          </cell>
          <cell r="R414" t="str">
            <v/>
          </cell>
        </row>
        <row r="415">
          <cell r="N415" t="str">
            <v/>
          </cell>
          <cell r="R415" t="str">
            <v/>
          </cell>
        </row>
        <row r="416">
          <cell r="N416" t="str">
            <v/>
          </cell>
          <cell r="R416" t="str">
            <v/>
          </cell>
        </row>
        <row r="417">
          <cell r="N417" t="str">
            <v/>
          </cell>
          <cell r="R417" t="str">
            <v/>
          </cell>
        </row>
        <row r="418">
          <cell r="N418" t="str">
            <v/>
          </cell>
          <cell r="R418" t="str">
            <v/>
          </cell>
        </row>
        <row r="419">
          <cell r="N419" t="str">
            <v/>
          </cell>
          <cell r="R419" t="str">
            <v/>
          </cell>
        </row>
        <row r="420">
          <cell r="N420" t="str">
            <v/>
          </cell>
          <cell r="R420" t="str">
            <v/>
          </cell>
        </row>
        <row r="421">
          <cell r="N421" t="str">
            <v/>
          </cell>
          <cell r="R421" t="str">
            <v/>
          </cell>
        </row>
        <row r="422">
          <cell r="N422" t="str">
            <v/>
          </cell>
          <cell r="R422" t="str">
            <v/>
          </cell>
        </row>
        <row r="423">
          <cell r="N423" t="str">
            <v/>
          </cell>
          <cell r="R423" t="str">
            <v/>
          </cell>
        </row>
        <row r="424">
          <cell r="N424" t="str">
            <v/>
          </cell>
          <cell r="R424" t="str">
            <v/>
          </cell>
        </row>
        <row r="425">
          <cell r="N425" t="str">
            <v/>
          </cell>
          <cell r="R425" t="str">
            <v/>
          </cell>
        </row>
        <row r="426">
          <cell r="N426" t="str">
            <v/>
          </cell>
          <cell r="R426" t="str">
            <v/>
          </cell>
        </row>
        <row r="427">
          <cell r="N427" t="str">
            <v/>
          </cell>
          <cell r="R427" t="str">
            <v/>
          </cell>
        </row>
        <row r="428">
          <cell r="N428" t="str">
            <v/>
          </cell>
          <cell r="R428" t="str">
            <v/>
          </cell>
        </row>
        <row r="429">
          <cell r="N429" t="str">
            <v/>
          </cell>
          <cell r="R429" t="str">
            <v/>
          </cell>
        </row>
        <row r="430">
          <cell r="N430" t="str">
            <v/>
          </cell>
          <cell r="R430" t="str">
            <v/>
          </cell>
        </row>
        <row r="431">
          <cell r="N431" t="str">
            <v/>
          </cell>
          <cell r="R431" t="str">
            <v/>
          </cell>
        </row>
        <row r="432">
          <cell r="N432" t="str">
            <v/>
          </cell>
          <cell r="R432" t="str">
            <v/>
          </cell>
        </row>
        <row r="433">
          <cell r="N433" t="str">
            <v/>
          </cell>
          <cell r="R433" t="str">
            <v/>
          </cell>
        </row>
        <row r="434">
          <cell r="N434" t="str">
            <v/>
          </cell>
          <cell r="R434" t="str">
            <v/>
          </cell>
        </row>
        <row r="435">
          <cell r="N435" t="str">
            <v/>
          </cell>
          <cell r="R435" t="str">
            <v/>
          </cell>
        </row>
        <row r="436">
          <cell r="N436" t="str">
            <v/>
          </cell>
          <cell r="R436" t="str">
            <v/>
          </cell>
        </row>
        <row r="437">
          <cell r="N437" t="str">
            <v/>
          </cell>
          <cell r="R437" t="str">
            <v/>
          </cell>
        </row>
        <row r="438">
          <cell r="N438" t="str">
            <v/>
          </cell>
          <cell r="R438" t="str">
            <v/>
          </cell>
        </row>
        <row r="439">
          <cell r="N439" t="str">
            <v/>
          </cell>
          <cell r="R439" t="str">
            <v/>
          </cell>
        </row>
        <row r="440">
          <cell r="N440" t="str">
            <v/>
          </cell>
          <cell r="R440" t="str">
            <v/>
          </cell>
        </row>
        <row r="441">
          <cell r="N441" t="str">
            <v/>
          </cell>
          <cell r="R441" t="str">
            <v/>
          </cell>
        </row>
        <row r="442">
          <cell r="N442" t="str">
            <v/>
          </cell>
          <cell r="R442" t="str">
            <v/>
          </cell>
        </row>
        <row r="443">
          <cell r="N443" t="str">
            <v/>
          </cell>
          <cell r="R443" t="str">
            <v/>
          </cell>
        </row>
        <row r="444">
          <cell r="N444" t="str">
            <v/>
          </cell>
          <cell r="R444" t="str">
            <v/>
          </cell>
        </row>
        <row r="445">
          <cell r="N445" t="str">
            <v/>
          </cell>
          <cell r="R445" t="str">
            <v/>
          </cell>
        </row>
        <row r="446">
          <cell r="N446" t="str">
            <v/>
          </cell>
          <cell r="R446" t="str">
            <v/>
          </cell>
        </row>
        <row r="447">
          <cell r="N447" t="str">
            <v/>
          </cell>
          <cell r="R447" t="str">
            <v/>
          </cell>
        </row>
        <row r="448">
          <cell r="N448" t="str">
            <v/>
          </cell>
          <cell r="R448" t="str">
            <v/>
          </cell>
        </row>
        <row r="449">
          <cell r="N449" t="str">
            <v/>
          </cell>
          <cell r="R449" t="str">
            <v/>
          </cell>
        </row>
        <row r="450">
          <cell r="N450" t="str">
            <v/>
          </cell>
          <cell r="R450" t="str">
            <v/>
          </cell>
        </row>
        <row r="451">
          <cell r="N451" t="str">
            <v/>
          </cell>
          <cell r="R451" t="str">
            <v/>
          </cell>
        </row>
        <row r="452">
          <cell r="N452" t="str">
            <v/>
          </cell>
          <cell r="R452" t="str">
            <v/>
          </cell>
        </row>
        <row r="453">
          <cell r="N453" t="str">
            <v/>
          </cell>
          <cell r="R453" t="str">
            <v/>
          </cell>
        </row>
        <row r="454">
          <cell r="N454" t="str">
            <v/>
          </cell>
          <cell r="R454" t="str">
            <v/>
          </cell>
        </row>
        <row r="455">
          <cell r="N455" t="str">
            <v/>
          </cell>
          <cell r="R455" t="str">
            <v/>
          </cell>
        </row>
        <row r="456">
          <cell r="N456" t="str">
            <v/>
          </cell>
          <cell r="R456" t="str">
            <v/>
          </cell>
        </row>
        <row r="457">
          <cell r="N457" t="str">
            <v/>
          </cell>
          <cell r="R457" t="str">
            <v/>
          </cell>
        </row>
        <row r="458">
          <cell r="N458" t="str">
            <v/>
          </cell>
          <cell r="R458" t="str">
            <v/>
          </cell>
        </row>
        <row r="459">
          <cell r="N459" t="str">
            <v/>
          </cell>
          <cell r="R459" t="str">
            <v/>
          </cell>
        </row>
        <row r="460">
          <cell r="N460" t="str">
            <v/>
          </cell>
          <cell r="R460" t="str">
            <v/>
          </cell>
        </row>
        <row r="461">
          <cell r="N461" t="str">
            <v/>
          </cell>
          <cell r="R461" t="str">
            <v/>
          </cell>
        </row>
        <row r="462">
          <cell r="N462" t="str">
            <v/>
          </cell>
          <cell r="R462" t="str">
            <v/>
          </cell>
        </row>
        <row r="463">
          <cell r="N463" t="str">
            <v/>
          </cell>
          <cell r="R463" t="str">
            <v/>
          </cell>
        </row>
        <row r="464">
          <cell r="N464" t="str">
            <v/>
          </cell>
          <cell r="R464" t="str">
            <v/>
          </cell>
        </row>
        <row r="465">
          <cell r="N465" t="str">
            <v/>
          </cell>
          <cell r="R465" t="str">
            <v/>
          </cell>
        </row>
        <row r="466">
          <cell r="N466" t="str">
            <v/>
          </cell>
          <cell r="R466" t="str">
            <v/>
          </cell>
        </row>
        <row r="467">
          <cell r="N467" t="str">
            <v/>
          </cell>
          <cell r="R467" t="str">
            <v/>
          </cell>
        </row>
        <row r="468">
          <cell r="N468" t="str">
            <v/>
          </cell>
          <cell r="R468" t="str">
            <v/>
          </cell>
        </row>
        <row r="469">
          <cell r="N469" t="str">
            <v/>
          </cell>
          <cell r="R469" t="str">
            <v/>
          </cell>
        </row>
        <row r="470">
          <cell r="N470" t="str">
            <v/>
          </cell>
          <cell r="R470" t="str">
            <v/>
          </cell>
        </row>
        <row r="471">
          <cell r="N471" t="str">
            <v/>
          </cell>
          <cell r="R471" t="str">
            <v/>
          </cell>
        </row>
        <row r="472">
          <cell r="N472" t="str">
            <v/>
          </cell>
          <cell r="R472" t="str">
            <v/>
          </cell>
        </row>
        <row r="473">
          <cell r="N473" t="str">
            <v/>
          </cell>
          <cell r="R473" t="str">
            <v/>
          </cell>
        </row>
        <row r="474">
          <cell r="N474" t="str">
            <v/>
          </cell>
          <cell r="R474" t="str">
            <v/>
          </cell>
        </row>
        <row r="475">
          <cell r="N475" t="str">
            <v/>
          </cell>
          <cell r="R475" t="str">
            <v/>
          </cell>
        </row>
        <row r="476">
          <cell r="N476" t="str">
            <v/>
          </cell>
          <cell r="R476" t="str">
            <v/>
          </cell>
        </row>
        <row r="477">
          <cell r="N477" t="str">
            <v/>
          </cell>
          <cell r="R477" t="str">
            <v/>
          </cell>
        </row>
        <row r="478">
          <cell r="N478" t="str">
            <v/>
          </cell>
          <cell r="R478" t="str">
            <v/>
          </cell>
        </row>
        <row r="479">
          <cell r="N479" t="str">
            <v/>
          </cell>
          <cell r="R479" t="str">
            <v/>
          </cell>
        </row>
        <row r="480">
          <cell r="N480" t="str">
            <v/>
          </cell>
          <cell r="R480" t="str">
            <v/>
          </cell>
        </row>
        <row r="481">
          <cell r="N481" t="str">
            <v/>
          </cell>
          <cell r="R481" t="str">
            <v/>
          </cell>
        </row>
        <row r="482">
          <cell r="N482" t="str">
            <v/>
          </cell>
          <cell r="R482" t="str">
            <v/>
          </cell>
        </row>
        <row r="483">
          <cell r="N483" t="str">
            <v/>
          </cell>
          <cell r="R483" t="str">
            <v/>
          </cell>
        </row>
        <row r="484">
          <cell r="N484" t="str">
            <v/>
          </cell>
          <cell r="R484" t="str">
            <v/>
          </cell>
        </row>
        <row r="485">
          <cell r="N485" t="str">
            <v/>
          </cell>
          <cell r="R485" t="str">
            <v/>
          </cell>
        </row>
        <row r="486">
          <cell r="N486" t="str">
            <v/>
          </cell>
          <cell r="R486" t="str">
            <v/>
          </cell>
        </row>
        <row r="487">
          <cell r="N487" t="str">
            <v/>
          </cell>
          <cell r="R487" t="str">
            <v/>
          </cell>
        </row>
        <row r="488">
          <cell r="N488" t="str">
            <v/>
          </cell>
          <cell r="R488" t="str">
            <v/>
          </cell>
        </row>
        <row r="489">
          <cell r="N489" t="str">
            <v/>
          </cell>
          <cell r="R489" t="str">
            <v/>
          </cell>
        </row>
        <row r="490">
          <cell r="N490" t="str">
            <v/>
          </cell>
          <cell r="R490" t="str">
            <v/>
          </cell>
        </row>
        <row r="491">
          <cell r="N491" t="str">
            <v/>
          </cell>
          <cell r="R491" t="str">
            <v/>
          </cell>
        </row>
        <row r="492">
          <cell r="N492" t="str">
            <v/>
          </cell>
          <cell r="R492" t="str">
            <v/>
          </cell>
        </row>
        <row r="493">
          <cell r="N493" t="str">
            <v/>
          </cell>
          <cell r="R493" t="str">
            <v/>
          </cell>
        </row>
        <row r="494">
          <cell r="N494" t="str">
            <v/>
          </cell>
          <cell r="R494" t="str">
            <v/>
          </cell>
        </row>
        <row r="495">
          <cell r="N495" t="str">
            <v/>
          </cell>
          <cell r="R495" t="str">
            <v/>
          </cell>
        </row>
        <row r="496">
          <cell r="N496" t="str">
            <v/>
          </cell>
          <cell r="R496" t="str">
            <v/>
          </cell>
        </row>
        <row r="497">
          <cell r="N497" t="str">
            <v/>
          </cell>
          <cell r="R497" t="str">
            <v/>
          </cell>
        </row>
        <row r="498">
          <cell r="N498" t="str">
            <v/>
          </cell>
          <cell r="R498" t="str">
            <v/>
          </cell>
        </row>
        <row r="499">
          <cell r="N499" t="str">
            <v/>
          </cell>
          <cell r="R499" t="str">
            <v/>
          </cell>
        </row>
        <row r="500">
          <cell r="N500" t="str">
            <v/>
          </cell>
          <cell r="R500" t="str">
            <v/>
          </cell>
        </row>
        <row r="501">
          <cell r="N501" t="str">
            <v/>
          </cell>
          <cell r="R501" t="str">
            <v/>
          </cell>
        </row>
        <row r="502">
          <cell r="N502" t="str">
            <v/>
          </cell>
          <cell r="R502" t="str">
            <v/>
          </cell>
        </row>
        <row r="503">
          <cell r="N503" t="str">
            <v/>
          </cell>
          <cell r="R503" t="str">
            <v/>
          </cell>
        </row>
        <row r="504">
          <cell r="N504" t="str">
            <v/>
          </cell>
          <cell r="R504" t="str">
            <v/>
          </cell>
        </row>
        <row r="505">
          <cell r="N505" t="str">
            <v/>
          </cell>
          <cell r="R505" t="str">
            <v/>
          </cell>
        </row>
        <row r="506">
          <cell r="N506" t="str">
            <v/>
          </cell>
          <cell r="R506" t="str">
            <v/>
          </cell>
        </row>
        <row r="507">
          <cell r="N507" t="str">
            <v/>
          </cell>
          <cell r="R507" t="str">
            <v/>
          </cell>
        </row>
        <row r="508">
          <cell r="N508" t="str">
            <v/>
          </cell>
          <cell r="R508" t="str">
            <v/>
          </cell>
        </row>
        <row r="509">
          <cell r="N509" t="str">
            <v/>
          </cell>
          <cell r="R509" t="str">
            <v/>
          </cell>
        </row>
        <row r="510">
          <cell r="N510" t="str">
            <v/>
          </cell>
          <cell r="R510" t="str">
            <v/>
          </cell>
        </row>
        <row r="511">
          <cell r="N511" t="str">
            <v/>
          </cell>
          <cell r="R511" t="str">
            <v/>
          </cell>
        </row>
        <row r="512">
          <cell r="N512" t="str">
            <v/>
          </cell>
          <cell r="R512" t="str">
            <v/>
          </cell>
        </row>
        <row r="513">
          <cell r="N513" t="str">
            <v/>
          </cell>
          <cell r="R513" t="str">
            <v/>
          </cell>
        </row>
        <row r="514">
          <cell r="N514" t="str">
            <v/>
          </cell>
          <cell r="R514" t="str">
            <v/>
          </cell>
        </row>
        <row r="515">
          <cell r="N515" t="str">
            <v/>
          </cell>
          <cell r="R515" t="str">
            <v/>
          </cell>
        </row>
        <row r="516">
          <cell r="N516" t="str">
            <v/>
          </cell>
          <cell r="R516" t="str">
            <v/>
          </cell>
        </row>
        <row r="517">
          <cell r="N517" t="str">
            <v/>
          </cell>
          <cell r="R517" t="str">
            <v/>
          </cell>
        </row>
        <row r="518">
          <cell r="N518" t="str">
            <v/>
          </cell>
          <cell r="R518" t="str">
            <v/>
          </cell>
        </row>
        <row r="519">
          <cell r="N519" t="str">
            <v/>
          </cell>
          <cell r="R519" t="str">
            <v/>
          </cell>
        </row>
        <row r="520">
          <cell r="N520" t="str">
            <v/>
          </cell>
          <cell r="R520" t="str">
            <v/>
          </cell>
        </row>
        <row r="521">
          <cell r="N521" t="str">
            <v/>
          </cell>
          <cell r="R521" t="str">
            <v/>
          </cell>
        </row>
        <row r="522">
          <cell r="N522" t="str">
            <v/>
          </cell>
          <cell r="R522" t="str">
            <v/>
          </cell>
        </row>
        <row r="523">
          <cell r="N523" t="str">
            <v/>
          </cell>
          <cell r="R523" t="str">
            <v/>
          </cell>
        </row>
        <row r="524">
          <cell r="N524" t="str">
            <v/>
          </cell>
          <cell r="R524" t="str">
            <v/>
          </cell>
        </row>
        <row r="525">
          <cell r="N525" t="str">
            <v/>
          </cell>
          <cell r="R525" t="str">
            <v/>
          </cell>
        </row>
        <row r="526">
          <cell r="N526" t="str">
            <v/>
          </cell>
          <cell r="R526" t="str">
            <v/>
          </cell>
        </row>
        <row r="527">
          <cell r="N527" t="str">
            <v/>
          </cell>
          <cell r="R527" t="str">
            <v/>
          </cell>
        </row>
        <row r="528">
          <cell r="N528" t="str">
            <v/>
          </cell>
          <cell r="R528" t="str">
            <v/>
          </cell>
        </row>
        <row r="529">
          <cell r="N529" t="str">
            <v/>
          </cell>
          <cell r="R529" t="str">
            <v/>
          </cell>
        </row>
        <row r="530">
          <cell r="N530" t="str">
            <v/>
          </cell>
          <cell r="R530" t="str">
            <v/>
          </cell>
        </row>
        <row r="531">
          <cell r="N531" t="str">
            <v/>
          </cell>
          <cell r="R531" t="str">
            <v/>
          </cell>
        </row>
        <row r="532">
          <cell r="N532" t="str">
            <v/>
          </cell>
          <cell r="R532" t="str">
            <v/>
          </cell>
        </row>
        <row r="533">
          <cell r="N533" t="str">
            <v/>
          </cell>
          <cell r="R533" t="str">
            <v/>
          </cell>
        </row>
        <row r="534">
          <cell r="N534" t="str">
            <v/>
          </cell>
          <cell r="R534" t="str">
            <v/>
          </cell>
        </row>
        <row r="535">
          <cell r="N535" t="str">
            <v/>
          </cell>
          <cell r="R535" t="str">
            <v/>
          </cell>
        </row>
        <row r="536">
          <cell r="N536" t="str">
            <v/>
          </cell>
          <cell r="R536" t="str">
            <v/>
          </cell>
        </row>
        <row r="537">
          <cell r="N537" t="str">
            <v/>
          </cell>
          <cell r="R537" t="str">
            <v/>
          </cell>
        </row>
        <row r="538">
          <cell r="N538" t="str">
            <v/>
          </cell>
          <cell r="R538" t="str">
            <v/>
          </cell>
        </row>
        <row r="539">
          <cell r="N539" t="str">
            <v/>
          </cell>
          <cell r="R539" t="str">
            <v/>
          </cell>
        </row>
        <row r="540">
          <cell r="N540" t="str">
            <v/>
          </cell>
          <cell r="R540" t="str">
            <v/>
          </cell>
        </row>
        <row r="541">
          <cell r="N541" t="str">
            <v/>
          </cell>
          <cell r="R541" t="str">
            <v/>
          </cell>
        </row>
        <row r="542">
          <cell r="N542" t="str">
            <v/>
          </cell>
          <cell r="R542" t="str">
            <v/>
          </cell>
        </row>
        <row r="543">
          <cell r="N543" t="str">
            <v/>
          </cell>
          <cell r="R543" t="str">
            <v/>
          </cell>
        </row>
        <row r="544">
          <cell r="N544" t="str">
            <v/>
          </cell>
          <cell r="R544" t="str">
            <v/>
          </cell>
        </row>
        <row r="545">
          <cell r="N545" t="str">
            <v/>
          </cell>
          <cell r="R545" t="str">
            <v/>
          </cell>
        </row>
        <row r="546">
          <cell r="N546" t="str">
            <v/>
          </cell>
          <cell r="R546" t="str">
            <v/>
          </cell>
        </row>
        <row r="547">
          <cell r="N547" t="str">
            <v/>
          </cell>
          <cell r="R547" t="str">
            <v/>
          </cell>
        </row>
        <row r="548">
          <cell r="N548" t="str">
            <v/>
          </cell>
          <cell r="R548" t="str">
            <v/>
          </cell>
        </row>
        <row r="549">
          <cell r="N549" t="str">
            <v/>
          </cell>
          <cell r="R549" t="str">
            <v/>
          </cell>
        </row>
        <row r="550">
          <cell r="N550" t="str">
            <v/>
          </cell>
          <cell r="R550" t="str">
            <v/>
          </cell>
        </row>
        <row r="551">
          <cell r="N551" t="str">
            <v/>
          </cell>
          <cell r="R551" t="str">
            <v/>
          </cell>
        </row>
        <row r="552">
          <cell r="N552" t="str">
            <v/>
          </cell>
          <cell r="R552" t="str">
            <v/>
          </cell>
        </row>
        <row r="553">
          <cell r="N553" t="str">
            <v/>
          </cell>
          <cell r="R553" t="str">
            <v/>
          </cell>
        </row>
        <row r="554">
          <cell r="N554" t="str">
            <v/>
          </cell>
          <cell r="R554" t="str">
            <v/>
          </cell>
        </row>
        <row r="555">
          <cell r="N555" t="str">
            <v/>
          </cell>
          <cell r="R555" t="str">
            <v/>
          </cell>
        </row>
        <row r="556">
          <cell r="N556" t="str">
            <v/>
          </cell>
          <cell r="R556" t="str">
            <v/>
          </cell>
        </row>
        <row r="557">
          <cell r="N557" t="str">
            <v/>
          </cell>
          <cell r="R557" t="str">
            <v/>
          </cell>
        </row>
        <row r="558">
          <cell r="N558" t="str">
            <v/>
          </cell>
          <cell r="R558" t="str">
            <v/>
          </cell>
        </row>
        <row r="559">
          <cell r="N559" t="str">
            <v/>
          </cell>
          <cell r="R559" t="str">
            <v/>
          </cell>
        </row>
        <row r="560">
          <cell r="N560" t="str">
            <v/>
          </cell>
          <cell r="R560" t="str">
            <v/>
          </cell>
        </row>
        <row r="561">
          <cell r="N561" t="str">
            <v/>
          </cell>
          <cell r="R561" t="str">
            <v/>
          </cell>
        </row>
        <row r="562">
          <cell r="N562" t="str">
            <v/>
          </cell>
          <cell r="R562" t="str">
            <v/>
          </cell>
        </row>
        <row r="563">
          <cell r="N563" t="str">
            <v/>
          </cell>
          <cell r="R563" t="str">
            <v/>
          </cell>
        </row>
        <row r="564">
          <cell r="N564" t="str">
            <v/>
          </cell>
          <cell r="R564" t="str">
            <v/>
          </cell>
        </row>
        <row r="565">
          <cell r="N565" t="str">
            <v/>
          </cell>
          <cell r="R565" t="str">
            <v/>
          </cell>
        </row>
        <row r="566">
          <cell r="N566" t="str">
            <v/>
          </cell>
          <cell r="R566" t="str">
            <v/>
          </cell>
        </row>
        <row r="567">
          <cell r="N567" t="str">
            <v/>
          </cell>
          <cell r="R567" t="str">
            <v/>
          </cell>
        </row>
        <row r="568">
          <cell r="N568" t="str">
            <v/>
          </cell>
          <cell r="R568" t="str">
            <v/>
          </cell>
        </row>
        <row r="569">
          <cell r="N569" t="str">
            <v/>
          </cell>
          <cell r="R569" t="str">
            <v/>
          </cell>
        </row>
        <row r="570">
          <cell r="N570" t="str">
            <v/>
          </cell>
          <cell r="R570" t="str">
            <v/>
          </cell>
        </row>
        <row r="571">
          <cell r="N571" t="str">
            <v/>
          </cell>
          <cell r="R571" t="str">
            <v/>
          </cell>
        </row>
        <row r="572">
          <cell r="N572" t="str">
            <v/>
          </cell>
          <cell r="R572" t="str">
            <v/>
          </cell>
        </row>
        <row r="573">
          <cell r="N573" t="str">
            <v/>
          </cell>
          <cell r="R573" t="str">
            <v/>
          </cell>
        </row>
        <row r="574">
          <cell r="N574" t="str">
            <v/>
          </cell>
          <cell r="R574" t="str">
            <v/>
          </cell>
        </row>
        <row r="575">
          <cell r="N575" t="str">
            <v/>
          </cell>
          <cell r="R575" t="str">
            <v/>
          </cell>
        </row>
        <row r="576">
          <cell r="N576" t="str">
            <v/>
          </cell>
          <cell r="R576" t="str">
            <v/>
          </cell>
        </row>
        <row r="577">
          <cell r="N577" t="str">
            <v/>
          </cell>
          <cell r="R577" t="str">
            <v/>
          </cell>
        </row>
        <row r="578">
          <cell r="N578" t="str">
            <v/>
          </cell>
          <cell r="R578" t="str">
            <v/>
          </cell>
        </row>
        <row r="579">
          <cell r="N579" t="str">
            <v/>
          </cell>
          <cell r="R579" t="str">
            <v/>
          </cell>
        </row>
        <row r="580">
          <cell r="N580" t="str">
            <v/>
          </cell>
          <cell r="R580" t="str">
            <v/>
          </cell>
        </row>
        <row r="581">
          <cell r="N581" t="str">
            <v/>
          </cell>
          <cell r="R581" t="str">
            <v/>
          </cell>
        </row>
        <row r="582">
          <cell r="N582" t="str">
            <v/>
          </cell>
          <cell r="R582" t="str">
            <v/>
          </cell>
        </row>
        <row r="583">
          <cell r="N583" t="str">
            <v/>
          </cell>
          <cell r="R583" t="str">
            <v/>
          </cell>
        </row>
        <row r="584">
          <cell r="N584" t="str">
            <v/>
          </cell>
          <cell r="R584" t="str">
            <v/>
          </cell>
        </row>
        <row r="585">
          <cell r="N585" t="str">
            <v/>
          </cell>
          <cell r="R585" t="str">
            <v/>
          </cell>
        </row>
        <row r="586">
          <cell r="N586" t="str">
            <v/>
          </cell>
          <cell r="R586" t="str">
            <v/>
          </cell>
        </row>
        <row r="587">
          <cell r="N587" t="str">
            <v/>
          </cell>
          <cell r="R587" t="str">
            <v/>
          </cell>
        </row>
        <row r="588">
          <cell r="N588" t="str">
            <v/>
          </cell>
          <cell r="R588" t="str">
            <v/>
          </cell>
        </row>
        <row r="589">
          <cell r="N589" t="str">
            <v/>
          </cell>
          <cell r="R589" t="str">
            <v/>
          </cell>
        </row>
        <row r="590">
          <cell r="N590" t="str">
            <v/>
          </cell>
          <cell r="R590" t="str">
            <v/>
          </cell>
        </row>
        <row r="591">
          <cell r="N591" t="str">
            <v/>
          </cell>
          <cell r="R591" t="str">
            <v/>
          </cell>
        </row>
        <row r="592">
          <cell r="N592" t="str">
            <v/>
          </cell>
          <cell r="R592" t="str">
            <v/>
          </cell>
        </row>
        <row r="593">
          <cell r="N593" t="str">
            <v/>
          </cell>
          <cell r="R593" t="str">
            <v/>
          </cell>
        </row>
        <row r="594">
          <cell r="N594" t="str">
            <v/>
          </cell>
          <cell r="R594" t="str">
            <v/>
          </cell>
        </row>
        <row r="595">
          <cell r="N595" t="str">
            <v/>
          </cell>
          <cell r="R595" t="str">
            <v/>
          </cell>
        </row>
        <row r="596">
          <cell r="N596" t="str">
            <v/>
          </cell>
          <cell r="R596" t="str">
            <v/>
          </cell>
        </row>
        <row r="597">
          <cell r="N597" t="str">
            <v/>
          </cell>
          <cell r="R597" t="str">
            <v/>
          </cell>
        </row>
        <row r="598">
          <cell r="N598" t="str">
            <v/>
          </cell>
          <cell r="R598" t="str">
            <v/>
          </cell>
        </row>
        <row r="599">
          <cell r="N599" t="str">
            <v/>
          </cell>
          <cell r="R599" t="str">
            <v/>
          </cell>
        </row>
        <row r="600">
          <cell r="N600" t="str">
            <v/>
          </cell>
          <cell r="R600" t="str">
            <v/>
          </cell>
        </row>
        <row r="601">
          <cell r="N601" t="str">
            <v/>
          </cell>
          <cell r="R601" t="str">
            <v/>
          </cell>
        </row>
        <row r="602">
          <cell r="N602" t="str">
            <v/>
          </cell>
          <cell r="R602" t="str">
            <v/>
          </cell>
        </row>
        <row r="603">
          <cell r="N603" t="str">
            <v/>
          </cell>
          <cell r="R603" t="str">
            <v/>
          </cell>
        </row>
        <row r="604">
          <cell r="N604" t="str">
            <v/>
          </cell>
          <cell r="R604" t="str">
            <v/>
          </cell>
        </row>
        <row r="605">
          <cell r="N605" t="str">
            <v/>
          </cell>
          <cell r="R605" t="str">
            <v/>
          </cell>
        </row>
        <row r="606">
          <cell r="N606" t="str">
            <v/>
          </cell>
          <cell r="R606" t="str">
            <v/>
          </cell>
        </row>
        <row r="607">
          <cell r="N607" t="str">
            <v/>
          </cell>
          <cell r="R607" t="str">
            <v/>
          </cell>
        </row>
        <row r="608">
          <cell r="N608" t="str">
            <v/>
          </cell>
          <cell r="R608" t="str">
            <v/>
          </cell>
        </row>
        <row r="609">
          <cell r="N609" t="str">
            <v/>
          </cell>
          <cell r="R609" t="str">
            <v/>
          </cell>
        </row>
        <row r="610">
          <cell r="N610" t="str">
            <v/>
          </cell>
          <cell r="R610" t="str">
            <v/>
          </cell>
        </row>
        <row r="611">
          <cell r="N611" t="str">
            <v/>
          </cell>
          <cell r="R611" t="str">
            <v/>
          </cell>
        </row>
        <row r="612">
          <cell r="N612" t="str">
            <v/>
          </cell>
          <cell r="R612" t="str">
            <v/>
          </cell>
        </row>
        <row r="613">
          <cell r="N613" t="str">
            <v/>
          </cell>
          <cell r="R613" t="str">
            <v/>
          </cell>
        </row>
        <row r="614">
          <cell r="N614" t="str">
            <v/>
          </cell>
          <cell r="R614" t="str">
            <v/>
          </cell>
        </row>
        <row r="615">
          <cell r="N615" t="str">
            <v/>
          </cell>
          <cell r="R615" t="str">
            <v/>
          </cell>
        </row>
        <row r="616">
          <cell r="N616" t="str">
            <v/>
          </cell>
          <cell r="R616" t="str">
            <v/>
          </cell>
        </row>
        <row r="617">
          <cell r="N617" t="str">
            <v/>
          </cell>
          <cell r="R617" t="str">
            <v/>
          </cell>
        </row>
        <row r="618">
          <cell r="N618" t="str">
            <v/>
          </cell>
          <cell r="R618" t="str">
            <v/>
          </cell>
        </row>
        <row r="619">
          <cell r="N619" t="str">
            <v/>
          </cell>
          <cell r="R619" t="str">
            <v/>
          </cell>
        </row>
        <row r="620">
          <cell r="N620" t="str">
            <v/>
          </cell>
          <cell r="R620" t="str">
            <v/>
          </cell>
        </row>
        <row r="621">
          <cell r="N621" t="str">
            <v/>
          </cell>
          <cell r="R621" t="str">
            <v/>
          </cell>
        </row>
        <row r="622">
          <cell r="N622" t="str">
            <v/>
          </cell>
          <cell r="R622" t="str">
            <v/>
          </cell>
        </row>
        <row r="623">
          <cell r="N623" t="str">
            <v/>
          </cell>
          <cell r="R623" t="str">
            <v/>
          </cell>
        </row>
        <row r="624">
          <cell r="N624" t="str">
            <v/>
          </cell>
          <cell r="R624" t="str">
            <v/>
          </cell>
        </row>
        <row r="625">
          <cell r="N625" t="str">
            <v/>
          </cell>
          <cell r="R625" t="str">
            <v/>
          </cell>
        </row>
        <row r="626">
          <cell r="N626" t="str">
            <v/>
          </cell>
          <cell r="R626" t="str">
            <v/>
          </cell>
        </row>
        <row r="627">
          <cell r="N627" t="str">
            <v/>
          </cell>
          <cell r="R627" t="str">
            <v/>
          </cell>
        </row>
        <row r="628">
          <cell r="N628" t="str">
            <v/>
          </cell>
          <cell r="R628" t="str">
            <v/>
          </cell>
        </row>
        <row r="629">
          <cell r="N629" t="str">
            <v/>
          </cell>
          <cell r="R629" t="str">
            <v/>
          </cell>
        </row>
        <row r="630">
          <cell r="N630" t="str">
            <v/>
          </cell>
          <cell r="R630" t="str">
            <v/>
          </cell>
        </row>
        <row r="631">
          <cell r="N631" t="str">
            <v/>
          </cell>
          <cell r="R631" t="str">
            <v/>
          </cell>
        </row>
        <row r="632">
          <cell r="N632" t="str">
            <v/>
          </cell>
          <cell r="R632" t="str">
            <v/>
          </cell>
        </row>
        <row r="633">
          <cell r="N633" t="str">
            <v/>
          </cell>
          <cell r="R633" t="str">
            <v/>
          </cell>
        </row>
        <row r="634">
          <cell r="N634" t="str">
            <v/>
          </cell>
          <cell r="R634" t="str">
            <v/>
          </cell>
        </row>
        <row r="635">
          <cell r="N635" t="str">
            <v/>
          </cell>
          <cell r="R635" t="str">
            <v/>
          </cell>
        </row>
        <row r="636">
          <cell r="N636" t="str">
            <v/>
          </cell>
          <cell r="R636" t="str">
            <v/>
          </cell>
        </row>
        <row r="637">
          <cell r="N637" t="str">
            <v/>
          </cell>
          <cell r="R637" t="str">
            <v/>
          </cell>
        </row>
        <row r="638">
          <cell r="N638" t="str">
            <v/>
          </cell>
          <cell r="R638" t="str">
            <v/>
          </cell>
        </row>
        <row r="639">
          <cell r="N639" t="str">
            <v/>
          </cell>
          <cell r="R639" t="str">
            <v/>
          </cell>
        </row>
        <row r="640">
          <cell r="N640" t="str">
            <v/>
          </cell>
          <cell r="R640" t="str">
            <v/>
          </cell>
        </row>
        <row r="641">
          <cell r="N641" t="str">
            <v/>
          </cell>
          <cell r="R641" t="str">
            <v/>
          </cell>
        </row>
        <row r="642">
          <cell r="N642" t="str">
            <v/>
          </cell>
          <cell r="R642" t="str">
            <v/>
          </cell>
        </row>
        <row r="643">
          <cell r="N643" t="str">
            <v/>
          </cell>
          <cell r="R643" t="str">
            <v/>
          </cell>
        </row>
        <row r="644">
          <cell r="N644" t="str">
            <v/>
          </cell>
          <cell r="R644" t="str">
            <v/>
          </cell>
        </row>
        <row r="645">
          <cell r="N645" t="str">
            <v/>
          </cell>
          <cell r="R645" t="str">
            <v/>
          </cell>
        </row>
        <row r="646">
          <cell r="N646" t="str">
            <v/>
          </cell>
          <cell r="R646" t="str">
            <v/>
          </cell>
        </row>
        <row r="647">
          <cell r="N647" t="str">
            <v/>
          </cell>
          <cell r="R647" t="str">
            <v/>
          </cell>
        </row>
        <row r="648">
          <cell r="N648" t="str">
            <v/>
          </cell>
          <cell r="R648" t="str">
            <v/>
          </cell>
        </row>
        <row r="649">
          <cell r="N649" t="str">
            <v/>
          </cell>
          <cell r="R649" t="str">
            <v/>
          </cell>
        </row>
        <row r="650">
          <cell r="N650" t="str">
            <v/>
          </cell>
          <cell r="R650" t="str">
            <v/>
          </cell>
        </row>
        <row r="651">
          <cell r="N651" t="str">
            <v/>
          </cell>
          <cell r="R651" t="str">
            <v/>
          </cell>
        </row>
        <row r="652">
          <cell r="N652" t="str">
            <v/>
          </cell>
          <cell r="R652" t="str">
            <v/>
          </cell>
        </row>
        <row r="653">
          <cell r="N653" t="str">
            <v/>
          </cell>
          <cell r="R653" t="str">
            <v/>
          </cell>
        </row>
        <row r="654">
          <cell r="N654" t="str">
            <v/>
          </cell>
          <cell r="R654" t="str">
            <v/>
          </cell>
        </row>
        <row r="655">
          <cell r="N655" t="str">
            <v/>
          </cell>
          <cell r="R655" t="str">
            <v/>
          </cell>
        </row>
        <row r="656">
          <cell r="N656" t="str">
            <v/>
          </cell>
          <cell r="R656" t="str">
            <v/>
          </cell>
        </row>
        <row r="657">
          <cell r="N657" t="str">
            <v/>
          </cell>
          <cell r="R657" t="str">
            <v/>
          </cell>
        </row>
        <row r="658">
          <cell r="N658" t="str">
            <v/>
          </cell>
          <cell r="R658" t="str">
            <v/>
          </cell>
        </row>
        <row r="659">
          <cell r="N659" t="str">
            <v/>
          </cell>
          <cell r="R659" t="str">
            <v/>
          </cell>
        </row>
        <row r="660">
          <cell r="N660" t="str">
            <v/>
          </cell>
          <cell r="R660" t="str">
            <v/>
          </cell>
        </row>
        <row r="661">
          <cell r="N661" t="str">
            <v/>
          </cell>
          <cell r="R661" t="str">
            <v/>
          </cell>
        </row>
        <row r="662">
          <cell r="N662" t="str">
            <v/>
          </cell>
          <cell r="R662" t="str">
            <v/>
          </cell>
        </row>
        <row r="663">
          <cell r="N663" t="str">
            <v/>
          </cell>
          <cell r="R663" t="str">
            <v/>
          </cell>
        </row>
        <row r="664">
          <cell r="N664" t="str">
            <v/>
          </cell>
          <cell r="R664" t="str">
            <v/>
          </cell>
        </row>
        <row r="665">
          <cell r="N665" t="str">
            <v/>
          </cell>
          <cell r="R665" t="str">
            <v/>
          </cell>
        </row>
        <row r="666">
          <cell r="N666" t="str">
            <v/>
          </cell>
          <cell r="R666" t="str">
            <v/>
          </cell>
        </row>
        <row r="667">
          <cell r="N667" t="str">
            <v/>
          </cell>
          <cell r="R667" t="str">
            <v/>
          </cell>
        </row>
        <row r="668">
          <cell r="N668" t="str">
            <v/>
          </cell>
          <cell r="R668" t="str">
            <v/>
          </cell>
        </row>
        <row r="669">
          <cell r="N669" t="str">
            <v/>
          </cell>
          <cell r="R669" t="str">
            <v/>
          </cell>
        </row>
        <row r="670">
          <cell r="N670" t="str">
            <v/>
          </cell>
          <cell r="R670" t="str">
            <v/>
          </cell>
        </row>
        <row r="671">
          <cell r="N671" t="str">
            <v/>
          </cell>
          <cell r="R671" t="str">
            <v/>
          </cell>
        </row>
        <row r="672">
          <cell r="N672" t="str">
            <v/>
          </cell>
          <cell r="R672" t="str">
            <v/>
          </cell>
        </row>
        <row r="673">
          <cell r="N673" t="str">
            <v/>
          </cell>
          <cell r="R673" t="str">
            <v/>
          </cell>
        </row>
        <row r="674">
          <cell r="N674" t="str">
            <v/>
          </cell>
          <cell r="R674" t="str">
            <v/>
          </cell>
        </row>
        <row r="675">
          <cell r="N675" t="str">
            <v/>
          </cell>
          <cell r="R675" t="str">
            <v/>
          </cell>
        </row>
        <row r="676">
          <cell r="N676" t="str">
            <v/>
          </cell>
          <cell r="R676" t="str">
            <v/>
          </cell>
        </row>
        <row r="677">
          <cell r="N677" t="str">
            <v/>
          </cell>
          <cell r="R677" t="str">
            <v/>
          </cell>
        </row>
        <row r="678">
          <cell r="N678" t="str">
            <v/>
          </cell>
          <cell r="R678" t="str">
            <v/>
          </cell>
        </row>
        <row r="679">
          <cell r="N679" t="str">
            <v/>
          </cell>
          <cell r="R679" t="str">
            <v/>
          </cell>
        </row>
        <row r="680">
          <cell r="N680" t="str">
            <v/>
          </cell>
          <cell r="R680" t="str">
            <v/>
          </cell>
        </row>
        <row r="681">
          <cell r="N681" t="str">
            <v/>
          </cell>
          <cell r="R681" t="str">
            <v/>
          </cell>
        </row>
        <row r="682">
          <cell r="N682" t="str">
            <v/>
          </cell>
          <cell r="R682" t="str">
            <v/>
          </cell>
        </row>
        <row r="683">
          <cell r="N683" t="str">
            <v/>
          </cell>
          <cell r="R683" t="str">
            <v/>
          </cell>
        </row>
        <row r="684">
          <cell r="N684" t="str">
            <v/>
          </cell>
          <cell r="R684" t="str">
            <v/>
          </cell>
        </row>
        <row r="685">
          <cell r="N685" t="str">
            <v/>
          </cell>
          <cell r="R685" t="str">
            <v/>
          </cell>
        </row>
        <row r="686">
          <cell r="N686" t="str">
            <v/>
          </cell>
          <cell r="R686" t="str">
            <v/>
          </cell>
        </row>
        <row r="687">
          <cell r="N687" t="str">
            <v/>
          </cell>
          <cell r="R687" t="str">
            <v/>
          </cell>
        </row>
        <row r="688">
          <cell r="N688" t="str">
            <v/>
          </cell>
          <cell r="R688" t="str">
            <v/>
          </cell>
        </row>
        <row r="689">
          <cell r="N689" t="str">
            <v/>
          </cell>
          <cell r="R689" t="str">
            <v/>
          </cell>
        </row>
        <row r="690">
          <cell r="N690" t="str">
            <v/>
          </cell>
          <cell r="R690" t="str">
            <v/>
          </cell>
        </row>
        <row r="691">
          <cell r="N691" t="str">
            <v/>
          </cell>
          <cell r="R691" t="str">
            <v/>
          </cell>
        </row>
        <row r="692">
          <cell r="N692" t="str">
            <v/>
          </cell>
          <cell r="R692" t="str">
            <v/>
          </cell>
        </row>
        <row r="693">
          <cell r="N693" t="str">
            <v/>
          </cell>
          <cell r="R693" t="str">
            <v/>
          </cell>
        </row>
        <row r="694">
          <cell r="N694" t="str">
            <v/>
          </cell>
          <cell r="R694" t="str">
            <v/>
          </cell>
        </row>
        <row r="695">
          <cell r="N695" t="str">
            <v/>
          </cell>
          <cell r="R695" t="str">
            <v/>
          </cell>
        </row>
        <row r="696">
          <cell r="N696" t="str">
            <v/>
          </cell>
          <cell r="R696" t="str">
            <v/>
          </cell>
        </row>
        <row r="697">
          <cell r="N697" t="str">
            <v/>
          </cell>
          <cell r="R697" t="str">
            <v/>
          </cell>
        </row>
        <row r="698">
          <cell r="N698" t="str">
            <v/>
          </cell>
          <cell r="R698" t="str">
            <v/>
          </cell>
        </row>
        <row r="699">
          <cell r="N699" t="str">
            <v/>
          </cell>
          <cell r="R699" t="str">
            <v/>
          </cell>
        </row>
        <row r="700">
          <cell r="N700" t="str">
            <v/>
          </cell>
          <cell r="R700" t="str">
            <v/>
          </cell>
        </row>
        <row r="701">
          <cell r="N701" t="str">
            <v/>
          </cell>
          <cell r="R701" t="str">
            <v/>
          </cell>
        </row>
        <row r="702">
          <cell r="N702" t="str">
            <v/>
          </cell>
          <cell r="R702" t="str">
            <v/>
          </cell>
        </row>
        <row r="703">
          <cell r="N703" t="str">
            <v/>
          </cell>
          <cell r="R703" t="str">
            <v/>
          </cell>
        </row>
        <row r="704">
          <cell r="N704" t="str">
            <v/>
          </cell>
          <cell r="R704" t="str">
            <v/>
          </cell>
        </row>
        <row r="705">
          <cell r="N705" t="str">
            <v/>
          </cell>
          <cell r="R705" t="str">
            <v/>
          </cell>
        </row>
        <row r="706">
          <cell r="N706" t="str">
            <v/>
          </cell>
          <cell r="R706" t="str">
            <v/>
          </cell>
        </row>
        <row r="707">
          <cell r="N707" t="str">
            <v/>
          </cell>
          <cell r="R707" t="str">
            <v/>
          </cell>
        </row>
        <row r="708">
          <cell r="N708" t="str">
            <v/>
          </cell>
          <cell r="R708" t="str">
            <v/>
          </cell>
        </row>
        <row r="709">
          <cell r="N709" t="str">
            <v/>
          </cell>
          <cell r="R709" t="str">
            <v/>
          </cell>
        </row>
        <row r="710">
          <cell r="N710" t="str">
            <v/>
          </cell>
          <cell r="R710" t="str">
            <v/>
          </cell>
        </row>
        <row r="711">
          <cell r="N711" t="str">
            <v/>
          </cell>
          <cell r="R711" t="str">
            <v/>
          </cell>
        </row>
        <row r="712">
          <cell r="N712" t="str">
            <v/>
          </cell>
          <cell r="R712" t="str">
            <v/>
          </cell>
        </row>
        <row r="713">
          <cell r="N713" t="str">
            <v/>
          </cell>
          <cell r="R713" t="str">
            <v/>
          </cell>
        </row>
        <row r="714">
          <cell r="N714" t="str">
            <v/>
          </cell>
          <cell r="R714" t="str">
            <v/>
          </cell>
        </row>
        <row r="715">
          <cell r="N715" t="str">
            <v/>
          </cell>
          <cell r="R715" t="str">
            <v/>
          </cell>
        </row>
        <row r="716">
          <cell r="N716" t="str">
            <v/>
          </cell>
          <cell r="R716" t="str">
            <v/>
          </cell>
        </row>
        <row r="717">
          <cell r="N717" t="str">
            <v/>
          </cell>
          <cell r="R717" t="str">
            <v/>
          </cell>
        </row>
        <row r="718">
          <cell r="N718" t="str">
            <v/>
          </cell>
          <cell r="R718" t="str">
            <v/>
          </cell>
        </row>
        <row r="719">
          <cell r="N719" t="str">
            <v/>
          </cell>
          <cell r="R719" t="str">
            <v/>
          </cell>
        </row>
        <row r="720">
          <cell r="N720" t="str">
            <v/>
          </cell>
          <cell r="R720" t="str">
            <v/>
          </cell>
        </row>
        <row r="721">
          <cell r="N721" t="str">
            <v/>
          </cell>
          <cell r="R721" t="str">
            <v/>
          </cell>
        </row>
        <row r="722">
          <cell r="N722" t="str">
            <v/>
          </cell>
          <cell r="R722" t="str">
            <v/>
          </cell>
        </row>
        <row r="723">
          <cell r="N723" t="str">
            <v/>
          </cell>
          <cell r="R723" t="str">
            <v/>
          </cell>
        </row>
        <row r="724">
          <cell r="N724" t="str">
            <v/>
          </cell>
          <cell r="R724" t="str">
            <v/>
          </cell>
        </row>
        <row r="725">
          <cell r="N725" t="str">
            <v/>
          </cell>
          <cell r="R725" t="str">
            <v/>
          </cell>
        </row>
        <row r="726">
          <cell r="N726" t="str">
            <v/>
          </cell>
          <cell r="R726" t="str">
            <v/>
          </cell>
        </row>
        <row r="727">
          <cell r="N727" t="str">
            <v/>
          </cell>
          <cell r="R727" t="str">
            <v/>
          </cell>
        </row>
        <row r="728">
          <cell r="N728" t="str">
            <v/>
          </cell>
          <cell r="R728" t="str">
            <v/>
          </cell>
        </row>
        <row r="729">
          <cell r="N729" t="str">
            <v/>
          </cell>
          <cell r="R729" t="str">
            <v/>
          </cell>
        </row>
        <row r="730">
          <cell r="N730" t="str">
            <v/>
          </cell>
          <cell r="R730" t="str">
            <v/>
          </cell>
        </row>
        <row r="731">
          <cell r="N731" t="str">
            <v/>
          </cell>
          <cell r="R731" t="str">
            <v/>
          </cell>
        </row>
        <row r="732">
          <cell r="N732" t="str">
            <v/>
          </cell>
          <cell r="R732" t="str">
            <v/>
          </cell>
        </row>
        <row r="733">
          <cell r="N733" t="str">
            <v/>
          </cell>
          <cell r="R733" t="str">
            <v/>
          </cell>
        </row>
        <row r="734">
          <cell r="N734" t="str">
            <v/>
          </cell>
          <cell r="R734" t="str">
            <v/>
          </cell>
        </row>
        <row r="735">
          <cell r="N735" t="str">
            <v/>
          </cell>
          <cell r="R735" t="str">
            <v/>
          </cell>
        </row>
        <row r="736">
          <cell r="N736" t="str">
            <v/>
          </cell>
          <cell r="R736" t="str">
            <v/>
          </cell>
        </row>
        <row r="737">
          <cell r="N737" t="str">
            <v/>
          </cell>
          <cell r="R737" t="str">
            <v/>
          </cell>
        </row>
        <row r="738">
          <cell r="N738" t="str">
            <v/>
          </cell>
          <cell r="R738" t="str">
            <v/>
          </cell>
        </row>
        <row r="739">
          <cell r="N739" t="str">
            <v/>
          </cell>
          <cell r="R739" t="str">
            <v/>
          </cell>
        </row>
        <row r="740">
          <cell r="N740" t="str">
            <v/>
          </cell>
          <cell r="R740" t="str">
            <v/>
          </cell>
        </row>
        <row r="741">
          <cell r="N741" t="str">
            <v/>
          </cell>
          <cell r="R741" t="str">
            <v/>
          </cell>
        </row>
        <row r="742">
          <cell r="N742" t="str">
            <v/>
          </cell>
          <cell r="R742" t="str">
            <v/>
          </cell>
        </row>
        <row r="743">
          <cell r="N743" t="str">
            <v/>
          </cell>
          <cell r="R743" t="str">
            <v/>
          </cell>
        </row>
        <row r="744">
          <cell r="N744" t="str">
            <v/>
          </cell>
          <cell r="R744" t="str">
            <v/>
          </cell>
        </row>
        <row r="745">
          <cell r="N745" t="str">
            <v/>
          </cell>
          <cell r="R745" t="str">
            <v/>
          </cell>
        </row>
        <row r="746">
          <cell r="N746" t="str">
            <v/>
          </cell>
          <cell r="R746" t="str">
            <v/>
          </cell>
        </row>
        <row r="747">
          <cell r="N747" t="str">
            <v/>
          </cell>
          <cell r="R747" t="str">
            <v/>
          </cell>
        </row>
        <row r="748">
          <cell r="N748" t="str">
            <v/>
          </cell>
          <cell r="R748" t="str">
            <v/>
          </cell>
        </row>
        <row r="749">
          <cell r="N749" t="str">
            <v/>
          </cell>
          <cell r="R749" t="str">
            <v/>
          </cell>
        </row>
        <row r="750">
          <cell r="N750" t="str">
            <v/>
          </cell>
          <cell r="R750" t="str">
            <v/>
          </cell>
        </row>
        <row r="751">
          <cell r="N751" t="str">
            <v/>
          </cell>
          <cell r="R751" t="str">
            <v/>
          </cell>
        </row>
        <row r="752">
          <cell r="N752" t="str">
            <v/>
          </cell>
          <cell r="R752" t="str">
            <v/>
          </cell>
        </row>
        <row r="753">
          <cell r="N753" t="str">
            <v/>
          </cell>
          <cell r="R753" t="str">
            <v/>
          </cell>
        </row>
        <row r="754">
          <cell r="N754" t="str">
            <v/>
          </cell>
          <cell r="R754" t="str">
            <v/>
          </cell>
        </row>
        <row r="755">
          <cell r="N755" t="str">
            <v/>
          </cell>
          <cell r="R755" t="str">
            <v/>
          </cell>
        </row>
        <row r="756">
          <cell r="N756" t="str">
            <v/>
          </cell>
          <cell r="R756" t="str">
            <v/>
          </cell>
        </row>
        <row r="757">
          <cell r="N757" t="str">
            <v/>
          </cell>
          <cell r="R757" t="str">
            <v/>
          </cell>
        </row>
        <row r="758">
          <cell r="N758" t="str">
            <v/>
          </cell>
          <cell r="R758" t="str">
            <v/>
          </cell>
        </row>
        <row r="759">
          <cell r="N759" t="str">
            <v/>
          </cell>
          <cell r="R759" t="str">
            <v/>
          </cell>
        </row>
        <row r="760">
          <cell r="N760" t="str">
            <v/>
          </cell>
          <cell r="R760" t="str">
            <v/>
          </cell>
        </row>
        <row r="761">
          <cell r="N761" t="str">
            <v/>
          </cell>
          <cell r="R761" t="str">
            <v/>
          </cell>
        </row>
        <row r="762">
          <cell r="N762" t="str">
            <v/>
          </cell>
          <cell r="R762" t="str">
            <v/>
          </cell>
        </row>
        <row r="763">
          <cell r="N763" t="str">
            <v/>
          </cell>
          <cell r="R763" t="str">
            <v/>
          </cell>
        </row>
        <row r="764">
          <cell r="N764" t="str">
            <v/>
          </cell>
          <cell r="R764" t="str">
            <v/>
          </cell>
        </row>
        <row r="765">
          <cell r="N765" t="str">
            <v/>
          </cell>
          <cell r="R765" t="str">
            <v/>
          </cell>
        </row>
        <row r="766">
          <cell r="N766" t="str">
            <v/>
          </cell>
          <cell r="R766" t="str">
            <v/>
          </cell>
        </row>
        <row r="767">
          <cell r="N767" t="str">
            <v/>
          </cell>
          <cell r="R767" t="str">
            <v/>
          </cell>
        </row>
        <row r="768">
          <cell r="N768" t="str">
            <v/>
          </cell>
          <cell r="R768" t="str">
            <v/>
          </cell>
        </row>
        <row r="769">
          <cell r="N769" t="str">
            <v/>
          </cell>
          <cell r="R769" t="str">
            <v/>
          </cell>
        </row>
        <row r="770">
          <cell r="N770" t="str">
            <v/>
          </cell>
          <cell r="R770" t="str">
            <v/>
          </cell>
        </row>
        <row r="771">
          <cell r="N771" t="str">
            <v/>
          </cell>
          <cell r="R771" t="str">
            <v/>
          </cell>
        </row>
        <row r="772">
          <cell r="N772" t="str">
            <v/>
          </cell>
          <cell r="R772" t="str">
            <v/>
          </cell>
        </row>
        <row r="773">
          <cell r="N773" t="str">
            <v/>
          </cell>
          <cell r="R773" t="str">
            <v/>
          </cell>
        </row>
        <row r="774">
          <cell r="N774" t="str">
            <v/>
          </cell>
          <cell r="R774" t="str">
            <v/>
          </cell>
        </row>
        <row r="775">
          <cell r="N775" t="str">
            <v/>
          </cell>
          <cell r="R775" t="str">
            <v/>
          </cell>
        </row>
        <row r="776">
          <cell r="N776" t="str">
            <v/>
          </cell>
          <cell r="R776" t="str">
            <v/>
          </cell>
        </row>
        <row r="777">
          <cell r="N777" t="str">
            <v/>
          </cell>
          <cell r="R777" t="str">
            <v/>
          </cell>
        </row>
        <row r="778">
          <cell r="N778" t="str">
            <v/>
          </cell>
          <cell r="R778" t="str">
            <v/>
          </cell>
        </row>
        <row r="779">
          <cell r="N779" t="str">
            <v/>
          </cell>
          <cell r="R779" t="str">
            <v/>
          </cell>
        </row>
        <row r="780">
          <cell r="N780" t="str">
            <v/>
          </cell>
          <cell r="R780" t="str">
            <v/>
          </cell>
        </row>
        <row r="781">
          <cell r="N781" t="str">
            <v/>
          </cell>
          <cell r="R781" t="str">
            <v/>
          </cell>
        </row>
        <row r="782">
          <cell r="N782" t="str">
            <v/>
          </cell>
          <cell r="R782" t="str">
            <v/>
          </cell>
        </row>
        <row r="783">
          <cell r="N783" t="str">
            <v/>
          </cell>
          <cell r="R783" t="str">
            <v/>
          </cell>
        </row>
        <row r="784">
          <cell r="N784" t="str">
            <v/>
          </cell>
          <cell r="R784" t="str">
            <v/>
          </cell>
        </row>
        <row r="785">
          <cell r="N785" t="str">
            <v/>
          </cell>
          <cell r="R785" t="str">
            <v/>
          </cell>
        </row>
        <row r="786">
          <cell r="N786" t="str">
            <v/>
          </cell>
          <cell r="R786" t="str">
            <v/>
          </cell>
        </row>
        <row r="787">
          <cell r="N787" t="str">
            <v/>
          </cell>
          <cell r="R787" t="str">
            <v/>
          </cell>
        </row>
        <row r="788">
          <cell r="N788" t="str">
            <v/>
          </cell>
          <cell r="R788" t="str">
            <v/>
          </cell>
        </row>
        <row r="789">
          <cell r="N789" t="str">
            <v/>
          </cell>
          <cell r="R789" t="str">
            <v/>
          </cell>
        </row>
        <row r="790">
          <cell r="N790" t="str">
            <v/>
          </cell>
          <cell r="R790" t="str">
            <v/>
          </cell>
        </row>
        <row r="791">
          <cell r="N791" t="str">
            <v/>
          </cell>
          <cell r="R791" t="str">
            <v/>
          </cell>
        </row>
        <row r="792">
          <cell r="N792" t="str">
            <v/>
          </cell>
          <cell r="R792" t="str">
            <v/>
          </cell>
        </row>
        <row r="793">
          <cell r="N793" t="str">
            <v/>
          </cell>
          <cell r="R793" t="str">
            <v/>
          </cell>
        </row>
        <row r="794">
          <cell r="N794" t="str">
            <v/>
          </cell>
          <cell r="R794" t="str">
            <v/>
          </cell>
        </row>
        <row r="795">
          <cell r="N795" t="str">
            <v/>
          </cell>
          <cell r="R795" t="str">
            <v/>
          </cell>
        </row>
        <row r="796">
          <cell r="N796" t="str">
            <v/>
          </cell>
          <cell r="R796" t="str">
            <v/>
          </cell>
        </row>
        <row r="797">
          <cell r="N797" t="str">
            <v/>
          </cell>
          <cell r="R797" t="str">
            <v/>
          </cell>
        </row>
        <row r="798">
          <cell r="N798" t="str">
            <v/>
          </cell>
          <cell r="R798" t="str">
            <v/>
          </cell>
        </row>
        <row r="799">
          <cell r="N799" t="str">
            <v/>
          </cell>
          <cell r="R799" t="str">
            <v/>
          </cell>
        </row>
        <row r="800">
          <cell r="N800" t="str">
            <v/>
          </cell>
          <cell r="R800" t="str">
            <v/>
          </cell>
        </row>
        <row r="801">
          <cell r="N801" t="str">
            <v/>
          </cell>
          <cell r="R801" t="str">
            <v/>
          </cell>
        </row>
        <row r="802">
          <cell r="N802" t="str">
            <v/>
          </cell>
          <cell r="R802" t="str">
            <v/>
          </cell>
        </row>
        <row r="803">
          <cell r="N803" t="str">
            <v/>
          </cell>
          <cell r="R803" t="str">
            <v/>
          </cell>
        </row>
        <row r="804">
          <cell r="N804" t="str">
            <v/>
          </cell>
          <cell r="R804" t="str">
            <v/>
          </cell>
        </row>
        <row r="805">
          <cell r="N805" t="str">
            <v/>
          </cell>
          <cell r="R805" t="str">
            <v/>
          </cell>
        </row>
        <row r="806">
          <cell r="N806" t="str">
            <v/>
          </cell>
          <cell r="R806" t="str">
            <v/>
          </cell>
        </row>
        <row r="807">
          <cell r="N807" t="str">
            <v/>
          </cell>
          <cell r="R807" t="str">
            <v/>
          </cell>
        </row>
        <row r="808">
          <cell r="N808" t="str">
            <v/>
          </cell>
          <cell r="R808" t="str">
            <v/>
          </cell>
        </row>
        <row r="809">
          <cell r="N809" t="str">
            <v/>
          </cell>
          <cell r="R809" t="str">
            <v/>
          </cell>
        </row>
        <row r="810">
          <cell r="N810" t="str">
            <v/>
          </cell>
          <cell r="R810" t="str">
            <v/>
          </cell>
        </row>
        <row r="811">
          <cell r="N811" t="str">
            <v/>
          </cell>
          <cell r="R811" t="str">
            <v/>
          </cell>
        </row>
        <row r="812">
          <cell r="N812" t="str">
            <v/>
          </cell>
          <cell r="R812" t="str">
            <v/>
          </cell>
        </row>
        <row r="813">
          <cell r="N813" t="str">
            <v/>
          </cell>
          <cell r="R813" t="str">
            <v/>
          </cell>
        </row>
        <row r="814">
          <cell r="N814" t="str">
            <v/>
          </cell>
          <cell r="R814" t="str">
            <v/>
          </cell>
        </row>
        <row r="815">
          <cell r="N815" t="str">
            <v/>
          </cell>
          <cell r="R815" t="str">
            <v/>
          </cell>
        </row>
        <row r="816">
          <cell r="N816" t="str">
            <v/>
          </cell>
          <cell r="R816" t="str">
            <v/>
          </cell>
        </row>
        <row r="817">
          <cell r="N817" t="str">
            <v/>
          </cell>
          <cell r="R817" t="str">
            <v/>
          </cell>
        </row>
        <row r="818">
          <cell r="N818" t="str">
            <v/>
          </cell>
          <cell r="R818" t="str">
            <v/>
          </cell>
        </row>
        <row r="819">
          <cell r="N819" t="str">
            <v/>
          </cell>
          <cell r="R819" t="str">
            <v/>
          </cell>
        </row>
        <row r="820">
          <cell r="N820" t="str">
            <v/>
          </cell>
          <cell r="R820" t="str">
            <v/>
          </cell>
        </row>
        <row r="821">
          <cell r="N821" t="str">
            <v/>
          </cell>
          <cell r="R821" t="str">
            <v/>
          </cell>
        </row>
        <row r="822">
          <cell r="N822" t="str">
            <v/>
          </cell>
          <cell r="R822" t="str">
            <v/>
          </cell>
        </row>
        <row r="823">
          <cell r="N823" t="str">
            <v/>
          </cell>
          <cell r="R823" t="str">
            <v/>
          </cell>
        </row>
        <row r="824">
          <cell r="N824" t="str">
            <v/>
          </cell>
          <cell r="R824" t="str">
            <v/>
          </cell>
        </row>
        <row r="825">
          <cell r="N825" t="str">
            <v/>
          </cell>
          <cell r="R825" t="str">
            <v/>
          </cell>
        </row>
        <row r="826">
          <cell r="N826" t="str">
            <v/>
          </cell>
          <cell r="R826" t="str">
            <v/>
          </cell>
        </row>
        <row r="827">
          <cell r="N827" t="str">
            <v/>
          </cell>
          <cell r="R827" t="str">
            <v/>
          </cell>
        </row>
        <row r="828">
          <cell r="N828" t="str">
            <v/>
          </cell>
          <cell r="R828" t="str">
            <v/>
          </cell>
        </row>
        <row r="829">
          <cell r="N829" t="str">
            <v/>
          </cell>
          <cell r="R829" t="str">
            <v/>
          </cell>
        </row>
        <row r="830">
          <cell r="N830" t="str">
            <v/>
          </cell>
          <cell r="R830" t="str">
            <v/>
          </cell>
        </row>
        <row r="831">
          <cell r="N831" t="str">
            <v/>
          </cell>
          <cell r="R831" t="str">
            <v/>
          </cell>
        </row>
        <row r="832">
          <cell r="N832" t="str">
            <v/>
          </cell>
          <cell r="R832" t="str">
            <v/>
          </cell>
        </row>
        <row r="833">
          <cell r="N833" t="str">
            <v/>
          </cell>
          <cell r="R833" t="str">
            <v/>
          </cell>
        </row>
        <row r="834">
          <cell r="N834" t="str">
            <v/>
          </cell>
          <cell r="R834" t="str">
            <v/>
          </cell>
        </row>
        <row r="835">
          <cell r="N835" t="str">
            <v/>
          </cell>
          <cell r="R835" t="str">
            <v/>
          </cell>
        </row>
        <row r="836">
          <cell r="N836" t="str">
            <v/>
          </cell>
          <cell r="R836" t="str">
            <v/>
          </cell>
        </row>
        <row r="837">
          <cell r="N837" t="str">
            <v/>
          </cell>
          <cell r="R837" t="str">
            <v/>
          </cell>
        </row>
        <row r="838">
          <cell r="N838" t="str">
            <v/>
          </cell>
          <cell r="R838" t="str">
            <v/>
          </cell>
        </row>
        <row r="839">
          <cell r="N839" t="str">
            <v/>
          </cell>
          <cell r="R839" t="str">
            <v/>
          </cell>
        </row>
        <row r="840">
          <cell r="N840" t="str">
            <v/>
          </cell>
          <cell r="R840" t="str">
            <v/>
          </cell>
        </row>
        <row r="841">
          <cell r="N841" t="str">
            <v/>
          </cell>
          <cell r="R841" t="str">
            <v/>
          </cell>
        </row>
        <row r="842">
          <cell r="N842" t="str">
            <v/>
          </cell>
          <cell r="R842" t="str">
            <v/>
          </cell>
        </row>
        <row r="843">
          <cell r="N843" t="str">
            <v/>
          </cell>
          <cell r="R843" t="str">
            <v/>
          </cell>
        </row>
        <row r="844">
          <cell r="N844" t="str">
            <v/>
          </cell>
          <cell r="R844" t="str">
            <v/>
          </cell>
        </row>
        <row r="845">
          <cell r="N845" t="str">
            <v/>
          </cell>
          <cell r="R845" t="str">
            <v/>
          </cell>
        </row>
        <row r="846">
          <cell r="N846" t="str">
            <v/>
          </cell>
          <cell r="R846" t="str">
            <v/>
          </cell>
        </row>
        <row r="847">
          <cell r="N847" t="str">
            <v/>
          </cell>
          <cell r="R847" t="str">
            <v/>
          </cell>
        </row>
        <row r="848">
          <cell r="N848" t="str">
            <v/>
          </cell>
          <cell r="R848" t="str">
            <v/>
          </cell>
        </row>
        <row r="849">
          <cell r="N849" t="str">
            <v/>
          </cell>
          <cell r="R849" t="str">
            <v/>
          </cell>
        </row>
        <row r="850">
          <cell r="N850" t="str">
            <v/>
          </cell>
          <cell r="R850" t="str">
            <v/>
          </cell>
        </row>
        <row r="851">
          <cell r="N851" t="str">
            <v/>
          </cell>
          <cell r="R851" t="str">
            <v/>
          </cell>
        </row>
        <row r="852">
          <cell r="N852" t="str">
            <v/>
          </cell>
          <cell r="R852" t="str">
            <v/>
          </cell>
        </row>
        <row r="853">
          <cell r="N853" t="str">
            <v/>
          </cell>
          <cell r="R853" t="str">
            <v/>
          </cell>
        </row>
        <row r="854">
          <cell r="N854" t="str">
            <v/>
          </cell>
          <cell r="R854" t="str">
            <v/>
          </cell>
        </row>
        <row r="855">
          <cell r="N855" t="str">
            <v/>
          </cell>
          <cell r="R855" t="str">
            <v/>
          </cell>
        </row>
        <row r="856">
          <cell r="N856" t="str">
            <v/>
          </cell>
          <cell r="R856" t="str">
            <v/>
          </cell>
        </row>
        <row r="857">
          <cell r="N857" t="str">
            <v/>
          </cell>
          <cell r="R857" t="str">
            <v/>
          </cell>
        </row>
        <row r="858">
          <cell r="N858" t="str">
            <v/>
          </cell>
          <cell r="R858" t="str">
            <v/>
          </cell>
        </row>
        <row r="859">
          <cell r="N859" t="str">
            <v/>
          </cell>
          <cell r="R859" t="str">
            <v/>
          </cell>
        </row>
        <row r="860">
          <cell r="N860" t="str">
            <v/>
          </cell>
          <cell r="R860" t="str">
            <v/>
          </cell>
        </row>
        <row r="861">
          <cell r="N861" t="str">
            <v/>
          </cell>
          <cell r="R861" t="str">
            <v/>
          </cell>
        </row>
        <row r="862">
          <cell r="N862" t="str">
            <v/>
          </cell>
          <cell r="R862" t="str">
            <v/>
          </cell>
        </row>
        <row r="863">
          <cell r="N863" t="str">
            <v/>
          </cell>
          <cell r="R863" t="str">
            <v/>
          </cell>
        </row>
        <row r="864">
          <cell r="N864" t="str">
            <v/>
          </cell>
          <cell r="R864" t="str">
            <v/>
          </cell>
        </row>
        <row r="865">
          <cell r="N865" t="str">
            <v/>
          </cell>
          <cell r="R865" t="str">
            <v/>
          </cell>
        </row>
        <row r="866">
          <cell r="N866" t="str">
            <v/>
          </cell>
          <cell r="R866" t="str">
            <v/>
          </cell>
        </row>
        <row r="867">
          <cell r="N867" t="str">
            <v/>
          </cell>
          <cell r="R867" t="str">
            <v/>
          </cell>
        </row>
        <row r="868">
          <cell r="N868" t="str">
            <v/>
          </cell>
          <cell r="R868" t="str">
            <v/>
          </cell>
        </row>
        <row r="869">
          <cell r="N869" t="str">
            <v/>
          </cell>
          <cell r="R869" t="str">
            <v/>
          </cell>
        </row>
        <row r="870">
          <cell r="N870" t="str">
            <v/>
          </cell>
          <cell r="R870" t="str">
            <v/>
          </cell>
        </row>
        <row r="871">
          <cell r="N871" t="str">
            <v/>
          </cell>
          <cell r="R871" t="str">
            <v/>
          </cell>
        </row>
        <row r="872">
          <cell r="N872" t="str">
            <v/>
          </cell>
          <cell r="R872" t="str">
            <v/>
          </cell>
        </row>
        <row r="873">
          <cell r="N873" t="str">
            <v/>
          </cell>
          <cell r="R873" t="str">
            <v/>
          </cell>
        </row>
        <row r="874">
          <cell r="N874" t="str">
            <v/>
          </cell>
          <cell r="R874" t="str">
            <v/>
          </cell>
        </row>
        <row r="875">
          <cell r="N875" t="str">
            <v/>
          </cell>
          <cell r="R875" t="str">
            <v/>
          </cell>
        </row>
        <row r="876">
          <cell r="N876" t="str">
            <v/>
          </cell>
          <cell r="R876" t="str">
            <v/>
          </cell>
        </row>
        <row r="877">
          <cell r="N877" t="str">
            <v/>
          </cell>
          <cell r="R877" t="str">
            <v/>
          </cell>
        </row>
        <row r="878">
          <cell r="N878" t="str">
            <v/>
          </cell>
          <cell r="R878" t="str">
            <v/>
          </cell>
        </row>
        <row r="879">
          <cell r="N879" t="str">
            <v/>
          </cell>
          <cell r="R879" t="str">
            <v/>
          </cell>
        </row>
        <row r="880">
          <cell r="N880" t="str">
            <v/>
          </cell>
          <cell r="R880" t="str">
            <v/>
          </cell>
        </row>
        <row r="881">
          <cell r="N881" t="str">
            <v/>
          </cell>
          <cell r="R881" t="str">
            <v/>
          </cell>
        </row>
        <row r="882">
          <cell r="N882" t="str">
            <v/>
          </cell>
          <cell r="R882" t="str">
            <v/>
          </cell>
        </row>
        <row r="883">
          <cell r="N883" t="str">
            <v/>
          </cell>
          <cell r="R883" t="str">
            <v/>
          </cell>
        </row>
        <row r="884">
          <cell r="N884" t="str">
            <v/>
          </cell>
          <cell r="R884" t="str">
            <v/>
          </cell>
        </row>
        <row r="885">
          <cell r="N885" t="str">
            <v/>
          </cell>
          <cell r="R885" t="str">
            <v/>
          </cell>
        </row>
        <row r="886">
          <cell r="N886" t="str">
            <v/>
          </cell>
          <cell r="R886" t="str">
            <v/>
          </cell>
        </row>
        <row r="887">
          <cell r="N887" t="str">
            <v/>
          </cell>
          <cell r="R887" t="str">
            <v/>
          </cell>
        </row>
        <row r="888">
          <cell r="N888" t="str">
            <v/>
          </cell>
          <cell r="R888" t="str">
            <v/>
          </cell>
        </row>
        <row r="889">
          <cell r="N889" t="str">
            <v/>
          </cell>
          <cell r="R889" t="str">
            <v/>
          </cell>
        </row>
        <row r="890">
          <cell r="N890" t="str">
            <v/>
          </cell>
          <cell r="R890" t="str">
            <v/>
          </cell>
        </row>
        <row r="891">
          <cell r="N891" t="str">
            <v/>
          </cell>
          <cell r="R891" t="str">
            <v/>
          </cell>
        </row>
        <row r="892">
          <cell r="N892" t="str">
            <v/>
          </cell>
          <cell r="R892" t="str">
            <v/>
          </cell>
        </row>
        <row r="893">
          <cell r="N893" t="str">
            <v/>
          </cell>
          <cell r="R893" t="str">
            <v/>
          </cell>
        </row>
        <row r="894">
          <cell r="N894" t="str">
            <v/>
          </cell>
          <cell r="R894" t="str">
            <v/>
          </cell>
        </row>
        <row r="895">
          <cell r="N895" t="str">
            <v/>
          </cell>
          <cell r="R895" t="str">
            <v/>
          </cell>
        </row>
        <row r="896">
          <cell r="N896" t="str">
            <v/>
          </cell>
          <cell r="R896" t="str">
            <v/>
          </cell>
        </row>
        <row r="897">
          <cell r="N897" t="str">
            <v/>
          </cell>
          <cell r="R897" t="str">
            <v/>
          </cell>
        </row>
        <row r="898">
          <cell r="N898" t="str">
            <v/>
          </cell>
          <cell r="R898" t="str">
            <v/>
          </cell>
        </row>
        <row r="899">
          <cell r="N899" t="str">
            <v/>
          </cell>
          <cell r="R899" t="str">
            <v/>
          </cell>
        </row>
        <row r="900">
          <cell r="N900" t="str">
            <v/>
          </cell>
          <cell r="R900" t="str">
            <v/>
          </cell>
        </row>
        <row r="901">
          <cell r="N901" t="str">
            <v/>
          </cell>
          <cell r="R901" t="str">
            <v/>
          </cell>
        </row>
        <row r="902">
          <cell r="N902" t="str">
            <v/>
          </cell>
          <cell r="R902" t="str">
            <v/>
          </cell>
        </row>
        <row r="903">
          <cell r="N903" t="str">
            <v/>
          </cell>
          <cell r="R903" t="str">
            <v/>
          </cell>
        </row>
        <row r="904">
          <cell r="N904" t="str">
            <v/>
          </cell>
          <cell r="R904" t="str">
            <v/>
          </cell>
        </row>
        <row r="905">
          <cell r="N905" t="str">
            <v/>
          </cell>
          <cell r="R905" t="str">
            <v/>
          </cell>
        </row>
        <row r="906">
          <cell r="N906" t="str">
            <v/>
          </cell>
          <cell r="R906" t="str">
            <v/>
          </cell>
        </row>
        <row r="907">
          <cell r="N907" t="str">
            <v/>
          </cell>
          <cell r="R907" t="str">
            <v/>
          </cell>
        </row>
        <row r="908">
          <cell r="N908" t="str">
            <v/>
          </cell>
          <cell r="R908" t="str">
            <v/>
          </cell>
        </row>
        <row r="909">
          <cell r="N909" t="str">
            <v/>
          </cell>
          <cell r="R909" t="str">
            <v/>
          </cell>
        </row>
        <row r="910">
          <cell r="N910" t="str">
            <v/>
          </cell>
          <cell r="R910" t="str">
            <v/>
          </cell>
        </row>
        <row r="911">
          <cell r="N911" t="str">
            <v/>
          </cell>
          <cell r="R911" t="str">
            <v/>
          </cell>
        </row>
        <row r="912">
          <cell r="N912" t="str">
            <v/>
          </cell>
          <cell r="R912" t="str">
            <v/>
          </cell>
        </row>
        <row r="913">
          <cell r="N913" t="str">
            <v/>
          </cell>
          <cell r="R913" t="str">
            <v/>
          </cell>
        </row>
        <row r="914">
          <cell r="N914" t="str">
            <v/>
          </cell>
          <cell r="R914" t="str">
            <v/>
          </cell>
        </row>
        <row r="915">
          <cell r="N915" t="str">
            <v/>
          </cell>
          <cell r="R915" t="str">
            <v/>
          </cell>
        </row>
        <row r="916">
          <cell r="N916" t="str">
            <v/>
          </cell>
          <cell r="R916" t="str">
            <v/>
          </cell>
        </row>
        <row r="917">
          <cell r="N917" t="str">
            <v/>
          </cell>
          <cell r="R917" t="str">
            <v/>
          </cell>
        </row>
        <row r="918">
          <cell r="N918" t="str">
            <v/>
          </cell>
          <cell r="R918" t="str">
            <v/>
          </cell>
        </row>
        <row r="919">
          <cell r="N919" t="str">
            <v/>
          </cell>
          <cell r="R919" t="str">
            <v/>
          </cell>
        </row>
        <row r="920">
          <cell r="N920" t="str">
            <v/>
          </cell>
          <cell r="R920" t="str">
            <v/>
          </cell>
        </row>
        <row r="921">
          <cell r="N921" t="str">
            <v/>
          </cell>
          <cell r="R921" t="str">
            <v/>
          </cell>
        </row>
        <row r="922">
          <cell r="N922" t="str">
            <v/>
          </cell>
          <cell r="R922" t="str">
            <v/>
          </cell>
        </row>
        <row r="923">
          <cell r="N923" t="str">
            <v/>
          </cell>
          <cell r="R923" t="str">
            <v/>
          </cell>
        </row>
        <row r="924">
          <cell r="N924" t="str">
            <v/>
          </cell>
          <cell r="R924" t="str">
            <v/>
          </cell>
        </row>
        <row r="925">
          <cell r="N925" t="str">
            <v/>
          </cell>
          <cell r="R925" t="str">
            <v/>
          </cell>
        </row>
        <row r="926">
          <cell r="N926" t="str">
            <v/>
          </cell>
          <cell r="R926" t="str">
            <v/>
          </cell>
        </row>
        <row r="927">
          <cell r="N927" t="str">
            <v/>
          </cell>
          <cell r="R927" t="str">
            <v/>
          </cell>
        </row>
        <row r="928">
          <cell r="N928" t="str">
            <v/>
          </cell>
          <cell r="R928" t="str">
            <v/>
          </cell>
        </row>
        <row r="929">
          <cell r="N929" t="str">
            <v/>
          </cell>
          <cell r="R929" t="str">
            <v/>
          </cell>
        </row>
        <row r="930">
          <cell r="N930" t="str">
            <v/>
          </cell>
          <cell r="R930" t="str">
            <v/>
          </cell>
        </row>
        <row r="931">
          <cell r="N931" t="str">
            <v/>
          </cell>
          <cell r="R931" t="str">
            <v/>
          </cell>
        </row>
        <row r="932">
          <cell r="N932" t="str">
            <v/>
          </cell>
          <cell r="R932" t="str">
            <v/>
          </cell>
        </row>
        <row r="933">
          <cell r="N933" t="str">
            <v/>
          </cell>
          <cell r="R933" t="str">
            <v/>
          </cell>
        </row>
        <row r="934">
          <cell r="N934" t="str">
            <v/>
          </cell>
          <cell r="R934" t="str">
            <v/>
          </cell>
        </row>
        <row r="935">
          <cell r="N935" t="str">
            <v/>
          </cell>
          <cell r="R935" t="str">
            <v/>
          </cell>
        </row>
        <row r="936">
          <cell r="N936" t="str">
            <v/>
          </cell>
          <cell r="R936" t="str">
            <v/>
          </cell>
        </row>
        <row r="937">
          <cell r="N937" t="str">
            <v/>
          </cell>
          <cell r="R937" t="str">
            <v/>
          </cell>
        </row>
        <row r="938">
          <cell r="N938" t="str">
            <v/>
          </cell>
          <cell r="R938" t="str">
            <v/>
          </cell>
        </row>
        <row r="939">
          <cell r="N939" t="str">
            <v/>
          </cell>
          <cell r="R939" t="str">
            <v/>
          </cell>
        </row>
        <row r="940">
          <cell r="N940" t="str">
            <v/>
          </cell>
          <cell r="R940" t="str">
            <v/>
          </cell>
        </row>
        <row r="941">
          <cell r="N941" t="str">
            <v/>
          </cell>
          <cell r="R941" t="str">
            <v/>
          </cell>
        </row>
        <row r="942">
          <cell r="N942" t="str">
            <v/>
          </cell>
          <cell r="R942" t="str">
            <v/>
          </cell>
        </row>
        <row r="943">
          <cell r="N943" t="str">
            <v/>
          </cell>
          <cell r="R943" t="str">
            <v/>
          </cell>
        </row>
        <row r="944">
          <cell r="N944" t="str">
            <v/>
          </cell>
          <cell r="R944" t="str">
            <v/>
          </cell>
        </row>
        <row r="945">
          <cell r="N945" t="str">
            <v/>
          </cell>
          <cell r="R945" t="str">
            <v/>
          </cell>
        </row>
        <row r="946">
          <cell r="N946" t="str">
            <v/>
          </cell>
          <cell r="R946" t="str">
            <v/>
          </cell>
        </row>
        <row r="947">
          <cell r="N947" t="str">
            <v/>
          </cell>
          <cell r="R947" t="str">
            <v/>
          </cell>
        </row>
        <row r="948">
          <cell r="N948" t="str">
            <v/>
          </cell>
          <cell r="R948" t="str">
            <v/>
          </cell>
        </row>
        <row r="949">
          <cell r="N949" t="str">
            <v/>
          </cell>
          <cell r="R949" t="str">
            <v/>
          </cell>
        </row>
        <row r="950">
          <cell r="N950" t="str">
            <v/>
          </cell>
          <cell r="R950" t="str">
            <v/>
          </cell>
        </row>
        <row r="951">
          <cell r="N951" t="str">
            <v/>
          </cell>
          <cell r="R951" t="str">
            <v/>
          </cell>
        </row>
        <row r="952">
          <cell r="N952" t="str">
            <v/>
          </cell>
          <cell r="R952" t="str">
            <v/>
          </cell>
        </row>
        <row r="953">
          <cell r="N953" t="str">
            <v/>
          </cell>
          <cell r="R953" t="str">
            <v/>
          </cell>
        </row>
        <row r="954">
          <cell r="N954" t="str">
            <v/>
          </cell>
          <cell r="R954" t="str">
            <v/>
          </cell>
        </row>
        <row r="955">
          <cell r="N955" t="str">
            <v/>
          </cell>
          <cell r="R955" t="str">
            <v/>
          </cell>
        </row>
        <row r="956">
          <cell r="N956" t="str">
            <v/>
          </cell>
          <cell r="R956" t="str">
            <v/>
          </cell>
        </row>
        <row r="957">
          <cell r="N957" t="str">
            <v/>
          </cell>
          <cell r="R957" t="str">
            <v/>
          </cell>
        </row>
        <row r="958">
          <cell r="N958" t="str">
            <v/>
          </cell>
          <cell r="R958" t="str">
            <v/>
          </cell>
        </row>
        <row r="959">
          <cell r="N959" t="str">
            <v/>
          </cell>
          <cell r="R959" t="str">
            <v/>
          </cell>
        </row>
        <row r="960">
          <cell r="N960" t="str">
            <v/>
          </cell>
          <cell r="R960" t="str">
            <v/>
          </cell>
        </row>
        <row r="961">
          <cell r="N961" t="str">
            <v/>
          </cell>
          <cell r="R961" t="str">
            <v/>
          </cell>
        </row>
        <row r="962">
          <cell r="N962" t="str">
            <v/>
          </cell>
          <cell r="R962" t="str">
            <v/>
          </cell>
        </row>
        <row r="963">
          <cell r="N963" t="str">
            <v/>
          </cell>
          <cell r="R963" t="str">
            <v/>
          </cell>
        </row>
        <row r="964">
          <cell r="N964" t="str">
            <v/>
          </cell>
          <cell r="R964" t="str">
            <v/>
          </cell>
        </row>
        <row r="965">
          <cell r="N965" t="str">
            <v/>
          </cell>
          <cell r="R965" t="str">
            <v/>
          </cell>
        </row>
        <row r="966">
          <cell r="N966" t="str">
            <v/>
          </cell>
          <cell r="R966" t="str">
            <v/>
          </cell>
        </row>
        <row r="967">
          <cell r="N967" t="str">
            <v/>
          </cell>
          <cell r="R967" t="str">
            <v/>
          </cell>
        </row>
        <row r="968">
          <cell r="N968" t="str">
            <v/>
          </cell>
          <cell r="R968" t="str">
            <v/>
          </cell>
        </row>
        <row r="969">
          <cell r="N969" t="str">
            <v/>
          </cell>
          <cell r="R969" t="str">
            <v/>
          </cell>
        </row>
        <row r="970">
          <cell r="N970" t="str">
            <v/>
          </cell>
          <cell r="R970" t="str">
            <v/>
          </cell>
        </row>
        <row r="971">
          <cell r="N971" t="str">
            <v/>
          </cell>
          <cell r="R971" t="str">
            <v/>
          </cell>
        </row>
        <row r="972">
          <cell r="N972" t="str">
            <v/>
          </cell>
          <cell r="R972" t="str">
            <v/>
          </cell>
        </row>
        <row r="973">
          <cell r="N973" t="str">
            <v/>
          </cell>
          <cell r="R973" t="str">
            <v/>
          </cell>
        </row>
        <row r="974">
          <cell r="N974" t="str">
            <v/>
          </cell>
          <cell r="R974" t="str">
            <v/>
          </cell>
        </row>
        <row r="975">
          <cell r="N975" t="str">
            <v/>
          </cell>
          <cell r="R975" t="str">
            <v/>
          </cell>
        </row>
        <row r="976">
          <cell r="N976" t="str">
            <v/>
          </cell>
          <cell r="R976" t="str">
            <v/>
          </cell>
        </row>
        <row r="977">
          <cell r="N977" t="str">
            <v/>
          </cell>
          <cell r="R977" t="str">
            <v/>
          </cell>
        </row>
        <row r="978">
          <cell r="N978" t="str">
            <v/>
          </cell>
          <cell r="R978" t="str">
            <v/>
          </cell>
        </row>
        <row r="979">
          <cell r="N979" t="str">
            <v/>
          </cell>
          <cell r="R979" t="str">
            <v/>
          </cell>
        </row>
        <row r="980">
          <cell r="N980" t="str">
            <v/>
          </cell>
          <cell r="R980" t="str">
            <v/>
          </cell>
        </row>
        <row r="981">
          <cell r="N981" t="str">
            <v/>
          </cell>
          <cell r="R981" t="str">
            <v/>
          </cell>
        </row>
        <row r="982">
          <cell r="N982" t="str">
            <v/>
          </cell>
          <cell r="R982" t="str">
            <v/>
          </cell>
        </row>
        <row r="983">
          <cell r="N983" t="str">
            <v/>
          </cell>
          <cell r="R983" t="str">
            <v/>
          </cell>
        </row>
        <row r="984">
          <cell r="N984" t="str">
            <v/>
          </cell>
          <cell r="R984" t="str">
            <v/>
          </cell>
        </row>
        <row r="985">
          <cell r="N985" t="str">
            <v/>
          </cell>
          <cell r="R985" t="str">
            <v/>
          </cell>
        </row>
        <row r="986">
          <cell r="N986" t="str">
            <v/>
          </cell>
          <cell r="R986" t="str">
            <v/>
          </cell>
        </row>
        <row r="987">
          <cell r="N987" t="str">
            <v/>
          </cell>
          <cell r="R987" t="str">
            <v/>
          </cell>
        </row>
        <row r="988">
          <cell r="N988" t="str">
            <v/>
          </cell>
          <cell r="R988" t="str">
            <v/>
          </cell>
        </row>
        <row r="989">
          <cell r="N989" t="str">
            <v/>
          </cell>
          <cell r="R989" t="str">
            <v/>
          </cell>
        </row>
        <row r="990">
          <cell r="N990" t="str">
            <v/>
          </cell>
          <cell r="R990" t="str">
            <v/>
          </cell>
        </row>
        <row r="991">
          <cell r="N991" t="str">
            <v/>
          </cell>
          <cell r="R991" t="str">
            <v/>
          </cell>
        </row>
        <row r="992">
          <cell r="N992" t="str">
            <v/>
          </cell>
          <cell r="R992" t="str">
            <v/>
          </cell>
        </row>
        <row r="993">
          <cell r="N993" t="str">
            <v/>
          </cell>
          <cell r="R993" t="str">
            <v/>
          </cell>
        </row>
        <row r="994">
          <cell r="N994" t="str">
            <v/>
          </cell>
          <cell r="R994" t="str">
            <v/>
          </cell>
        </row>
        <row r="995">
          <cell r="N995" t="str">
            <v/>
          </cell>
          <cell r="R995" t="str">
            <v/>
          </cell>
        </row>
        <row r="996">
          <cell r="N996" t="str">
            <v/>
          </cell>
          <cell r="R996" t="str">
            <v/>
          </cell>
        </row>
        <row r="997">
          <cell r="N997" t="str">
            <v/>
          </cell>
          <cell r="R997" t="str">
            <v/>
          </cell>
        </row>
        <row r="998">
          <cell r="N998" t="str">
            <v/>
          </cell>
          <cell r="R998" t="str">
            <v/>
          </cell>
        </row>
        <row r="999">
          <cell r="N999" t="str">
            <v/>
          </cell>
          <cell r="R999" t="str">
            <v/>
          </cell>
        </row>
        <row r="1000">
          <cell r="N1000" t="str">
            <v/>
          </cell>
          <cell r="R1000" t="str">
            <v/>
          </cell>
        </row>
      </sheetData>
      <sheetData sheetId="6">
        <row r="3">
          <cell r="N3" t="str">
            <v/>
          </cell>
          <cell r="R3" t="str">
            <v/>
          </cell>
        </row>
        <row r="4">
          <cell r="N4" t="str">
            <v/>
          </cell>
          <cell r="R4" t="str">
            <v/>
          </cell>
        </row>
        <row r="5">
          <cell r="N5" t="str">
            <v/>
          </cell>
          <cell r="R5" t="str">
            <v/>
          </cell>
        </row>
        <row r="6">
          <cell r="N6" t="str">
            <v/>
          </cell>
          <cell r="R6" t="str">
            <v/>
          </cell>
        </row>
        <row r="7">
          <cell r="N7" t="str">
            <v/>
          </cell>
          <cell r="R7" t="str">
            <v/>
          </cell>
        </row>
        <row r="8">
          <cell r="N8" t="str">
            <v/>
          </cell>
          <cell r="R8" t="str">
            <v/>
          </cell>
        </row>
        <row r="9">
          <cell r="N9" t="str">
            <v/>
          </cell>
          <cell r="R9" t="str">
            <v/>
          </cell>
        </row>
        <row r="10">
          <cell r="N10" t="str">
            <v/>
          </cell>
          <cell r="R10" t="str">
            <v/>
          </cell>
        </row>
        <row r="11">
          <cell r="N11" t="str">
            <v/>
          </cell>
          <cell r="R11" t="str">
            <v/>
          </cell>
        </row>
        <row r="12">
          <cell r="N12" t="str">
            <v/>
          </cell>
          <cell r="R12" t="str">
            <v/>
          </cell>
        </row>
        <row r="13">
          <cell r="N13" t="str">
            <v/>
          </cell>
          <cell r="R13" t="str">
            <v/>
          </cell>
        </row>
        <row r="14">
          <cell r="N14" t="str">
            <v/>
          </cell>
          <cell r="R14" t="str">
            <v/>
          </cell>
        </row>
        <row r="15">
          <cell r="N15" t="str">
            <v/>
          </cell>
          <cell r="R15" t="str">
            <v/>
          </cell>
        </row>
        <row r="16">
          <cell r="N16" t="str">
            <v/>
          </cell>
          <cell r="R16" t="str">
            <v/>
          </cell>
        </row>
        <row r="17">
          <cell r="N17" t="str">
            <v/>
          </cell>
          <cell r="R17" t="str">
            <v/>
          </cell>
        </row>
        <row r="18">
          <cell r="N18" t="str">
            <v/>
          </cell>
          <cell r="R18" t="str">
            <v/>
          </cell>
        </row>
        <row r="19">
          <cell r="N19" t="str">
            <v/>
          </cell>
          <cell r="R19" t="str">
            <v/>
          </cell>
        </row>
        <row r="20">
          <cell r="N20" t="str">
            <v/>
          </cell>
          <cell r="R20" t="str">
            <v/>
          </cell>
        </row>
        <row r="21">
          <cell r="N21" t="str">
            <v/>
          </cell>
          <cell r="R21" t="str">
            <v/>
          </cell>
        </row>
        <row r="22">
          <cell r="N22" t="str">
            <v/>
          </cell>
          <cell r="R22" t="str">
            <v/>
          </cell>
        </row>
        <row r="23">
          <cell r="N23" t="str">
            <v/>
          </cell>
          <cell r="R23" t="str">
            <v/>
          </cell>
        </row>
        <row r="24">
          <cell r="N24" t="str">
            <v/>
          </cell>
          <cell r="R24" t="str">
            <v/>
          </cell>
        </row>
        <row r="25">
          <cell r="N25" t="str">
            <v/>
          </cell>
          <cell r="R25" t="str">
            <v/>
          </cell>
        </row>
        <row r="26">
          <cell r="N26" t="str">
            <v/>
          </cell>
          <cell r="R26" t="str">
            <v/>
          </cell>
        </row>
        <row r="27">
          <cell r="N27" t="str">
            <v/>
          </cell>
          <cell r="R27" t="str">
            <v/>
          </cell>
        </row>
        <row r="28">
          <cell r="N28" t="str">
            <v/>
          </cell>
          <cell r="R28" t="str">
            <v/>
          </cell>
        </row>
        <row r="29">
          <cell r="N29" t="str">
            <v/>
          </cell>
          <cell r="R29" t="str">
            <v/>
          </cell>
        </row>
        <row r="30">
          <cell r="N30" t="str">
            <v/>
          </cell>
          <cell r="R30" t="str">
            <v/>
          </cell>
        </row>
        <row r="31">
          <cell r="N31" t="str">
            <v/>
          </cell>
          <cell r="R31" t="str">
            <v/>
          </cell>
        </row>
        <row r="32">
          <cell r="N32" t="str">
            <v/>
          </cell>
          <cell r="R32" t="str">
            <v/>
          </cell>
        </row>
        <row r="33">
          <cell r="N33" t="str">
            <v/>
          </cell>
          <cell r="R33" t="str">
            <v/>
          </cell>
        </row>
        <row r="34">
          <cell r="N34" t="str">
            <v/>
          </cell>
          <cell r="R34" t="str">
            <v/>
          </cell>
        </row>
        <row r="35">
          <cell r="N35" t="str">
            <v/>
          </cell>
          <cell r="R35" t="str">
            <v/>
          </cell>
        </row>
        <row r="36">
          <cell r="N36" t="str">
            <v/>
          </cell>
          <cell r="R36" t="str">
            <v/>
          </cell>
        </row>
        <row r="37">
          <cell r="N37" t="str">
            <v/>
          </cell>
          <cell r="R37" t="str">
            <v/>
          </cell>
        </row>
        <row r="38">
          <cell r="N38" t="str">
            <v/>
          </cell>
          <cell r="R38" t="str">
            <v/>
          </cell>
        </row>
        <row r="39">
          <cell r="N39" t="str">
            <v/>
          </cell>
          <cell r="R39" t="str">
            <v/>
          </cell>
        </row>
        <row r="40">
          <cell r="N40" t="str">
            <v/>
          </cell>
          <cell r="R40" t="str">
            <v/>
          </cell>
        </row>
        <row r="41">
          <cell r="N41" t="str">
            <v/>
          </cell>
          <cell r="R41" t="str">
            <v/>
          </cell>
        </row>
        <row r="42">
          <cell r="N42" t="str">
            <v/>
          </cell>
          <cell r="R42" t="str">
            <v/>
          </cell>
        </row>
        <row r="43">
          <cell r="N43" t="str">
            <v/>
          </cell>
          <cell r="R43" t="str">
            <v/>
          </cell>
        </row>
        <row r="44">
          <cell r="N44" t="str">
            <v/>
          </cell>
          <cell r="R44" t="str">
            <v/>
          </cell>
        </row>
        <row r="45">
          <cell r="N45" t="str">
            <v/>
          </cell>
          <cell r="R45" t="str">
            <v/>
          </cell>
        </row>
        <row r="46">
          <cell r="N46" t="str">
            <v/>
          </cell>
          <cell r="R46" t="str">
            <v/>
          </cell>
        </row>
        <row r="47">
          <cell r="N47" t="str">
            <v/>
          </cell>
          <cell r="R47" t="str">
            <v/>
          </cell>
        </row>
        <row r="48">
          <cell r="N48" t="str">
            <v/>
          </cell>
          <cell r="R48" t="str">
            <v/>
          </cell>
        </row>
        <row r="49">
          <cell r="N49" t="str">
            <v/>
          </cell>
          <cell r="R49" t="str">
            <v/>
          </cell>
        </row>
        <row r="50">
          <cell r="N50" t="str">
            <v/>
          </cell>
          <cell r="R50" t="str">
            <v/>
          </cell>
        </row>
        <row r="51">
          <cell r="N51" t="str">
            <v/>
          </cell>
          <cell r="R51" t="str">
            <v/>
          </cell>
        </row>
        <row r="52">
          <cell r="N52" t="str">
            <v/>
          </cell>
          <cell r="R52" t="str">
            <v/>
          </cell>
        </row>
        <row r="53">
          <cell r="N53" t="str">
            <v/>
          </cell>
          <cell r="R53" t="str">
            <v/>
          </cell>
        </row>
        <row r="54">
          <cell r="N54" t="str">
            <v/>
          </cell>
          <cell r="R54" t="str">
            <v/>
          </cell>
        </row>
        <row r="55">
          <cell r="N55" t="str">
            <v/>
          </cell>
          <cell r="R55" t="str">
            <v/>
          </cell>
        </row>
        <row r="56">
          <cell r="N56" t="str">
            <v/>
          </cell>
          <cell r="R56" t="str">
            <v/>
          </cell>
        </row>
        <row r="57">
          <cell r="N57" t="str">
            <v/>
          </cell>
          <cell r="R57" t="str">
            <v/>
          </cell>
        </row>
        <row r="58">
          <cell r="N58" t="str">
            <v/>
          </cell>
          <cell r="R58" t="str">
            <v/>
          </cell>
        </row>
        <row r="59">
          <cell r="N59" t="str">
            <v/>
          </cell>
          <cell r="R59" t="str">
            <v/>
          </cell>
        </row>
        <row r="60">
          <cell r="N60" t="str">
            <v/>
          </cell>
          <cell r="R60" t="str">
            <v/>
          </cell>
        </row>
        <row r="61">
          <cell r="N61" t="str">
            <v/>
          </cell>
          <cell r="R61" t="str">
            <v/>
          </cell>
        </row>
        <row r="62">
          <cell r="N62" t="str">
            <v/>
          </cell>
          <cell r="R62" t="str">
            <v/>
          </cell>
        </row>
        <row r="63">
          <cell r="N63" t="str">
            <v/>
          </cell>
          <cell r="R63" t="str">
            <v/>
          </cell>
        </row>
        <row r="64">
          <cell r="N64" t="str">
            <v/>
          </cell>
          <cell r="R64" t="str">
            <v/>
          </cell>
        </row>
        <row r="65">
          <cell r="N65" t="str">
            <v/>
          </cell>
          <cell r="R65" t="str">
            <v/>
          </cell>
        </row>
        <row r="66">
          <cell r="N66" t="str">
            <v/>
          </cell>
          <cell r="R66" t="str">
            <v/>
          </cell>
        </row>
        <row r="67">
          <cell r="N67" t="str">
            <v/>
          </cell>
          <cell r="R67" t="str">
            <v/>
          </cell>
        </row>
        <row r="68">
          <cell r="N68" t="str">
            <v/>
          </cell>
          <cell r="R68" t="str">
            <v/>
          </cell>
        </row>
        <row r="69">
          <cell r="N69" t="str">
            <v/>
          </cell>
          <cell r="R69" t="str">
            <v/>
          </cell>
        </row>
        <row r="70">
          <cell r="N70" t="str">
            <v/>
          </cell>
          <cell r="R70" t="str">
            <v/>
          </cell>
        </row>
        <row r="71">
          <cell r="N71" t="str">
            <v/>
          </cell>
          <cell r="R71" t="str">
            <v/>
          </cell>
        </row>
        <row r="72">
          <cell r="N72" t="str">
            <v/>
          </cell>
          <cell r="R72" t="str">
            <v/>
          </cell>
        </row>
        <row r="73">
          <cell r="N73" t="str">
            <v/>
          </cell>
          <cell r="R73" t="str">
            <v/>
          </cell>
        </row>
        <row r="74">
          <cell r="N74" t="str">
            <v/>
          </cell>
          <cell r="R74" t="str">
            <v/>
          </cell>
        </row>
        <row r="75">
          <cell r="N75" t="str">
            <v/>
          </cell>
          <cell r="R75" t="str">
            <v/>
          </cell>
        </row>
        <row r="76">
          <cell r="N76" t="str">
            <v/>
          </cell>
          <cell r="R76" t="str">
            <v/>
          </cell>
        </row>
        <row r="77">
          <cell r="N77" t="str">
            <v/>
          </cell>
          <cell r="R77" t="str">
            <v/>
          </cell>
        </row>
        <row r="78">
          <cell r="N78" t="str">
            <v/>
          </cell>
          <cell r="R78" t="str">
            <v/>
          </cell>
        </row>
        <row r="79">
          <cell r="N79" t="str">
            <v/>
          </cell>
          <cell r="R79" t="str">
            <v/>
          </cell>
        </row>
        <row r="80">
          <cell r="N80" t="str">
            <v/>
          </cell>
          <cell r="R80" t="str">
            <v/>
          </cell>
        </row>
        <row r="81">
          <cell r="N81" t="str">
            <v/>
          </cell>
          <cell r="R81" t="str">
            <v/>
          </cell>
        </row>
        <row r="82">
          <cell r="N82" t="str">
            <v/>
          </cell>
          <cell r="R82" t="str">
            <v/>
          </cell>
        </row>
        <row r="83">
          <cell r="N83" t="str">
            <v/>
          </cell>
          <cell r="R83" t="str">
            <v/>
          </cell>
        </row>
        <row r="84">
          <cell r="N84" t="str">
            <v/>
          </cell>
          <cell r="R84" t="str">
            <v/>
          </cell>
        </row>
        <row r="85">
          <cell r="N85" t="str">
            <v/>
          </cell>
          <cell r="R85" t="str">
            <v/>
          </cell>
        </row>
        <row r="86">
          <cell r="N86" t="str">
            <v/>
          </cell>
          <cell r="R86" t="str">
            <v/>
          </cell>
        </row>
        <row r="87">
          <cell r="N87" t="str">
            <v/>
          </cell>
          <cell r="R87" t="str">
            <v/>
          </cell>
        </row>
        <row r="88">
          <cell r="N88" t="str">
            <v/>
          </cell>
          <cell r="R88" t="str">
            <v/>
          </cell>
        </row>
        <row r="89">
          <cell r="N89" t="str">
            <v/>
          </cell>
          <cell r="R89" t="str">
            <v/>
          </cell>
        </row>
        <row r="90">
          <cell r="N90" t="str">
            <v/>
          </cell>
          <cell r="R90" t="str">
            <v/>
          </cell>
        </row>
        <row r="91">
          <cell r="N91" t="str">
            <v/>
          </cell>
          <cell r="R91" t="str">
            <v/>
          </cell>
        </row>
        <row r="92">
          <cell r="N92" t="str">
            <v/>
          </cell>
          <cell r="R92" t="str">
            <v/>
          </cell>
        </row>
        <row r="93">
          <cell r="N93" t="str">
            <v/>
          </cell>
          <cell r="R93" t="str">
            <v/>
          </cell>
        </row>
        <row r="94">
          <cell r="N94" t="str">
            <v/>
          </cell>
          <cell r="R94" t="str">
            <v/>
          </cell>
        </row>
        <row r="95">
          <cell r="N95" t="str">
            <v/>
          </cell>
          <cell r="R95" t="str">
            <v/>
          </cell>
        </row>
        <row r="96">
          <cell r="N96" t="str">
            <v/>
          </cell>
          <cell r="R96" t="str">
            <v/>
          </cell>
        </row>
        <row r="97">
          <cell r="N97" t="str">
            <v/>
          </cell>
          <cell r="R97" t="str">
            <v/>
          </cell>
        </row>
        <row r="98">
          <cell r="N98" t="str">
            <v/>
          </cell>
          <cell r="R98" t="str">
            <v/>
          </cell>
        </row>
        <row r="99">
          <cell r="N99" t="str">
            <v/>
          </cell>
          <cell r="R99" t="str">
            <v/>
          </cell>
        </row>
        <row r="100">
          <cell r="N100" t="str">
            <v/>
          </cell>
          <cell r="R100" t="str">
            <v/>
          </cell>
        </row>
        <row r="101">
          <cell r="N101" t="str">
            <v/>
          </cell>
          <cell r="R101" t="str">
            <v/>
          </cell>
        </row>
        <row r="102">
          <cell r="N102" t="str">
            <v/>
          </cell>
          <cell r="R102" t="str">
            <v/>
          </cell>
        </row>
        <row r="103">
          <cell r="N103" t="str">
            <v/>
          </cell>
          <cell r="R103" t="str">
            <v/>
          </cell>
        </row>
        <row r="104">
          <cell r="N104" t="str">
            <v/>
          </cell>
          <cell r="R104" t="str">
            <v/>
          </cell>
        </row>
        <row r="105">
          <cell r="N105" t="str">
            <v/>
          </cell>
          <cell r="R105" t="str">
            <v/>
          </cell>
        </row>
        <row r="106">
          <cell r="N106" t="str">
            <v/>
          </cell>
          <cell r="R106" t="str">
            <v/>
          </cell>
        </row>
        <row r="107">
          <cell r="N107" t="str">
            <v/>
          </cell>
          <cell r="R107" t="str">
            <v/>
          </cell>
        </row>
        <row r="108">
          <cell r="N108" t="str">
            <v/>
          </cell>
          <cell r="R108" t="str">
            <v/>
          </cell>
        </row>
        <row r="109">
          <cell r="N109" t="str">
            <v/>
          </cell>
          <cell r="R109" t="str">
            <v/>
          </cell>
        </row>
        <row r="110">
          <cell r="N110" t="str">
            <v/>
          </cell>
          <cell r="R110" t="str">
            <v/>
          </cell>
        </row>
        <row r="111">
          <cell r="N111" t="str">
            <v/>
          </cell>
          <cell r="R111" t="str">
            <v/>
          </cell>
        </row>
        <row r="112">
          <cell r="N112" t="str">
            <v/>
          </cell>
          <cell r="R112" t="str">
            <v/>
          </cell>
        </row>
        <row r="113">
          <cell r="N113" t="str">
            <v/>
          </cell>
          <cell r="R113" t="str">
            <v/>
          </cell>
        </row>
        <row r="114">
          <cell r="N114" t="str">
            <v/>
          </cell>
          <cell r="R114" t="str">
            <v/>
          </cell>
        </row>
        <row r="115">
          <cell r="N115" t="str">
            <v/>
          </cell>
          <cell r="R115" t="str">
            <v/>
          </cell>
        </row>
        <row r="116">
          <cell r="N116" t="str">
            <v/>
          </cell>
          <cell r="R116" t="str">
            <v/>
          </cell>
        </row>
        <row r="117">
          <cell r="N117" t="str">
            <v/>
          </cell>
          <cell r="R117" t="str">
            <v/>
          </cell>
        </row>
        <row r="118">
          <cell r="N118" t="str">
            <v/>
          </cell>
          <cell r="R118" t="str">
            <v/>
          </cell>
        </row>
        <row r="119">
          <cell r="N119" t="str">
            <v/>
          </cell>
          <cell r="R119" t="str">
            <v/>
          </cell>
        </row>
        <row r="120">
          <cell r="N120" t="str">
            <v/>
          </cell>
          <cell r="R120" t="str">
            <v/>
          </cell>
        </row>
        <row r="121">
          <cell r="N121" t="str">
            <v/>
          </cell>
          <cell r="R121" t="str">
            <v/>
          </cell>
        </row>
        <row r="122">
          <cell r="N122" t="str">
            <v/>
          </cell>
          <cell r="R122" t="str">
            <v/>
          </cell>
        </row>
        <row r="123">
          <cell r="N123" t="str">
            <v/>
          </cell>
          <cell r="R123" t="str">
            <v/>
          </cell>
        </row>
        <row r="124">
          <cell r="N124" t="str">
            <v/>
          </cell>
          <cell r="R124" t="str">
            <v/>
          </cell>
        </row>
        <row r="125">
          <cell r="N125" t="str">
            <v/>
          </cell>
          <cell r="R125" t="str">
            <v/>
          </cell>
        </row>
        <row r="126">
          <cell r="N126" t="str">
            <v/>
          </cell>
          <cell r="R126" t="str">
            <v/>
          </cell>
        </row>
        <row r="127">
          <cell r="N127" t="str">
            <v/>
          </cell>
          <cell r="R127" t="str">
            <v/>
          </cell>
        </row>
        <row r="128">
          <cell r="N128" t="str">
            <v/>
          </cell>
          <cell r="R128" t="str">
            <v/>
          </cell>
        </row>
        <row r="129">
          <cell r="N129" t="str">
            <v/>
          </cell>
          <cell r="R129" t="str">
            <v/>
          </cell>
        </row>
        <row r="130">
          <cell r="N130" t="str">
            <v/>
          </cell>
          <cell r="R130" t="str">
            <v/>
          </cell>
        </row>
        <row r="131">
          <cell r="N131" t="str">
            <v/>
          </cell>
          <cell r="R131" t="str">
            <v/>
          </cell>
        </row>
        <row r="132">
          <cell r="N132" t="str">
            <v/>
          </cell>
          <cell r="R132" t="str">
            <v/>
          </cell>
        </row>
        <row r="133">
          <cell r="N133" t="str">
            <v/>
          </cell>
          <cell r="R133" t="str">
            <v/>
          </cell>
        </row>
        <row r="134">
          <cell r="N134" t="str">
            <v/>
          </cell>
          <cell r="R134" t="str">
            <v/>
          </cell>
        </row>
        <row r="135">
          <cell r="N135" t="str">
            <v/>
          </cell>
          <cell r="R135" t="str">
            <v/>
          </cell>
        </row>
        <row r="136">
          <cell r="N136" t="str">
            <v/>
          </cell>
          <cell r="R136" t="str">
            <v/>
          </cell>
        </row>
        <row r="137">
          <cell r="N137" t="str">
            <v/>
          </cell>
          <cell r="R137" t="str">
            <v/>
          </cell>
        </row>
        <row r="138">
          <cell r="N138" t="str">
            <v/>
          </cell>
          <cell r="R138" t="str">
            <v/>
          </cell>
        </row>
        <row r="139">
          <cell r="N139" t="str">
            <v/>
          </cell>
          <cell r="R139" t="str">
            <v/>
          </cell>
        </row>
        <row r="140">
          <cell r="N140" t="str">
            <v/>
          </cell>
          <cell r="R140" t="str">
            <v/>
          </cell>
        </row>
        <row r="141">
          <cell r="N141" t="str">
            <v/>
          </cell>
          <cell r="R141" t="str">
            <v/>
          </cell>
        </row>
        <row r="142">
          <cell r="N142" t="str">
            <v/>
          </cell>
          <cell r="R142" t="str">
            <v/>
          </cell>
        </row>
        <row r="143">
          <cell r="N143" t="str">
            <v/>
          </cell>
          <cell r="R143" t="str">
            <v/>
          </cell>
        </row>
        <row r="144">
          <cell r="N144" t="str">
            <v/>
          </cell>
          <cell r="R144" t="str">
            <v/>
          </cell>
        </row>
        <row r="145">
          <cell r="N145" t="str">
            <v/>
          </cell>
          <cell r="R145" t="str">
            <v/>
          </cell>
        </row>
        <row r="146">
          <cell r="N146" t="str">
            <v/>
          </cell>
          <cell r="R146" t="str">
            <v/>
          </cell>
        </row>
        <row r="147">
          <cell r="N147" t="str">
            <v/>
          </cell>
          <cell r="R147" t="str">
            <v/>
          </cell>
        </row>
        <row r="148">
          <cell r="N148" t="str">
            <v/>
          </cell>
          <cell r="R148" t="str">
            <v/>
          </cell>
        </row>
        <row r="149">
          <cell r="N149" t="str">
            <v/>
          </cell>
          <cell r="R149" t="str">
            <v/>
          </cell>
        </row>
        <row r="150">
          <cell r="N150" t="str">
            <v/>
          </cell>
          <cell r="R150" t="str">
            <v/>
          </cell>
        </row>
        <row r="151">
          <cell r="N151" t="str">
            <v/>
          </cell>
          <cell r="R151" t="str">
            <v/>
          </cell>
        </row>
        <row r="152">
          <cell r="N152" t="str">
            <v/>
          </cell>
          <cell r="R152" t="str">
            <v/>
          </cell>
        </row>
        <row r="153">
          <cell r="N153" t="str">
            <v/>
          </cell>
          <cell r="R153" t="str">
            <v/>
          </cell>
        </row>
        <row r="154">
          <cell r="N154" t="str">
            <v/>
          </cell>
          <cell r="R154" t="str">
            <v/>
          </cell>
        </row>
        <row r="155">
          <cell r="N155" t="str">
            <v/>
          </cell>
          <cell r="R155" t="str">
            <v/>
          </cell>
        </row>
        <row r="156">
          <cell r="N156" t="str">
            <v/>
          </cell>
          <cell r="R156" t="str">
            <v/>
          </cell>
        </row>
        <row r="157">
          <cell r="N157" t="str">
            <v/>
          </cell>
          <cell r="R157" t="str">
            <v/>
          </cell>
        </row>
        <row r="158">
          <cell r="N158" t="str">
            <v/>
          </cell>
          <cell r="R158" t="str">
            <v/>
          </cell>
        </row>
        <row r="159">
          <cell r="N159" t="str">
            <v/>
          </cell>
          <cell r="R159" t="str">
            <v/>
          </cell>
        </row>
        <row r="160">
          <cell r="N160" t="str">
            <v/>
          </cell>
          <cell r="R160" t="str">
            <v/>
          </cell>
        </row>
        <row r="161">
          <cell r="N161" t="str">
            <v/>
          </cell>
          <cell r="R161" t="str">
            <v/>
          </cell>
        </row>
        <row r="162">
          <cell r="N162" t="str">
            <v/>
          </cell>
          <cell r="R162" t="str">
            <v/>
          </cell>
        </row>
        <row r="163">
          <cell r="N163" t="str">
            <v/>
          </cell>
          <cell r="R163" t="str">
            <v/>
          </cell>
        </row>
        <row r="164">
          <cell r="N164" t="str">
            <v/>
          </cell>
          <cell r="R164" t="str">
            <v/>
          </cell>
        </row>
        <row r="165">
          <cell r="N165" t="str">
            <v/>
          </cell>
          <cell r="R165" t="str">
            <v/>
          </cell>
        </row>
        <row r="166">
          <cell r="N166" t="str">
            <v/>
          </cell>
          <cell r="R166" t="str">
            <v/>
          </cell>
        </row>
        <row r="167">
          <cell r="N167" t="str">
            <v/>
          </cell>
          <cell r="R167" t="str">
            <v/>
          </cell>
        </row>
        <row r="168">
          <cell r="N168" t="str">
            <v/>
          </cell>
          <cell r="R168" t="str">
            <v/>
          </cell>
        </row>
        <row r="169">
          <cell r="N169" t="str">
            <v/>
          </cell>
          <cell r="R169" t="str">
            <v/>
          </cell>
        </row>
        <row r="170">
          <cell r="N170" t="str">
            <v/>
          </cell>
          <cell r="R170" t="str">
            <v/>
          </cell>
        </row>
        <row r="171">
          <cell r="N171" t="str">
            <v/>
          </cell>
          <cell r="R171" t="str">
            <v/>
          </cell>
        </row>
        <row r="172">
          <cell r="N172" t="str">
            <v/>
          </cell>
          <cell r="R172" t="str">
            <v/>
          </cell>
        </row>
        <row r="173">
          <cell r="N173" t="str">
            <v/>
          </cell>
          <cell r="R173" t="str">
            <v/>
          </cell>
        </row>
        <row r="174">
          <cell r="N174" t="str">
            <v/>
          </cell>
          <cell r="R174" t="str">
            <v/>
          </cell>
        </row>
        <row r="175">
          <cell r="N175" t="str">
            <v/>
          </cell>
          <cell r="R175" t="str">
            <v/>
          </cell>
        </row>
        <row r="176">
          <cell r="N176" t="str">
            <v/>
          </cell>
          <cell r="R176" t="str">
            <v/>
          </cell>
        </row>
        <row r="177">
          <cell r="N177" t="str">
            <v/>
          </cell>
          <cell r="R177" t="str">
            <v/>
          </cell>
        </row>
        <row r="178">
          <cell r="N178" t="str">
            <v/>
          </cell>
          <cell r="R178" t="str">
            <v/>
          </cell>
        </row>
        <row r="179">
          <cell r="N179" t="str">
            <v/>
          </cell>
          <cell r="R179" t="str">
            <v/>
          </cell>
        </row>
        <row r="180">
          <cell r="N180" t="str">
            <v/>
          </cell>
          <cell r="R180" t="str">
            <v/>
          </cell>
        </row>
        <row r="181">
          <cell r="N181" t="str">
            <v/>
          </cell>
          <cell r="R181" t="str">
            <v/>
          </cell>
        </row>
        <row r="182">
          <cell r="N182" t="str">
            <v/>
          </cell>
          <cell r="R182" t="str">
            <v/>
          </cell>
        </row>
        <row r="183">
          <cell r="N183" t="str">
            <v/>
          </cell>
          <cell r="R183" t="str">
            <v/>
          </cell>
        </row>
        <row r="184">
          <cell r="N184" t="str">
            <v/>
          </cell>
          <cell r="R184" t="str">
            <v/>
          </cell>
        </row>
        <row r="185">
          <cell r="N185" t="str">
            <v/>
          </cell>
          <cell r="R185" t="str">
            <v/>
          </cell>
        </row>
        <row r="186">
          <cell r="N186" t="str">
            <v/>
          </cell>
          <cell r="R186" t="str">
            <v/>
          </cell>
        </row>
        <row r="187">
          <cell r="N187" t="str">
            <v/>
          </cell>
          <cell r="R187" t="str">
            <v/>
          </cell>
        </row>
        <row r="188">
          <cell r="N188" t="str">
            <v/>
          </cell>
          <cell r="R188" t="str">
            <v/>
          </cell>
        </row>
        <row r="189">
          <cell r="N189" t="str">
            <v/>
          </cell>
          <cell r="R189" t="str">
            <v/>
          </cell>
        </row>
        <row r="190">
          <cell r="N190" t="str">
            <v/>
          </cell>
          <cell r="R190" t="str">
            <v/>
          </cell>
        </row>
        <row r="191">
          <cell r="N191" t="str">
            <v/>
          </cell>
          <cell r="R191" t="str">
            <v/>
          </cell>
        </row>
        <row r="192">
          <cell r="N192" t="str">
            <v/>
          </cell>
          <cell r="R192" t="str">
            <v/>
          </cell>
        </row>
        <row r="193">
          <cell r="N193" t="str">
            <v/>
          </cell>
          <cell r="R193" t="str">
            <v/>
          </cell>
        </row>
        <row r="194">
          <cell r="N194" t="str">
            <v/>
          </cell>
          <cell r="R194" t="str">
            <v/>
          </cell>
        </row>
        <row r="195">
          <cell r="N195" t="str">
            <v/>
          </cell>
          <cell r="R195" t="str">
            <v/>
          </cell>
        </row>
        <row r="196">
          <cell r="N196" t="str">
            <v/>
          </cell>
          <cell r="R196" t="str">
            <v/>
          </cell>
        </row>
        <row r="197">
          <cell r="N197" t="str">
            <v/>
          </cell>
          <cell r="R197" t="str">
            <v/>
          </cell>
        </row>
        <row r="198">
          <cell r="N198" t="str">
            <v/>
          </cell>
          <cell r="R198" t="str">
            <v/>
          </cell>
        </row>
        <row r="199">
          <cell r="N199" t="str">
            <v/>
          </cell>
          <cell r="R199" t="str">
            <v/>
          </cell>
        </row>
        <row r="200">
          <cell r="N200" t="str">
            <v/>
          </cell>
          <cell r="R200" t="str">
            <v/>
          </cell>
        </row>
        <row r="201">
          <cell r="N201" t="str">
            <v/>
          </cell>
          <cell r="R201" t="str">
            <v/>
          </cell>
        </row>
        <row r="202">
          <cell r="N202" t="str">
            <v/>
          </cell>
          <cell r="R202" t="str">
            <v/>
          </cell>
        </row>
        <row r="203">
          <cell r="N203" t="str">
            <v/>
          </cell>
          <cell r="R203" t="str">
            <v/>
          </cell>
        </row>
        <row r="204">
          <cell r="N204" t="str">
            <v/>
          </cell>
          <cell r="R204" t="str">
            <v/>
          </cell>
        </row>
        <row r="205">
          <cell r="N205" t="str">
            <v/>
          </cell>
          <cell r="R205" t="str">
            <v/>
          </cell>
        </row>
        <row r="206">
          <cell r="N206" t="str">
            <v/>
          </cell>
          <cell r="R206" t="str">
            <v/>
          </cell>
        </row>
        <row r="207">
          <cell r="N207" t="str">
            <v/>
          </cell>
          <cell r="R207" t="str">
            <v/>
          </cell>
        </row>
        <row r="208">
          <cell r="N208" t="str">
            <v/>
          </cell>
          <cell r="R208" t="str">
            <v/>
          </cell>
        </row>
        <row r="209">
          <cell r="N209" t="str">
            <v/>
          </cell>
          <cell r="R209" t="str">
            <v/>
          </cell>
        </row>
        <row r="210">
          <cell r="N210" t="str">
            <v/>
          </cell>
          <cell r="R210" t="str">
            <v/>
          </cell>
        </row>
        <row r="211">
          <cell r="N211" t="str">
            <v/>
          </cell>
          <cell r="R211" t="str">
            <v/>
          </cell>
        </row>
        <row r="212">
          <cell r="N212" t="str">
            <v/>
          </cell>
          <cell r="R212" t="str">
            <v/>
          </cell>
        </row>
        <row r="213">
          <cell r="N213" t="str">
            <v/>
          </cell>
          <cell r="R213" t="str">
            <v/>
          </cell>
        </row>
        <row r="214">
          <cell r="N214" t="str">
            <v/>
          </cell>
          <cell r="R214" t="str">
            <v/>
          </cell>
        </row>
        <row r="215">
          <cell r="N215" t="str">
            <v/>
          </cell>
          <cell r="R215" t="str">
            <v/>
          </cell>
        </row>
        <row r="216">
          <cell r="N216" t="str">
            <v/>
          </cell>
          <cell r="R216" t="str">
            <v/>
          </cell>
        </row>
        <row r="217">
          <cell r="N217" t="str">
            <v/>
          </cell>
          <cell r="R217" t="str">
            <v/>
          </cell>
        </row>
        <row r="218">
          <cell r="N218" t="str">
            <v/>
          </cell>
          <cell r="R218" t="str">
            <v/>
          </cell>
        </row>
        <row r="219">
          <cell r="N219" t="str">
            <v/>
          </cell>
          <cell r="R219" t="str">
            <v/>
          </cell>
        </row>
        <row r="220">
          <cell r="N220" t="str">
            <v/>
          </cell>
          <cell r="R220" t="str">
            <v/>
          </cell>
        </row>
        <row r="221">
          <cell r="N221" t="str">
            <v/>
          </cell>
          <cell r="R221" t="str">
            <v/>
          </cell>
        </row>
        <row r="222">
          <cell r="N222" t="str">
            <v/>
          </cell>
          <cell r="R222" t="str">
            <v/>
          </cell>
        </row>
        <row r="223">
          <cell r="N223" t="str">
            <v/>
          </cell>
          <cell r="R223" t="str">
            <v/>
          </cell>
        </row>
        <row r="224">
          <cell r="N224" t="str">
            <v/>
          </cell>
          <cell r="R224" t="str">
            <v/>
          </cell>
        </row>
        <row r="225">
          <cell r="N225" t="str">
            <v/>
          </cell>
          <cell r="R225" t="str">
            <v/>
          </cell>
        </row>
        <row r="226">
          <cell r="N226" t="str">
            <v/>
          </cell>
          <cell r="R226" t="str">
            <v/>
          </cell>
        </row>
        <row r="227">
          <cell r="N227" t="str">
            <v/>
          </cell>
          <cell r="R227" t="str">
            <v/>
          </cell>
        </row>
        <row r="228">
          <cell r="N228" t="str">
            <v/>
          </cell>
          <cell r="R228" t="str">
            <v/>
          </cell>
        </row>
        <row r="229">
          <cell r="N229" t="str">
            <v/>
          </cell>
          <cell r="R229" t="str">
            <v/>
          </cell>
        </row>
        <row r="230">
          <cell r="N230" t="str">
            <v/>
          </cell>
          <cell r="R230" t="str">
            <v/>
          </cell>
        </row>
        <row r="231">
          <cell r="N231" t="str">
            <v/>
          </cell>
          <cell r="R231" t="str">
            <v/>
          </cell>
        </row>
        <row r="232">
          <cell r="N232" t="str">
            <v/>
          </cell>
          <cell r="R232" t="str">
            <v/>
          </cell>
        </row>
        <row r="233">
          <cell r="N233" t="str">
            <v/>
          </cell>
          <cell r="R233" t="str">
            <v/>
          </cell>
        </row>
        <row r="234">
          <cell r="N234" t="str">
            <v/>
          </cell>
          <cell r="R234" t="str">
            <v/>
          </cell>
        </row>
        <row r="235">
          <cell r="N235" t="str">
            <v/>
          </cell>
          <cell r="R235" t="str">
            <v/>
          </cell>
        </row>
        <row r="236">
          <cell r="N236" t="str">
            <v/>
          </cell>
          <cell r="R236" t="str">
            <v/>
          </cell>
        </row>
        <row r="237">
          <cell r="N237" t="str">
            <v/>
          </cell>
          <cell r="R237" t="str">
            <v/>
          </cell>
        </row>
        <row r="238">
          <cell r="N238" t="str">
            <v/>
          </cell>
          <cell r="R238" t="str">
            <v/>
          </cell>
        </row>
        <row r="239">
          <cell r="N239" t="str">
            <v/>
          </cell>
          <cell r="R239" t="str">
            <v/>
          </cell>
        </row>
        <row r="240">
          <cell r="N240" t="str">
            <v/>
          </cell>
          <cell r="R240" t="str">
            <v/>
          </cell>
        </row>
        <row r="241">
          <cell r="N241" t="str">
            <v/>
          </cell>
          <cell r="R241" t="str">
            <v/>
          </cell>
        </row>
        <row r="242">
          <cell r="N242" t="str">
            <v/>
          </cell>
          <cell r="R242" t="str">
            <v/>
          </cell>
        </row>
        <row r="243">
          <cell r="N243" t="str">
            <v/>
          </cell>
          <cell r="R243" t="str">
            <v/>
          </cell>
        </row>
        <row r="244">
          <cell r="N244" t="str">
            <v/>
          </cell>
          <cell r="R244" t="str">
            <v/>
          </cell>
        </row>
        <row r="245">
          <cell r="N245" t="str">
            <v/>
          </cell>
          <cell r="R245" t="str">
            <v/>
          </cell>
        </row>
        <row r="246">
          <cell r="N246" t="str">
            <v/>
          </cell>
          <cell r="R246" t="str">
            <v/>
          </cell>
        </row>
        <row r="247">
          <cell r="N247" t="str">
            <v/>
          </cell>
          <cell r="R247" t="str">
            <v/>
          </cell>
        </row>
        <row r="248">
          <cell r="N248" t="str">
            <v/>
          </cell>
          <cell r="R248" t="str">
            <v/>
          </cell>
        </row>
        <row r="249">
          <cell r="N249" t="str">
            <v/>
          </cell>
          <cell r="R249" t="str">
            <v/>
          </cell>
        </row>
        <row r="250">
          <cell r="N250" t="str">
            <v/>
          </cell>
          <cell r="R250" t="str">
            <v/>
          </cell>
        </row>
        <row r="251">
          <cell r="N251" t="str">
            <v/>
          </cell>
          <cell r="R251" t="str">
            <v/>
          </cell>
        </row>
        <row r="252">
          <cell r="N252" t="str">
            <v/>
          </cell>
          <cell r="R252" t="str">
            <v/>
          </cell>
        </row>
        <row r="253">
          <cell r="N253" t="str">
            <v/>
          </cell>
          <cell r="R253" t="str">
            <v/>
          </cell>
        </row>
        <row r="254">
          <cell r="N254" t="str">
            <v/>
          </cell>
          <cell r="R254" t="str">
            <v/>
          </cell>
        </row>
        <row r="255">
          <cell r="N255" t="str">
            <v/>
          </cell>
          <cell r="R255" t="str">
            <v/>
          </cell>
        </row>
        <row r="256">
          <cell r="N256" t="str">
            <v/>
          </cell>
          <cell r="R256" t="str">
            <v/>
          </cell>
        </row>
        <row r="257">
          <cell r="N257" t="str">
            <v/>
          </cell>
          <cell r="R257" t="str">
            <v/>
          </cell>
        </row>
        <row r="258">
          <cell r="N258" t="str">
            <v/>
          </cell>
          <cell r="R258" t="str">
            <v/>
          </cell>
        </row>
        <row r="259">
          <cell r="N259" t="str">
            <v/>
          </cell>
          <cell r="R259" t="str">
            <v/>
          </cell>
        </row>
        <row r="260">
          <cell r="N260" t="str">
            <v/>
          </cell>
          <cell r="R260" t="str">
            <v/>
          </cell>
        </row>
        <row r="261">
          <cell r="N261" t="str">
            <v/>
          </cell>
          <cell r="R261" t="str">
            <v/>
          </cell>
        </row>
        <row r="262">
          <cell r="N262" t="str">
            <v/>
          </cell>
          <cell r="R262" t="str">
            <v/>
          </cell>
        </row>
        <row r="263">
          <cell r="N263" t="str">
            <v/>
          </cell>
          <cell r="R263" t="str">
            <v/>
          </cell>
        </row>
        <row r="264">
          <cell r="N264" t="str">
            <v/>
          </cell>
          <cell r="R264" t="str">
            <v/>
          </cell>
        </row>
        <row r="265">
          <cell r="N265" t="str">
            <v/>
          </cell>
          <cell r="R265" t="str">
            <v/>
          </cell>
        </row>
        <row r="266">
          <cell r="N266" t="str">
            <v/>
          </cell>
          <cell r="R266" t="str">
            <v/>
          </cell>
        </row>
        <row r="267">
          <cell r="N267" t="str">
            <v/>
          </cell>
          <cell r="R267" t="str">
            <v/>
          </cell>
        </row>
        <row r="268">
          <cell r="N268" t="str">
            <v/>
          </cell>
          <cell r="R268" t="str">
            <v/>
          </cell>
        </row>
        <row r="269">
          <cell r="N269" t="str">
            <v/>
          </cell>
          <cell r="R269" t="str">
            <v/>
          </cell>
        </row>
        <row r="270">
          <cell r="N270" t="str">
            <v/>
          </cell>
          <cell r="R270" t="str">
            <v/>
          </cell>
        </row>
        <row r="271">
          <cell r="N271" t="str">
            <v/>
          </cell>
          <cell r="R271" t="str">
            <v/>
          </cell>
        </row>
        <row r="272">
          <cell r="N272" t="str">
            <v/>
          </cell>
          <cell r="R272" t="str">
            <v/>
          </cell>
        </row>
        <row r="273">
          <cell r="N273" t="str">
            <v/>
          </cell>
          <cell r="R273" t="str">
            <v/>
          </cell>
        </row>
        <row r="274">
          <cell r="N274" t="str">
            <v/>
          </cell>
          <cell r="R274" t="str">
            <v/>
          </cell>
        </row>
        <row r="275">
          <cell r="N275" t="str">
            <v/>
          </cell>
          <cell r="R275" t="str">
            <v/>
          </cell>
        </row>
        <row r="276">
          <cell r="N276" t="str">
            <v/>
          </cell>
          <cell r="R276" t="str">
            <v/>
          </cell>
        </row>
        <row r="277">
          <cell r="N277" t="str">
            <v/>
          </cell>
          <cell r="R277" t="str">
            <v/>
          </cell>
        </row>
        <row r="278">
          <cell r="N278" t="str">
            <v/>
          </cell>
          <cell r="R278" t="str">
            <v/>
          </cell>
        </row>
        <row r="279">
          <cell r="N279" t="str">
            <v/>
          </cell>
          <cell r="R279" t="str">
            <v/>
          </cell>
        </row>
        <row r="280">
          <cell r="N280" t="str">
            <v/>
          </cell>
          <cell r="R280" t="str">
            <v/>
          </cell>
        </row>
        <row r="281">
          <cell r="N281" t="str">
            <v/>
          </cell>
          <cell r="R281" t="str">
            <v/>
          </cell>
        </row>
        <row r="282">
          <cell r="N282" t="str">
            <v/>
          </cell>
          <cell r="R282" t="str">
            <v/>
          </cell>
        </row>
        <row r="283">
          <cell r="N283" t="str">
            <v/>
          </cell>
          <cell r="R283" t="str">
            <v/>
          </cell>
        </row>
        <row r="284">
          <cell r="N284" t="str">
            <v/>
          </cell>
          <cell r="R284" t="str">
            <v/>
          </cell>
        </row>
        <row r="285">
          <cell r="N285" t="str">
            <v/>
          </cell>
          <cell r="R285" t="str">
            <v/>
          </cell>
        </row>
        <row r="286">
          <cell r="N286" t="str">
            <v/>
          </cell>
          <cell r="R286" t="str">
            <v/>
          </cell>
        </row>
        <row r="287">
          <cell r="N287" t="str">
            <v/>
          </cell>
          <cell r="R287" t="str">
            <v/>
          </cell>
        </row>
        <row r="288">
          <cell r="N288" t="str">
            <v/>
          </cell>
          <cell r="R288" t="str">
            <v/>
          </cell>
        </row>
        <row r="289">
          <cell r="N289" t="str">
            <v/>
          </cell>
          <cell r="R289" t="str">
            <v/>
          </cell>
        </row>
        <row r="290">
          <cell r="N290" t="str">
            <v/>
          </cell>
          <cell r="R290" t="str">
            <v/>
          </cell>
        </row>
        <row r="291">
          <cell r="N291" t="str">
            <v/>
          </cell>
          <cell r="R291" t="str">
            <v/>
          </cell>
        </row>
        <row r="292">
          <cell r="N292" t="str">
            <v/>
          </cell>
          <cell r="R292" t="str">
            <v/>
          </cell>
        </row>
        <row r="293">
          <cell r="N293" t="str">
            <v/>
          </cell>
          <cell r="R293" t="str">
            <v/>
          </cell>
        </row>
        <row r="294">
          <cell r="N294" t="str">
            <v/>
          </cell>
          <cell r="R294" t="str">
            <v/>
          </cell>
        </row>
        <row r="295">
          <cell r="N295" t="str">
            <v/>
          </cell>
          <cell r="R295" t="str">
            <v/>
          </cell>
        </row>
        <row r="296">
          <cell r="N296" t="str">
            <v/>
          </cell>
          <cell r="R296" t="str">
            <v/>
          </cell>
        </row>
        <row r="297">
          <cell r="N297" t="str">
            <v/>
          </cell>
          <cell r="R297" t="str">
            <v/>
          </cell>
        </row>
        <row r="298">
          <cell r="N298" t="str">
            <v/>
          </cell>
          <cell r="R298" t="str">
            <v/>
          </cell>
        </row>
        <row r="299">
          <cell r="N299" t="str">
            <v/>
          </cell>
          <cell r="R299" t="str">
            <v/>
          </cell>
        </row>
        <row r="300">
          <cell r="N300" t="str">
            <v/>
          </cell>
          <cell r="R300" t="str">
            <v/>
          </cell>
        </row>
        <row r="301">
          <cell r="N301" t="str">
            <v/>
          </cell>
          <cell r="R301" t="str">
            <v/>
          </cell>
        </row>
        <row r="302">
          <cell r="N302" t="str">
            <v/>
          </cell>
          <cell r="R302" t="str">
            <v/>
          </cell>
        </row>
        <row r="303">
          <cell r="N303" t="str">
            <v/>
          </cell>
          <cell r="R303" t="str">
            <v/>
          </cell>
        </row>
        <row r="304">
          <cell r="N304" t="str">
            <v/>
          </cell>
          <cell r="R304" t="str">
            <v/>
          </cell>
        </row>
        <row r="305">
          <cell r="N305" t="str">
            <v/>
          </cell>
          <cell r="R305" t="str">
            <v/>
          </cell>
        </row>
        <row r="306">
          <cell r="N306" t="str">
            <v/>
          </cell>
          <cell r="R306" t="str">
            <v/>
          </cell>
        </row>
        <row r="307">
          <cell r="N307" t="str">
            <v/>
          </cell>
          <cell r="R307" t="str">
            <v/>
          </cell>
        </row>
        <row r="308">
          <cell r="N308" t="str">
            <v/>
          </cell>
          <cell r="R308" t="str">
            <v/>
          </cell>
        </row>
        <row r="309">
          <cell r="N309" t="str">
            <v/>
          </cell>
          <cell r="R309" t="str">
            <v/>
          </cell>
        </row>
        <row r="310">
          <cell r="N310" t="str">
            <v/>
          </cell>
          <cell r="R310" t="str">
            <v/>
          </cell>
        </row>
        <row r="311">
          <cell r="N311" t="str">
            <v/>
          </cell>
          <cell r="R311" t="str">
            <v/>
          </cell>
        </row>
        <row r="312">
          <cell r="N312" t="str">
            <v/>
          </cell>
          <cell r="R312" t="str">
            <v/>
          </cell>
        </row>
        <row r="313">
          <cell r="N313" t="str">
            <v/>
          </cell>
          <cell r="R313" t="str">
            <v/>
          </cell>
        </row>
        <row r="314">
          <cell r="N314" t="str">
            <v/>
          </cell>
          <cell r="R314" t="str">
            <v/>
          </cell>
        </row>
        <row r="315">
          <cell r="N315" t="str">
            <v/>
          </cell>
          <cell r="R315" t="str">
            <v/>
          </cell>
        </row>
        <row r="316">
          <cell r="N316" t="str">
            <v/>
          </cell>
          <cell r="R316" t="str">
            <v/>
          </cell>
        </row>
        <row r="317">
          <cell r="N317" t="str">
            <v/>
          </cell>
          <cell r="R317" t="str">
            <v/>
          </cell>
        </row>
        <row r="318">
          <cell r="N318" t="str">
            <v/>
          </cell>
          <cell r="R318" t="str">
            <v/>
          </cell>
        </row>
        <row r="319">
          <cell r="N319" t="str">
            <v/>
          </cell>
          <cell r="R319" t="str">
            <v/>
          </cell>
        </row>
        <row r="320">
          <cell r="N320" t="str">
            <v/>
          </cell>
          <cell r="R320" t="str">
            <v/>
          </cell>
        </row>
        <row r="321">
          <cell r="N321" t="str">
            <v/>
          </cell>
          <cell r="R321" t="str">
            <v/>
          </cell>
        </row>
        <row r="322">
          <cell r="N322" t="str">
            <v/>
          </cell>
          <cell r="R322" t="str">
            <v/>
          </cell>
        </row>
        <row r="323">
          <cell r="N323" t="str">
            <v/>
          </cell>
          <cell r="R323" t="str">
            <v/>
          </cell>
        </row>
        <row r="324">
          <cell r="N324" t="str">
            <v/>
          </cell>
          <cell r="R324" t="str">
            <v/>
          </cell>
        </row>
        <row r="325">
          <cell r="N325" t="str">
            <v/>
          </cell>
          <cell r="R325" t="str">
            <v/>
          </cell>
        </row>
        <row r="326">
          <cell r="N326" t="str">
            <v/>
          </cell>
          <cell r="R326" t="str">
            <v/>
          </cell>
        </row>
        <row r="327">
          <cell r="N327" t="str">
            <v/>
          </cell>
          <cell r="R327" t="str">
            <v/>
          </cell>
        </row>
        <row r="328">
          <cell r="N328" t="str">
            <v/>
          </cell>
          <cell r="R328" t="str">
            <v/>
          </cell>
        </row>
        <row r="329">
          <cell r="N329" t="str">
            <v/>
          </cell>
          <cell r="R329" t="str">
            <v/>
          </cell>
        </row>
        <row r="330">
          <cell r="N330" t="str">
            <v/>
          </cell>
          <cell r="R330" t="str">
            <v/>
          </cell>
        </row>
        <row r="331">
          <cell r="N331" t="str">
            <v/>
          </cell>
          <cell r="R331" t="str">
            <v/>
          </cell>
        </row>
        <row r="332">
          <cell r="N332" t="str">
            <v/>
          </cell>
          <cell r="R332" t="str">
            <v/>
          </cell>
        </row>
        <row r="333">
          <cell r="N333" t="str">
            <v/>
          </cell>
          <cell r="R333" t="str">
            <v/>
          </cell>
        </row>
        <row r="334">
          <cell r="N334" t="str">
            <v/>
          </cell>
          <cell r="R334" t="str">
            <v/>
          </cell>
        </row>
        <row r="335">
          <cell r="N335" t="str">
            <v/>
          </cell>
          <cell r="R335" t="str">
            <v/>
          </cell>
        </row>
        <row r="336">
          <cell r="N336" t="str">
            <v/>
          </cell>
          <cell r="R336" t="str">
            <v/>
          </cell>
        </row>
        <row r="337">
          <cell r="N337" t="str">
            <v/>
          </cell>
          <cell r="R337" t="str">
            <v/>
          </cell>
        </row>
        <row r="338">
          <cell r="N338" t="str">
            <v/>
          </cell>
          <cell r="R338" t="str">
            <v/>
          </cell>
        </row>
        <row r="339">
          <cell r="N339" t="str">
            <v/>
          </cell>
          <cell r="R339" t="str">
            <v/>
          </cell>
        </row>
        <row r="340">
          <cell r="N340" t="str">
            <v/>
          </cell>
          <cell r="R340" t="str">
            <v/>
          </cell>
        </row>
        <row r="341">
          <cell r="N341" t="str">
            <v/>
          </cell>
          <cell r="R341" t="str">
            <v/>
          </cell>
        </row>
        <row r="342">
          <cell r="N342" t="str">
            <v/>
          </cell>
          <cell r="R342" t="str">
            <v/>
          </cell>
        </row>
        <row r="343">
          <cell r="N343" t="str">
            <v/>
          </cell>
          <cell r="R343" t="str">
            <v/>
          </cell>
        </row>
        <row r="344">
          <cell r="N344" t="str">
            <v/>
          </cell>
          <cell r="R344" t="str">
            <v/>
          </cell>
        </row>
        <row r="345">
          <cell r="N345" t="str">
            <v/>
          </cell>
          <cell r="R345" t="str">
            <v/>
          </cell>
        </row>
        <row r="346">
          <cell r="N346" t="str">
            <v/>
          </cell>
          <cell r="R346" t="str">
            <v/>
          </cell>
        </row>
        <row r="347">
          <cell r="N347" t="str">
            <v/>
          </cell>
          <cell r="R347" t="str">
            <v/>
          </cell>
        </row>
        <row r="348">
          <cell r="N348" t="str">
            <v/>
          </cell>
          <cell r="R348" t="str">
            <v/>
          </cell>
        </row>
        <row r="349">
          <cell r="N349" t="str">
            <v/>
          </cell>
          <cell r="R349" t="str">
            <v/>
          </cell>
        </row>
        <row r="350">
          <cell r="N350" t="str">
            <v/>
          </cell>
          <cell r="R350" t="str">
            <v/>
          </cell>
        </row>
        <row r="351">
          <cell r="N351" t="str">
            <v/>
          </cell>
          <cell r="R351" t="str">
            <v/>
          </cell>
        </row>
        <row r="352">
          <cell r="N352" t="str">
            <v/>
          </cell>
          <cell r="R352" t="str">
            <v/>
          </cell>
        </row>
        <row r="353">
          <cell r="N353" t="str">
            <v/>
          </cell>
          <cell r="R353" t="str">
            <v/>
          </cell>
        </row>
        <row r="354">
          <cell r="N354" t="str">
            <v/>
          </cell>
          <cell r="R354" t="str">
            <v/>
          </cell>
        </row>
        <row r="355">
          <cell r="N355" t="str">
            <v/>
          </cell>
          <cell r="R355" t="str">
            <v/>
          </cell>
        </row>
        <row r="356">
          <cell r="N356" t="str">
            <v/>
          </cell>
          <cell r="R356" t="str">
            <v/>
          </cell>
        </row>
        <row r="357">
          <cell r="N357" t="str">
            <v/>
          </cell>
          <cell r="R357" t="str">
            <v/>
          </cell>
        </row>
        <row r="358">
          <cell r="N358" t="str">
            <v/>
          </cell>
          <cell r="R358" t="str">
            <v/>
          </cell>
        </row>
        <row r="359">
          <cell r="N359" t="str">
            <v/>
          </cell>
          <cell r="R359" t="str">
            <v/>
          </cell>
        </row>
        <row r="360">
          <cell r="N360" t="str">
            <v/>
          </cell>
          <cell r="R360" t="str">
            <v/>
          </cell>
        </row>
        <row r="361">
          <cell r="N361" t="str">
            <v/>
          </cell>
          <cell r="R361" t="str">
            <v/>
          </cell>
        </row>
        <row r="362">
          <cell r="N362" t="str">
            <v/>
          </cell>
          <cell r="R362" t="str">
            <v/>
          </cell>
        </row>
        <row r="363">
          <cell r="N363" t="str">
            <v/>
          </cell>
          <cell r="R363" t="str">
            <v/>
          </cell>
        </row>
        <row r="364">
          <cell r="N364" t="str">
            <v/>
          </cell>
          <cell r="R364" t="str">
            <v/>
          </cell>
        </row>
        <row r="365">
          <cell r="N365" t="str">
            <v/>
          </cell>
          <cell r="R365" t="str">
            <v/>
          </cell>
        </row>
        <row r="366">
          <cell r="N366" t="str">
            <v/>
          </cell>
          <cell r="R366" t="str">
            <v/>
          </cell>
        </row>
        <row r="367">
          <cell r="N367" t="str">
            <v/>
          </cell>
          <cell r="R367" t="str">
            <v/>
          </cell>
        </row>
        <row r="368">
          <cell r="N368" t="str">
            <v/>
          </cell>
          <cell r="R368" t="str">
            <v/>
          </cell>
        </row>
        <row r="369">
          <cell r="N369" t="str">
            <v/>
          </cell>
          <cell r="R369" t="str">
            <v/>
          </cell>
        </row>
        <row r="370">
          <cell r="N370" t="str">
            <v/>
          </cell>
          <cell r="R370" t="str">
            <v/>
          </cell>
        </row>
        <row r="371">
          <cell r="N371" t="str">
            <v/>
          </cell>
          <cell r="R371" t="str">
            <v/>
          </cell>
        </row>
        <row r="372">
          <cell r="N372" t="str">
            <v/>
          </cell>
          <cell r="R372" t="str">
            <v/>
          </cell>
        </row>
        <row r="373">
          <cell r="N373" t="str">
            <v/>
          </cell>
          <cell r="R373" t="str">
            <v/>
          </cell>
        </row>
        <row r="374">
          <cell r="N374" t="str">
            <v/>
          </cell>
          <cell r="R374" t="str">
            <v/>
          </cell>
        </row>
        <row r="375">
          <cell r="N375" t="str">
            <v/>
          </cell>
          <cell r="R375" t="str">
            <v/>
          </cell>
        </row>
        <row r="376">
          <cell r="N376" t="str">
            <v/>
          </cell>
          <cell r="R376" t="str">
            <v/>
          </cell>
        </row>
        <row r="377">
          <cell r="N377" t="str">
            <v/>
          </cell>
          <cell r="R377" t="str">
            <v/>
          </cell>
        </row>
        <row r="378">
          <cell r="N378" t="str">
            <v/>
          </cell>
          <cell r="R378" t="str">
            <v/>
          </cell>
        </row>
        <row r="379">
          <cell r="N379" t="str">
            <v/>
          </cell>
          <cell r="R379" t="str">
            <v/>
          </cell>
        </row>
        <row r="380">
          <cell r="N380" t="str">
            <v/>
          </cell>
          <cell r="R380" t="str">
            <v/>
          </cell>
        </row>
        <row r="381">
          <cell r="N381" t="str">
            <v/>
          </cell>
          <cell r="R381" t="str">
            <v/>
          </cell>
        </row>
        <row r="382">
          <cell r="N382" t="str">
            <v/>
          </cell>
          <cell r="R382" t="str">
            <v/>
          </cell>
        </row>
        <row r="383">
          <cell r="N383" t="str">
            <v/>
          </cell>
          <cell r="R383" t="str">
            <v/>
          </cell>
        </row>
        <row r="384">
          <cell r="N384" t="str">
            <v/>
          </cell>
          <cell r="R384" t="str">
            <v/>
          </cell>
        </row>
        <row r="385">
          <cell r="N385" t="str">
            <v/>
          </cell>
          <cell r="R385" t="str">
            <v/>
          </cell>
        </row>
        <row r="386">
          <cell r="N386" t="str">
            <v/>
          </cell>
          <cell r="R386" t="str">
            <v/>
          </cell>
        </row>
        <row r="387">
          <cell r="N387" t="str">
            <v/>
          </cell>
          <cell r="R387" t="str">
            <v/>
          </cell>
        </row>
        <row r="388">
          <cell r="N388" t="str">
            <v/>
          </cell>
          <cell r="R388" t="str">
            <v/>
          </cell>
        </row>
        <row r="389">
          <cell r="N389" t="str">
            <v/>
          </cell>
          <cell r="R389" t="str">
            <v/>
          </cell>
        </row>
        <row r="390">
          <cell r="N390" t="str">
            <v/>
          </cell>
          <cell r="R390" t="str">
            <v/>
          </cell>
        </row>
        <row r="391">
          <cell r="N391" t="str">
            <v/>
          </cell>
          <cell r="R391" t="str">
            <v/>
          </cell>
        </row>
        <row r="392">
          <cell r="N392" t="str">
            <v/>
          </cell>
          <cell r="R392" t="str">
            <v/>
          </cell>
        </row>
        <row r="393">
          <cell r="N393" t="str">
            <v/>
          </cell>
          <cell r="R393" t="str">
            <v/>
          </cell>
        </row>
        <row r="394">
          <cell r="N394" t="str">
            <v/>
          </cell>
          <cell r="R394" t="str">
            <v/>
          </cell>
        </row>
        <row r="395">
          <cell r="N395" t="str">
            <v/>
          </cell>
          <cell r="R395" t="str">
            <v/>
          </cell>
        </row>
        <row r="396">
          <cell r="N396" t="str">
            <v/>
          </cell>
          <cell r="R396" t="str">
            <v/>
          </cell>
        </row>
        <row r="397">
          <cell r="N397" t="str">
            <v/>
          </cell>
          <cell r="R397" t="str">
            <v/>
          </cell>
        </row>
        <row r="398">
          <cell r="N398" t="str">
            <v/>
          </cell>
          <cell r="R398" t="str">
            <v/>
          </cell>
        </row>
        <row r="399">
          <cell r="N399" t="str">
            <v/>
          </cell>
          <cell r="R399" t="str">
            <v/>
          </cell>
        </row>
        <row r="400">
          <cell r="N400" t="str">
            <v/>
          </cell>
          <cell r="R400" t="str">
            <v/>
          </cell>
        </row>
        <row r="401">
          <cell r="N401" t="str">
            <v/>
          </cell>
          <cell r="R401" t="str">
            <v/>
          </cell>
        </row>
        <row r="402">
          <cell r="N402" t="str">
            <v/>
          </cell>
          <cell r="R402" t="str">
            <v/>
          </cell>
        </row>
        <row r="403">
          <cell r="N403" t="str">
            <v/>
          </cell>
          <cell r="R403" t="str">
            <v/>
          </cell>
        </row>
        <row r="404">
          <cell r="N404" t="str">
            <v/>
          </cell>
          <cell r="R404" t="str">
            <v/>
          </cell>
        </row>
        <row r="405">
          <cell r="N405" t="str">
            <v/>
          </cell>
          <cell r="R405" t="str">
            <v/>
          </cell>
        </row>
        <row r="406">
          <cell r="N406" t="str">
            <v/>
          </cell>
          <cell r="R406" t="str">
            <v/>
          </cell>
        </row>
        <row r="407">
          <cell r="N407" t="str">
            <v/>
          </cell>
          <cell r="R407" t="str">
            <v/>
          </cell>
        </row>
        <row r="408">
          <cell r="N408" t="str">
            <v/>
          </cell>
          <cell r="R408" t="str">
            <v/>
          </cell>
        </row>
        <row r="409">
          <cell r="N409" t="str">
            <v/>
          </cell>
          <cell r="R409" t="str">
            <v/>
          </cell>
        </row>
        <row r="410">
          <cell r="N410" t="str">
            <v/>
          </cell>
          <cell r="R410" t="str">
            <v/>
          </cell>
        </row>
        <row r="411">
          <cell r="N411" t="str">
            <v/>
          </cell>
          <cell r="R411" t="str">
            <v/>
          </cell>
        </row>
        <row r="412">
          <cell r="N412" t="str">
            <v/>
          </cell>
          <cell r="R412" t="str">
            <v/>
          </cell>
        </row>
        <row r="413">
          <cell r="N413" t="str">
            <v/>
          </cell>
          <cell r="R413" t="str">
            <v/>
          </cell>
        </row>
        <row r="414">
          <cell r="N414" t="str">
            <v/>
          </cell>
          <cell r="R414" t="str">
            <v/>
          </cell>
        </row>
        <row r="415">
          <cell r="N415" t="str">
            <v/>
          </cell>
          <cell r="R415" t="str">
            <v/>
          </cell>
        </row>
        <row r="416">
          <cell r="N416" t="str">
            <v/>
          </cell>
          <cell r="R416" t="str">
            <v/>
          </cell>
        </row>
        <row r="417">
          <cell r="N417" t="str">
            <v/>
          </cell>
          <cell r="R417" t="str">
            <v/>
          </cell>
        </row>
        <row r="418">
          <cell r="N418" t="str">
            <v/>
          </cell>
          <cell r="R418" t="str">
            <v/>
          </cell>
        </row>
        <row r="419">
          <cell r="N419" t="str">
            <v/>
          </cell>
          <cell r="R419" t="str">
            <v/>
          </cell>
        </row>
        <row r="420">
          <cell r="N420" t="str">
            <v/>
          </cell>
          <cell r="R420" t="str">
            <v/>
          </cell>
        </row>
        <row r="421">
          <cell r="N421" t="str">
            <v/>
          </cell>
          <cell r="R421" t="str">
            <v/>
          </cell>
        </row>
        <row r="422">
          <cell r="N422" t="str">
            <v/>
          </cell>
          <cell r="R422" t="str">
            <v/>
          </cell>
        </row>
        <row r="423">
          <cell r="N423" t="str">
            <v/>
          </cell>
          <cell r="R423" t="str">
            <v/>
          </cell>
        </row>
        <row r="424">
          <cell r="N424" t="str">
            <v/>
          </cell>
          <cell r="R424" t="str">
            <v/>
          </cell>
        </row>
        <row r="425">
          <cell r="N425" t="str">
            <v/>
          </cell>
          <cell r="R425" t="str">
            <v/>
          </cell>
        </row>
        <row r="426">
          <cell r="N426" t="str">
            <v/>
          </cell>
          <cell r="R426" t="str">
            <v/>
          </cell>
        </row>
        <row r="427">
          <cell r="N427" t="str">
            <v/>
          </cell>
          <cell r="R427" t="str">
            <v/>
          </cell>
        </row>
        <row r="428">
          <cell r="N428" t="str">
            <v/>
          </cell>
          <cell r="R428" t="str">
            <v/>
          </cell>
        </row>
        <row r="429">
          <cell r="N429" t="str">
            <v/>
          </cell>
          <cell r="R429" t="str">
            <v/>
          </cell>
        </row>
        <row r="430">
          <cell r="N430" t="str">
            <v/>
          </cell>
          <cell r="R430" t="str">
            <v/>
          </cell>
        </row>
        <row r="431">
          <cell r="N431" t="str">
            <v/>
          </cell>
          <cell r="R431" t="str">
            <v/>
          </cell>
        </row>
        <row r="432">
          <cell r="N432" t="str">
            <v/>
          </cell>
          <cell r="R432" t="str">
            <v/>
          </cell>
        </row>
        <row r="433">
          <cell r="N433" t="str">
            <v/>
          </cell>
          <cell r="R433" t="str">
            <v/>
          </cell>
        </row>
        <row r="434">
          <cell r="N434" t="str">
            <v/>
          </cell>
          <cell r="R434" t="str">
            <v/>
          </cell>
        </row>
        <row r="435">
          <cell r="N435" t="str">
            <v/>
          </cell>
          <cell r="R435" t="str">
            <v/>
          </cell>
        </row>
        <row r="436">
          <cell r="N436" t="str">
            <v/>
          </cell>
          <cell r="R436" t="str">
            <v/>
          </cell>
        </row>
        <row r="437">
          <cell r="N437" t="str">
            <v/>
          </cell>
          <cell r="R437" t="str">
            <v/>
          </cell>
        </row>
        <row r="438">
          <cell r="N438" t="str">
            <v/>
          </cell>
          <cell r="R438" t="str">
            <v/>
          </cell>
        </row>
        <row r="439">
          <cell r="N439" t="str">
            <v/>
          </cell>
          <cell r="R439" t="str">
            <v/>
          </cell>
        </row>
        <row r="440">
          <cell r="N440" t="str">
            <v/>
          </cell>
          <cell r="R440" t="str">
            <v/>
          </cell>
        </row>
        <row r="441">
          <cell r="N441" t="str">
            <v/>
          </cell>
          <cell r="R441" t="str">
            <v/>
          </cell>
        </row>
        <row r="442">
          <cell r="N442" t="str">
            <v/>
          </cell>
          <cell r="R442" t="str">
            <v/>
          </cell>
        </row>
        <row r="443">
          <cell r="N443" t="str">
            <v/>
          </cell>
          <cell r="R443" t="str">
            <v/>
          </cell>
        </row>
        <row r="444">
          <cell r="N444" t="str">
            <v/>
          </cell>
          <cell r="R444" t="str">
            <v/>
          </cell>
        </row>
        <row r="445">
          <cell r="N445" t="str">
            <v/>
          </cell>
          <cell r="R445" t="str">
            <v/>
          </cell>
        </row>
        <row r="446">
          <cell r="N446" t="str">
            <v/>
          </cell>
          <cell r="R446" t="str">
            <v/>
          </cell>
        </row>
        <row r="447">
          <cell r="N447" t="str">
            <v/>
          </cell>
          <cell r="R447" t="str">
            <v/>
          </cell>
        </row>
        <row r="448">
          <cell r="N448" t="str">
            <v/>
          </cell>
          <cell r="R448" t="str">
            <v/>
          </cell>
        </row>
        <row r="449">
          <cell r="N449" t="str">
            <v/>
          </cell>
          <cell r="R449" t="str">
            <v/>
          </cell>
        </row>
        <row r="450">
          <cell r="N450" t="str">
            <v/>
          </cell>
          <cell r="R450" t="str">
            <v/>
          </cell>
        </row>
        <row r="451">
          <cell r="N451" t="str">
            <v/>
          </cell>
          <cell r="R451" t="str">
            <v/>
          </cell>
        </row>
        <row r="452">
          <cell r="N452" t="str">
            <v/>
          </cell>
          <cell r="R452" t="str">
            <v/>
          </cell>
        </row>
        <row r="453">
          <cell r="N453" t="str">
            <v/>
          </cell>
          <cell r="R453" t="str">
            <v/>
          </cell>
        </row>
        <row r="454">
          <cell r="N454" t="str">
            <v/>
          </cell>
          <cell r="R454" t="str">
            <v/>
          </cell>
        </row>
        <row r="455">
          <cell r="N455" t="str">
            <v/>
          </cell>
          <cell r="R455" t="str">
            <v/>
          </cell>
        </row>
        <row r="456">
          <cell r="N456" t="str">
            <v/>
          </cell>
          <cell r="R456" t="str">
            <v/>
          </cell>
        </row>
        <row r="457">
          <cell r="N457" t="str">
            <v/>
          </cell>
          <cell r="R457" t="str">
            <v/>
          </cell>
        </row>
        <row r="458">
          <cell r="N458" t="str">
            <v/>
          </cell>
          <cell r="R458" t="str">
            <v/>
          </cell>
        </row>
        <row r="459">
          <cell r="N459" t="str">
            <v/>
          </cell>
          <cell r="R459" t="str">
            <v/>
          </cell>
        </row>
        <row r="460">
          <cell r="N460" t="str">
            <v/>
          </cell>
          <cell r="R460" t="str">
            <v/>
          </cell>
        </row>
        <row r="461">
          <cell r="N461" t="str">
            <v/>
          </cell>
          <cell r="R461" t="str">
            <v/>
          </cell>
        </row>
        <row r="462">
          <cell r="N462" t="str">
            <v/>
          </cell>
          <cell r="R462" t="str">
            <v/>
          </cell>
        </row>
        <row r="463">
          <cell r="N463" t="str">
            <v/>
          </cell>
          <cell r="R463" t="str">
            <v/>
          </cell>
        </row>
        <row r="464">
          <cell r="N464" t="str">
            <v/>
          </cell>
          <cell r="R464" t="str">
            <v/>
          </cell>
        </row>
        <row r="465">
          <cell r="N465" t="str">
            <v/>
          </cell>
          <cell r="R465" t="str">
            <v/>
          </cell>
        </row>
        <row r="466">
          <cell r="N466" t="str">
            <v/>
          </cell>
          <cell r="R466" t="str">
            <v/>
          </cell>
        </row>
        <row r="467">
          <cell r="N467" t="str">
            <v/>
          </cell>
          <cell r="R467" t="str">
            <v/>
          </cell>
        </row>
        <row r="468">
          <cell r="N468" t="str">
            <v/>
          </cell>
          <cell r="R468" t="str">
            <v/>
          </cell>
        </row>
        <row r="469">
          <cell r="N469" t="str">
            <v/>
          </cell>
          <cell r="R469" t="str">
            <v/>
          </cell>
        </row>
        <row r="470">
          <cell r="N470" t="str">
            <v/>
          </cell>
          <cell r="R470" t="str">
            <v/>
          </cell>
        </row>
        <row r="471">
          <cell r="N471" t="str">
            <v/>
          </cell>
          <cell r="R471" t="str">
            <v/>
          </cell>
        </row>
        <row r="472">
          <cell r="N472" t="str">
            <v/>
          </cell>
          <cell r="R472" t="str">
            <v/>
          </cell>
        </row>
        <row r="473">
          <cell r="N473" t="str">
            <v/>
          </cell>
          <cell r="R473" t="str">
            <v/>
          </cell>
        </row>
        <row r="474">
          <cell r="N474" t="str">
            <v/>
          </cell>
          <cell r="R474" t="str">
            <v/>
          </cell>
        </row>
        <row r="475">
          <cell r="N475" t="str">
            <v/>
          </cell>
          <cell r="R475" t="str">
            <v/>
          </cell>
        </row>
        <row r="476">
          <cell r="N476" t="str">
            <v/>
          </cell>
          <cell r="R476" t="str">
            <v/>
          </cell>
        </row>
        <row r="477">
          <cell r="N477" t="str">
            <v/>
          </cell>
          <cell r="R477" t="str">
            <v/>
          </cell>
        </row>
        <row r="478">
          <cell r="N478" t="str">
            <v/>
          </cell>
          <cell r="R478" t="str">
            <v/>
          </cell>
        </row>
        <row r="479">
          <cell r="N479" t="str">
            <v/>
          </cell>
          <cell r="R479" t="str">
            <v/>
          </cell>
        </row>
        <row r="480">
          <cell r="N480" t="str">
            <v/>
          </cell>
          <cell r="R480" t="str">
            <v/>
          </cell>
        </row>
        <row r="481">
          <cell r="N481" t="str">
            <v/>
          </cell>
          <cell r="R481" t="str">
            <v/>
          </cell>
        </row>
        <row r="482">
          <cell r="N482" t="str">
            <v/>
          </cell>
          <cell r="R482" t="str">
            <v/>
          </cell>
        </row>
        <row r="483">
          <cell r="N483" t="str">
            <v/>
          </cell>
          <cell r="R483" t="str">
            <v/>
          </cell>
        </row>
        <row r="484">
          <cell r="N484" t="str">
            <v/>
          </cell>
          <cell r="R484" t="str">
            <v/>
          </cell>
        </row>
        <row r="485">
          <cell r="N485" t="str">
            <v/>
          </cell>
          <cell r="R485" t="str">
            <v/>
          </cell>
        </row>
        <row r="486">
          <cell r="N486" t="str">
            <v/>
          </cell>
          <cell r="R486" t="str">
            <v/>
          </cell>
        </row>
        <row r="487">
          <cell r="N487" t="str">
            <v/>
          </cell>
          <cell r="R487" t="str">
            <v/>
          </cell>
        </row>
        <row r="488">
          <cell r="N488" t="str">
            <v/>
          </cell>
          <cell r="R488" t="str">
            <v/>
          </cell>
        </row>
        <row r="489">
          <cell r="N489" t="str">
            <v/>
          </cell>
          <cell r="R489" t="str">
            <v/>
          </cell>
        </row>
        <row r="490">
          <cell r="N490" t="str">
            <v/>
          </cell>
          <cell r="R490" t="str">
            <v/>
          </cell>
        </row>
        <row r="491">
          <cell r="N491" t="str">
            <v/>
          </cell>
          <cell r="R491" t="str">
            <v/>
          </cell>
        </row>
        <row r="492">
          <cell r="N492" t="str">
            <v/>
          </cell>
          <cell r="R492" t="str">
            <v/>
          </cell>
        </row>
        <row r="493">
          <cell r="N493" t="str">
            <v/>
          </cell>
          <cell r="R493" t="str">
            <v/>
          </cell>
        </row>
        <row r="494">
          <cell r="N494" t="str">
            <v/>
          </cell>
          <cell r="R494" t="str">
            <v/>
          </cell>
        </row>
        <row r="495">
          <cell r="N495" t="str">
            <v/>
          </cell>
          <cell r="R495" t="str">
            <v/>
          </cell>
        </row>
        <row r="496">
          <cell r="N496" t="str">
            <v/>
          </cell>
          <cell r="R496" t="str">
            <v/>
          </cell>
        </row>
        <row r="497">
          <cell r="N497" t="str">
            <v/>
          </cell>
          <cell r="R497" t="str">
            <v/>
          </cell>
        </row>
        <row r="498">
          <cell r="N498" t="str">
            <v/>
          </cell>
          <cell r="R498" t="str">
            <v/>
          </cell>
        </row>
        <row r="499">
          <cell r="N499" t="str">
            <v/>
          </cell>
          <cell r="R499" t="str">
            <v/>
          </cell>
        </row>
        <row r="500">
          <cell r="N500" t="str">
            <v/>
          </cell>
          <cell r="R500" t="str">
            <v/>
          </cell>
        </row>
        <row r="501">
          <cell r="N501" t="str">
            <v/>
          </cell>
          <cell r="R501" t="str">
            <v/>
          </cell>
        </row>
        <row r="502">
          <cell r="N502" t="str">
            <v/>
          </cell>
          <cell r="R502" t="str">
            <v/>
          </cell>
        </row>
        <row r="503">
          <cell r="N503" t="str">
            <v/>
          </cell>
          <cell r="R503" t="str">
            <v/>
          </cell>
        </row>
        <row r="504">
          <cell r="N504" t="str">
            <v/>
          </cell>
          <cell r="R504" t="str">
            <v/>
          </cell>
        </row>
        <row r="505">
          <cell r="N505" t="str">
            <v/>
          </cell>
          <cell r="R505" t="str">
            <v/>
          </cell>
        </row>
        <row r="506">
          <cell r="N506" t="str">
            <v/>
          </cell>
          <cell r="R506" t="str">
            <v/>
          </cell>
        </row>
        <row r="507">
          <cell r="N507" t="str">
            <v/>
          </cell>
          <cell r="R507" t="str">
            <v/>
          </cell>
        </row>
        <row r="508">
          <cell r="N508" t="str">
            <v/>
          </cell>
          <cell r="R508" t="str">
            <v/>
          </cell>
        </row>
        <row r="509">
          <cell r="N509" t="str">
            <v/>
          </cell>
          <cell r="R509" t="str">
            <v/>
          </cell>
        </row>
        <row r="510">
          <cell r="N510" t="str">
            <v/>
          </cell>
          <cell r="R510" t="str">
            <v/>
          </cell>
        </row>
        <row r="511">
          <cell r="N511" t="str">
            <v/>
          </cell>
          <cell r="R511" t="str">
            <v/>
          </cell>
        </row>
        <row r="512">
          <cell r="N512" t="str">
            <v/>
          </cell>
          <cell r="R512" t="str">
            <v/>
          </cell>
        </row>
        <row r="513">
          <cell r="N513" t="str">
            <v/>
          </cell>
          <cell r="R513" t="str">
            <v/>
          </cell>
        </row>
        <row r="514">
          <cell r="N514" t="str">
            <v/>
          </cell>
          <cell r="R514" t="str">
            <v/>
          </cell>
        </row>
        <row r="515">
          <cell r="N515" t="str">
            <v/>
          </cell>
          <cell r="R515" t="str">
            <v/>
          </cell>
        </row>
        <row r="516">
          <cell r="N516" t="str">
            <v/>
          </cell>
          <cell r="R516" t="str">
            <v/>
          </cell>
        </row>
        <row r="517">
          <cell r="N517" t="str">
            <v/>
          </cell>
          <cell r="R517" t="str">
            <v/>
          </cell>
        </row>
        <row r="518">
          <cell r="N518" t="str">
            <v/>
          </cell>
          <cell r="R518" t="str">
            <v/>
          </cell>
        </row>
        <row r="519">
          <cell r="N519" t="str">
            <v/>
          </cell>
          <cell r="R519" t="str">
            <v/>
          </cell>
        </row>
        <row r="520">
          <cell r="N520" t="str">
            <v/>
          </cell>
          <cell r="R520" t="str">
            <v/>
          </cell>
        </row>
        <row r="521">
          <cell r="N521" t="str">
            <v/>
          </cell>
          <cell r="R521" t="str">
            <v/>
          </cell>
        </row>
        <row r="522">
          <cell r="N522" t="str">
            <v/>
          </cell>
          <cell r="R522" t="str">
            <v/>
          </cell>
        </row>
        <row r="523">
          <cell r="N523" t="str">
            <v/>
          </cell>
          <cell r="R523" t="str">
            <v/>
          </cell>
        </row>
        <row r="524">
          <cell r="N524" t="str">
            <v/>
          </cell>
          <cell r="R524" t="str">
            <v/>
          </cell>
        </row>
        <row r="525">
          <cell r="N525" t="str">
            <v/>
          </cell>
          <cell r="R525" t="str">
            <v/>
          </cell>
        </row>
        <row r="526">
          <cell r="N526" t="str">
            <v/>
          </cell>
          <cell r="R526" t="str">
            <v/>
          </cell>
        </row>
        <row r="527">
          <cell r="N527" t="str">
            <v/>
          </cell>
          <cell r="R527" t="str">
            <v/>
          </cell>
        </row>
        <row r="528">
          <cell r="N528" t="str">
            <v/>
          </cell>
          <cell r="R528" t="str">
            <v/>
          </cell>
        </row>
        <row r="529">
          <cell r="N529" t="str">
            <v/>
          </cell>
          <cell r="R529" t="str">
            <v/>
          </cell>
        </row>
        <row r="530">
          <cell r="N530" t="str">
            <v/>
          </cell>
          <cell r="R530" t="str">
            <v/>
          </cell>
        </row>
        <row r="531">
          <cell r="N531" t="str">
            <v/>
          </cell>
          <cell r="R531" t="str">
            <v/>
          </cell>
        </row>
        <row r="532">
          <cell r="N532" t="str">
            <v/>
          </cell>
          <cell r="R532" t="str">
            <v/>
          </cell>
        </row>
        <row r="533">
          <cell r="N533" t="str">
            <v/>
          </cell>
          <cell r="R533" t="str">
            <v/>
          </cell>
        </row>
        <row r="534">
          <cell r="N534" t="str">
            <v/>
          </cell>
          <cell r="R534" t="str">
            <v/>
          </cell>
        </row>
        <row r="535">
          <cell r="N535" t="str">
            <v/>
          </cell>
          <cell r="R535" t="str">
            <v/>
          </cell>
        </row>
        <row r="536">
          <cell r="N536" t="str">
            <v/>
          </cell>
          <cell r="R536" t="str">
            <v/>
          </cell>
        </row>
        <row r="537">
          <cell r="N537" t="str">
            <v/>
          </cell>
          <cell r="R537" t="str">
            <v/>
          </cell>
        </row>
        <row r="538">
          <cell r="N538" t="str">
            <v/>
          </cell>
          <cell r="R538" t="str">
            <v/>
          </cell>
        </row>
        <row r="539">
          <cell r="N539" t="str">
            <v/>
          </cell>
          <cell r="R539" t="str">
            <v/>
          </cell>
        </row>
        <row r="540">
          <cell r="N540" t="str">
            <v/>
          </cell>
          <cell r="R540" t="str">
            <v/>
          </cell>
        </row>
        <row r="541">
          <cell r="N541" t="str">
            <v/>
          </cell>
          <cell r="R541" t="str">
            <v/>
          </cell>
        </row>
        <row r="542">
          <cell r="N542" t="str">
            <v/>
          </cell>
          <cell r="R542" t="str">
            <v/>
          </cell>
        </row>
        <row r="543">
          <cell r="N543" t="str">
            <v/>
          </cell>
          <cell r="R543" t="str">
            <v/>
          </cell>
        </row>
        <row r="544">
          <cell r="N544" t="str">
            <v/>
          </cell>
          <cell r="R544" t="str">
            <v/>
          </cell>
        </row>
        <row r="545">
          <cell r="N545" t="str">
            <v/>
          </cell>
          <cell r="R545" t="str">
            <v/>
          </cell>
        </row>
        <row r="546">
          <cell r="N546" t="str">
            <v/>
          </cell>
          <cell r="R546" t="str">
            <v/>
          </cell>
        </row>
        <row r="547">
          <cell r="N547" t="str">
            <v/>
          </cell>
          <cell r="R547" t="str">
            <v/>
          </cell>
        </row>
        <row r="548">
          <cell r="N548" t="str">
            <v/>
          </cell>
          <cell r="R548" t="str">
            <v/>
          </cell>
        </row>
        <row r="549">
          <cell r="N549" t="str">
            <v/>
          </cell>
          <cell r="R549" t="str">
            <v/>
          </cell>
        </row>
        <row r="550">
          <cell r="N550" t="str">
            <v/>
          </cell>
          <cell r="R550" t="str">
            <v/>
          </cell>
        </row>
        <row r="551">
          <cell r="N551" t="str">
            <v/>
          </cell>
          <cell r="R551" t="str">
            <v/>
          </cell>
        </row>
        <row r="552">
          <cell r="N552" t="str">
            <v/>
          </cell>
          <cell r="R552" t="str">
            <v/>
          </cell>
        </row>
        <row r="553">
          <cell r="N553" t="str">
            <v/>
          </cell>
          <cell r="R553" t="str">
            <v/>
          </cell>
        </row>
        <row r="554">
          <cell r="N554" t="str">
            <v/>
          </cell>
          <cell r="R554" t="str">
            <v/>
          </cell>
        </row>
        <row r="555">
          <cell r="N555" t="str">
            <v/>
          </cell>
          <cell r="R555" t="str">
            <v/>
          </cell>
        </row>
        <row r="556">
          <cell r="N556" t="str">
            <v/>
          </cell>
          <cell r="R556" t="str">
            <v/>
          </cell>
        </row>
        <row r="557">
          <cell r="N557" t="str">
            <v/>
          </cell>
          <cell r="R557" t="str">
            <v/>
          </cell>
        </row>
        <row r="558">
          <cell r="N558" t="str">
            <v/>
          </cell>
          <cell r="R558" t="str">
            <v/>
          </cell>
        </row>
        <row r="559">
          <cell r="N559" t="str">
            <v/>
          </cell>
          <cell r="R559" t="str">
            <v/>
          </cell>
        </row>
        <row r="560">
          <cell r="N560" t="str">
            <v/>
          </cell>
          <cell r="R560" t="str">
            <v/>
          </cell>
        </row>
        <row r="561">
          <cell r="N561" t="str">
            <v/>
          </cell>
          <cell r="R561" t="str">
            <v/>
          </cell>
        </row>
        <row r="562">
          <cell r="N562" t="str">
            <v/>
          </cell>
          <cell r="R562" t="str">
            <v/>
          </cell>
        </row>
        <row r="563">
          <cell r="N563" t="str">
            <v/>
          </cell>
          <cell r="R563" t="str">
            <v/>
          </cell>
        </row>
        <row r="564">
          <cell r="N564" t="str">
            <v/>
          </cell>
          <cell r="R564" t="str">
            <v/>
          </cell>
        </row>
        <row r="565">
          <cell r="N565" t="str">
            <v/>
          </cell>
          <cell r="R565" t="str">
            <v/>
          </cell>
        </row>
        <row r="566">
          <cell r="N566" t="str">
            <v/>
          </cell>
          <cell r="R566" t="str">
            <v/>
          </cell>
        </row>
        <row r="567">
          <cell r="N567" t="str">
            <v/>
          </cell>
          <cell r="R567" t="str">
            <v/>
          </cell>
        </row>
        <row r="568">
          <cell r="N568" t="str">
            <v/>
          </cell>
          <cell r="R568" t="str">
            <v/>
          </cell>
        </row>
        <row r="569">
          <cell r="N569" t="str">
            <v/>
          </cell>
          <cell r="R569" t="str">
            <v/>
          </cell>
        </row>
        <row r="570">
          <cell r="N570" t="str">
            <v/>
          </cell>
          <cell r="R570" t="str">
            <v/>
          </cell>
        </row>
        <row r="571">
          <cell r="N571" t="str">
            <v/>
          </cell>
          <cell r="R571" t="str">
            <v/>
          </cell>
        </row>
        <row r="572">
          <cell r="N572" t="str">
            <v/>
          </cell>
          <cell r="R572" t="str">
            <v/>
          </cell>
        </row>
        <row r="573">
          <cell r="N573" t="str">
            <v/>
          </cell>
          <cell r="R573" t="str">
            <v/>
          </cell>
        </row>
        <row r="574">
          <cell r="N574" t="str">
            <v/>
          </cell>
          <cell r="R574" t="str">
            <v/>
          </cell>
        </row>
        <row r="575">
          <cell r="N575" t="str">
            <v/>
          </cell>
          <cell r="R575" t="str">
            <v/>
          </cell>
        </row>
        <row r="576">
          <cell r="N576" t="str">
            <v/>
          </cell>
          <cell r="R576" t="str">
            <v/>
          </cell>
        </row>
        <row r="577">
          <cell r="N577" t="str">
            <v/>
          </cell>
          <cell r="R577" t="str">
            <v/>
          </cell>
        </row>
        <row r="578">
          <cell r="N578" t="str">
            <v/>
          </cell>
          <cell r="R578" t="str">
            <v/>
          </cell>
        </row>
        <row r="579">
          <cell r="N579" t="str">
            <v/>
          </cell>
          <cell r="R579" t="str">
            <v/>
          </cell>
        </row>
        <row r="580">
          <cell r="N580" t="str">
            <v/>
          </cell>
          <cell r="R580" t="str">
            <v/>
          </cell>
        </row>
        <row r="581">
          <cell r="N581" t="str">
            <v/>
          </cell>
          <cell r="R581" t="str">
            <v/>
          </cell>
        </row>
        <row r="582">
          <cell r="N582" t="str">
            <v/>
          </cell>
          <cell r="R582" t="str">
            <v/>
          </cell>
        </row>
        <row r="583">
          <cell r="N583" t="str">
            <v/>
          </cell>
          <cell r="R583" t="str">
            <v/>
          </cell>
        </row>
        <row r="584">
          <cell r="N584" t="str">
            <v/>
          </cell>
          <cell r="R584" t="str">
            <v/>
          </cell>
        </row>
        <row r="585">
          <cell r="N585" t="str">
            <v/>
          </cell>
          <cell r="R585" t="str">
            <v/>
          </cell>
        </row>
        <row r="586">
          <cell r="N586" t="str">
            <v/>
          </cell>
          <cell r="R586" t="str">
            <v/>
          </cell>
        </row>
        <row r="587">
          <cell r="N587" t="str">
            <v/>
          </cell>
          <cell r="R587" t="str">
            <v/>
          </cell>
        </row>
        <row r="588">
          <cell r="N588" t="str">
            <v/>
          </cell>
          <cell r="R588" t="str">
            <v/>
          </cell>
        </row>
        <row r="589">
          <cell r="N589" t="str">
            <v/>
          </cell>
          <cell r="R589" t="str">
            <v/>
          </cell>
        </row>
        <row r="590">
          <cell r="N590" t="str">
            <v/>
          </cell>
          <cell r="R590" t="str">
            <v/>
          </cell>
        </row>
        <row r="591">
          <cell r="N591" t="str">
            <v/>
          </cell>
          <cell r="R591" t="str">
            <v/>
          </cell>
        </row>
        <row r="592">
          <cell r="N592" t="str">
            <v/>
          </cell>
          <cell r="R592" t="str">
            <v/>
          </cell>
        </row>
        <row r="593">
          <cell r="N593" t="str">
            <v/>
          </cell>
          <cell r="R593" t="str">
            <v/>
          </cell>
        </row>
        <row r="594">
          <cell r="N594" t="str">
            <v/>
          </cell>
          <cell r="R594" t="str">
            <v/>
          </cell>
        </row>
        <row r="595">
          <cell r="N595" t="str">
            <v/>
          </cell>
          <cell r="R595" t="str">
            <v/>
          </cell>
        </row>
        <row r="596">
          <cell r="N596" t="str">
            <v/>
          </cell>
          <cell r="R596" t="str">
            <v/>
          </cell>
        </row>
        <row r="597">
          <cell r="N597" t="str">
            <v/>
          </cell>
          <cell r="R597" t="str">
            <v/>
          </cell>
        </row>
        <row r="598">
          <cell r="N598" t="str">
            <v/>
          </cell>
          <cell r="R598" t="str">
            <v/>
          </cell>
        </row>
        <row r="599">
          <cell r="N599" t="str">
            <v/>
          </cell>
          <cell r="R599" t="str">
            <v/>
          </cell>
        </row>
        <row r="600">
          <cell r="N600" t="str">
            <v/>
          </cell>
          <cell r="R600" t="str">
            <v/>
          </cell>
        </row>
        <row r="601">
          <cell r="N601" t="str">
            <v/>
          </cell>
          <cell r="R601" t="str">
            <v/>
          </cell>
        </row>
        <row r="602">
          <cell r="N602" t="str">
            <v/>
          </cell>
          <cell r="R602" t="str">
            <v/>
          </cell>
        </row>
        <row r="603">
          <cell r="N603" t="str">
            <v/>
          </cell>
          <cell r="R603" t="str">
            <v/>
          </cell>
        </row>
        <row r="604">
          <cell r="N604" t="str">
            <v/>
          </cell>
          <cell r="R604" t="str">
            <v/>
          </cell>
        </row>
        <row r="605">
          <cell r="N605" t="str">
            <v/>
          </cell>
          <cell r="R605" t="str">
            <v/>
          </cell>
        </row>
        <row r="606">
          <cell r="N606" t="str">
            <v/>
          </cell>
          <cell r="R606" t="str">
            <v/>
          </cell>
        </row>
        <row r="607">
          <cell r="N607" t="str">
            <v/>
          </cell>
          <cell r="R607" t="str">
            <v/>
          </cell>
        </row>
        <row r="608">
          <cell r="N608" t="str">
            <v/>
          </cell>
          <cell r="R608" t="str">
            <v/>
          </cell>
        </row>
        <row r="609">
          <cell r="N609" t="str">
            <v/>
          </cell>
          <cell r="R609" t="str">
            <v/>
          </cell>
        </row>
        <row r="610">
          <cell r="N610" t="str">
            <v/>
          </cell>
          <cell r="R610" t="str">
            <v/>
          </cell>
        </row>
        <row r="611">
          <cell r="N611" t="str">
            <v/>
          </cell>
          <cell r="R611" t="str">
            <v/>
          </cell>
        </row>
        <row r="612">
          <cell r="N612" t="str">
            <v/>
          </cell>
          <cell r="R612" t="str">
            <v/>
          </cell>
        </row>
        <row r="613">
          <cell r="N613" t="str">
            <v/>
          </cell>
          <cell r="R613" t="str">
            <v/>
          </cell>
        </row>
        <row r="614">
          <cell r="N614" t="str">
            <v/>
          </cell>
          <cell r="R614" t="str">
            <v/>
          </cell>
        </row>
        <row r="615">
          <cell r="N615" t="str">
            <v/>
          </cell>
          <cell r="R615" t="str">
            <v/>
          </cell>
        </row>
        <row r="616">
          <cell r="N616" t="str">
            <v/>
          </cell>
          <cell r="R616" t="str">
            <v/>
          </cell>
        </row>
        <row r="617">
          <cell r="N617" t="str">
            <v/>
          </cell>
          <cell r="R617" t="str">
            <v/>
          </cell>
        </row>
        <row r="618">
          <cell r="N618" t="str">
            <v/>
          </cell>
          <cell r="R618" t="str">
            <v/>
          </cell>
        </row>
        <row r="619">
          <cell r="N619" t="str">
            <v/>
          </cell>
          <cell r="R619" t="str">
            <v/>
          </cell>
        </row>
        <row r="620">
          <cell r="N620" t="str">
            <v/>
          </cell>
          <cell r="R620" t="str">
            <v/>
          </cell>
        </row>
        <row r="621">
          <cell r="N621" t="str">
            <v/>
          </cell>
          <cell r="R621" t="str">
            <v/>
          </cell>
        </row>
        <row r="622">
          <cell r="N622" t="str">
            <v/>
          </cell>
          <cell r="R622" t="str">
            <v/>
          </cell>
        </row>
        <row r="623">
          <cell r="N623" t="str">
            <v/>
          </cell>
          <cell r="R623" t="str">
            <v/>
          </cell>
        </row>
        <row r="624">
          <cell r="N624" t="str">
            <v/>
          </cell>
          <cell r="R624" t="str">
            <v/>
          </cell>
        </row>
        <row r="625">
          <cell r="N625" t="str">
            <v/>
          </cell>
          <cell r="R625" t="str">
            <v/>
          </cell>
        </row>
        <row r="626">
          <cell r="N626" t="str">
            <v/>
          </cell>
          <cell r="R626" t="str">
            <v/>
          </cell>
        </row>
        <row r="627">
          <cell r="N627" t="str">
            <v/>
          </cell>
          <cell r="R627" t="str">
            <v/>
          </cell>
        </row>
        <row r="628">
          <cell r="N628" t="str">
            <v/>
          </cell>
          <cell r="R628" t="str">
            <v/>
          </cell>
        </row>
        <row r="629">
          <cell r="N629" t="str">
            <v/>
          </cell>
          <cell r="R629" t="str">
            <v/>
          </cell>
        </row>
        <row r="630">
          <cell r="N630" t="str">
            <v/>
          </cell>
          <cell r="R630" t="str">
            <v/>
          </cell>
        </row>
        <row r="631">
          <cell r="N631" t="str">
            <v/>
          </cell>
          <cell r="R631" t="str">
            <v/>
          </cell>
        </row>
        <row r="632">
          <cell r="N632" t="str">
            <v/>
          </cell>
          <cell r="R632" t="str">
            <v/>
          </cell>
        </row>
        <row r="633">
          <cell r="N633" t="str">
            <v/>
          </cell>
          <cell r="R633" t="str">
            <v/>
          </cell>
        </row>
        <row r="634">
          <cell r="N634" t="str">
            <v/>
          </cell>
          <cell r="R634" t="str">
            <v/>
          </cell>
        </row>
        <row r="635">
          <cell r="N635" t="str">
            <v/>
          </cell>
          <cell r="R635" t="str">
            <v/>
          </cell>
        </row>
        <row r="636">
          <cell r="N636" t="str">
            <v/>
          </cell>
          <cell r="R636" t="str">
            <v/>
          </cell>
        </row>
        <row r="637">
          <cell r="N637" t="str">
            <v/>
          </cell>
          <cell r="R637" t="str">
            <v/>
          </cell>
        </row>
        <row r="638">
          <cell r="N638" t="str">
            <v/>
          </cell>
          <cell r="R638" t="str">
            <v/>
          </cell>
        </row>
        <row r="639">
          <cell r="N639" t="str">
            <v/>
          </cell>
          <cell r="R639" t="str">
            <v/>
          </cell>
        </row>
        <row r="640">
          <cell r="N640" t="str">
            <v/>
          </cell>
          <cell r="R640" t="str">
            <v/>
          </cell>
        </row>
        <row r="641">
          <cell r="N641" t="str">
            <v/>
          </cell>
          <cell r="R641" t="str">
            <v/>
          </cell>
        </row>
        <row r="642">
          <cell r="N642" t="str">
            <v/>
          </cell>
          <cell r="R642" t="str">
            <v/>
          </cell>
        </row>
        <row r="643">
          <cell r="N643" t="str">
            <v/>
          </cell>
          <cell r="R643" t="str">
            <v/>
          </cell>
        </row>
        <row r="644">
          <cell r="N644" t="str">
            <v/>
          </cell>
          <cell r="R644" t="str">
            <v/>
          </cell>
        </row>
        <row r="645">
          <cell r="N645" t="str">
            <v/>
          </cell>
          <cell r="R645" t="str">
            <v/>
          </cell>
        </row>
        <row r="646">
          <cell r="N646" t="str">
            <v/>
          </cell>
          <cell r="R646" t="str">
            <v/>
          </cell>
        </row>
        <row r="647">
          <cell r="N647" t="str">
            <v/>
          </cell>
          <cell r="R647" t="str">
            <v/>
          </cell>
        </row>
        <row r="648">
          <cell r="N648" t="str">
            <v/>
          </cell>
          <cell r="R648" t="str">
            <v/>
          </cell>
        </row>
        <row r="649">
          <cell r="N649" t="str">
            <v/>
          </cell>
          <cell r="R649" t="str">
            <v/>
          </cell>
        </row>
        <row r="650">
          <cell r="N650" t="str">
            <v/>
          </cell>
          <cell r="R650" t="str">
            <v/>
          </cell>
        </row>
        <row r="651">
          <cell r="N651" t="str">
            <v/>
          </cell>
          <cell r="R651" t="str">
            <v/>
          </cell>
        </row>
        <row r="652">
          <cell r="N652" t="str">
            <v/>
          </cell>
          <cell r="R652" t="str">
            <v/>
          </cell>
        </row>
        <row r="653">
          <cell r="N653" t="str">
            <v/>
          </cell>
          <cell r="R653" t="str">
            <v/>
          </cell>
        </row>
        <row r="654">
          <cell r="N654" t="str">
            <v/>
          </cell>
          <cell r="R654" t="str">
            <v/>
          </cell>
        </row>
        <row r="655">
          <cell r="N655" t="str">
            <v/>
          </cell>
          <cell r="R655" t="str">
            <v/>
          </cell>
        </row>
        <row r="656">
          <cell r="N656" t="str">
            <v/>
          </cell>
          <cell r="R656" t="str">
            <v/>
          </cell>
        </row>
        <row r="657">
          <cell r="N657" t="str">
            <v/>
          </cell>
          <cell r="R657" t="str">
            <v/>
          </cell>
        </row>
        <row r="658">
          <cell r="N658" t="str">
            <v/>
          </cell>
          <cell r="R658" t="str">
            <v/>
          </cell>
        </row>
        <row r="659">
          <cell r="N659" t="str">
            <v/>
          </cell>
          <cell r="R659" t="str">
            <v/>
          </cell>
        </row>
        <row r="660">
          <cell r="N660" t="str">
            <v/>
          </cell>
          <cell r="R660" t="str">
            <v/>
          </cell>
        </row>
        <row r="661">
          <cell r="N661" t="str">
            <v/>
          </cell>
          <cell r="R661" t="str">
            <v/>
          </cell>
        </row>
        <row r="662">
          <cell r="N662" t="str">
            <v/>
          </cell>
          <cell r="R662" t="str">
            <v/>
          </cell>
        </row>
        <row r="663">
          <cell r="N663" t="str">
            <v/>
          </cell>
          <cell r="R663" t="str">
            <v/>
          </cell>
        </row>
        <row r="664">
          <cell r="N664" t="str">
            <v/>
          </cell>
          <cell r="R664" t="str">
            <v/>
          </cell>
        </row>
        <row r="665">
          <cell r="N665" t="str">
            <v/>
          </cell>
          <cell r="R665" t="str">
            <v/>
          </cell>
        </row>
        <row r="666">
          <cell r="N666" t="str">
            <v/>
          </cell>
          <cell r="R666" t="str">
            <v/>
          </cell>
        </row>
        <row r="667">
          <cell r="N667" t="str">
            <v/>
          </cell>
          <cell r="R667" t="str">
            <v/>
          </cell>
        </row>
        <row r="668">
          <cell r="N668" t="str">
            <v/>
          </cell>
          <cell r="R668" t="str">
            <v/>
          </cell>
        </row>
        <row r="669">
          <cell r="N669" t="str">
            <v/>
          </cell>
          <cell r="R669" t="str">
            <v/>
          </cell>
        </row>
        <row r="670">
          <cell r="N670" t="str">
            <v/>
          </cell>
          <cell r="R670" t="str">
            <v/>
          </cell>
        </row>
        <row r="671">
          <cell r="N671" t="str">
            <v/>
          </cell>
          <cell r="R671" t="str">
            <v/>
          </cell>
        </row>
        <row r="672">
          <cell r="N672" t="str">
            <v/>
          </cell>
          <cell r="R672" t="str">
            <v/>
          </cell>
        </row>
        <row r="673">
          <cell r="N673" t="str">
            <v/>
          </cell>
          <cell r="R673" t="str">
            <v/>
          </cell>
        </row>
        <row r="674">
          <cell r="N674" t="str">
            <v/>
          </cell>
          <cell r="R674" t="str">
            <v/>
          </cell>
        </row>
        <row r="675">
          <cell r="N675" t="str">
            <v/>
          </cell>
          <cell r="R675" t="str">
            <v/>
          </cell>
        </row>
        <row r="676">
          <cell r="N676" t="str">
            <v/>
          </cell>
          <cell r="R676" t="str">
            <v/>
          </cell>
        </row>
        <row r="677">
          <cell r="N677" t="str">
            <v/>
          </cell>
          <cell r="R677" t="str">
            <v/>
          </cell>
        </row>
        <row r="678">
          <cell r="N678" t="str">
            <v/>
          </cell>
          <cell r="R678" t="str">
            <v/>
          </cell>
        </row>
        <row r="679">
          <cell r="N679" t="str">
            <v/>
          </cell>
          <cell r="R679" t="str">
            <v/>
          </cell>
        </row>
        <row r="680">
          <cell r="N680" t="str">
            <v/>
          </cell>
          <cell r="R680" t="str">
            <v/>
          </cell>
        </row>
        <row r="681">
          <cell r="N681" t="str">
            <v/>
          </cell>
          <cell r="R681" t="str">
            <v/>
          </cell>
        </row>
        <row r="682">
          <cell r="N682" t="str">
            <v/>
          </cell>
          <cell r="R682" t="str">
            <v/>
          </cell>
        </row>
        <row r="683">
          <cell r="N683" t="str">
            <v/>
          </cell>
          <cell r="R683" t="str">
            <v/>
          </cell>
        </row>
        <row r="684">
          <cell r="N684" t="str">
            <v/>
          </cell>
          <cell r="R684" t="str">
            <v/>
          </cell>
        </row>
        <row r="685">
          <cell r="N685" t="str">
            <v/>
          </cell>
          <cell r="R685" t="str">
            <v/>
          </cell>
        </row>
        <row r="686">
          <cell r="N686" t="str">
            <v/>
          </cell>
          <cell r="R686" t="str">
            <v/>
          </cell>
        </row>
        <row r="687">
          <cell r="N687" t="str">
            <v/>
          </cell>
          <cell r="R687" t="str">
            <v/>
          </cell>
        </row>
        <row r="688">
          <cell r="N688" t="str">
            <v/>
          </cell>
          <cell r="R688" t="str">
            <v/>
          </cell>
        </row>
        <row r="689">
          <cell r="N689" t="str">
            <v/>
          </cell>
          <cell r="R689" t="str">
            <v/>
          </cell>
        </row>
        <row r="690">
          <cell r="N690" t="str">
            <v/>
          </cell>
          <cell r="R690" t="str">
            <v/>
          </cell>
        </row>
        <row r="691">
          <cell r="N691" t="str">
            <v/>
          </cell>
          <cell r="R691" t="str">
            <v/>
          </cell>
        </row>
        <row r="692">
          <cell r="N692" t="str">
            <v/>
          </cell>
          <cell r="R692" t="str">
            <v/>
          </cell>
        </row>
        <row r="693">
          <cell r="N693" t="str">
            <v/>
          </cell>
          <cell r="R693" t="str">
            <v/>
          </cell>
        </row>
        <row r="694">
          <cell r="N694" t="str">
            <v/>
          </cell>
          <cell r="R694" t="str">
            <v/>
          </cell>
        </row>
        <row r="695">
          <cell r="N695" t="str">
            <v/>
          </cell>
          <cell r="R695" t="str">
            <v/>
          </cell>
        </row>
        <row r="696">
          <cell r="N696" t="str">
            <v/>
          </cell>
          <cell r="R696" t="str">
            <v/>
          </cell>
        </row>
        <row r="697">
          <cell r="N697" t="str">
            <v/>
          </cell>
          <cell r="R697" t="str">
            <v/>
          </cell>
        </row>
        <row r="698">
          <cell r="N698" t="str">
            <v/>
          </cell>
          <cell r="R698" t="str">
            <v/>
          </cell>
        </row>
        <row r="699">
          <cell r="N699" t="str">
            <v/>
          </cell>
          <cell r="R699" t="str">
            <v/>
          </cell>
        </row>
        <row r="700">
          <cell r="N700" t="str">
            <v/>
          </cell>
          <cell r="R700" t="str">
            <v/>
          </cell>
        </row>
        <row r="701">
          <cell r="N701" t="str">
            <v/>
          </cell>
          <cell r="R701" t="str">
            <v/>
          </cell>
        </row>
        <row r="702">
          <cell r="N702" t="str">
            <v/>
          </cell>
          <cell r="R702" t="str">
            <v/>
          </cell>
        </row>
        <row r="703">
          <cell r="N703" t="str">
            <v/>
          </cell>
          <cell r="R703" t="str">
            <v/>
          </cell>
        </row>
        <row r="704">
          <cell r="N704" t="str">
            <v/>
          </cell>
          <cell r="R704" t="str">
            <v/>
          </cell>
        </row>
        <row r="705">
          <cell r="N705" t="str">
            <v/>
          </cell>
          <cell r="R705" t="str">
            <v/>
          </cell>
        </row>
        <row r="706">
          <cell r="N706" t="str">
            <v/>
          </cell>
          <cell r="R706" t="str">
            <v/>
          </cell>
        </row>
        <row r="707">
          <cell r="N707" t="str">
            <v/>
          </cell>
          <cell r="R707" t="str">
            <v/>
          </cell>
        </row>
        <row r="708">
          <cell r="N708" t="str">
            <v/>
          </cell>
          <cell r="R708" t="str">
            <v/>
          </cell>
        </row>
        <row r="709">
          <cell r="N709" t="str">
            <v/>
          </cell>
          <cell r="R709" t="str">
            <v/>
          </cell>
        </row>
        <row r="710">
          <cell r="N710" t="str">
            <v/>
          </cell>
          <cell r="R710" t="str">
            <v/>
          </cell>
        </row>
        <row r="711">
          <cell r="N711" t="str">
            <v/>
          </cell>
          <cell r="R711" t="str">
            <v/>
          </cell>
        </row>
        <row r="712">
          <cell r="N712" t="str">
            <v/>
          </cell>
          <cell r="R712" t="str">
            <v/>
          </cell>
        </row>
        <row r="713">
          <cell r="N713" t="str">
            <v/>
          </cell>
          <cell r="R713" t="str">
            <v/>
          </cell>
        </row>
        <row r="714">
          <cell r="N714" t="str">
            <v/>
          </cell>
          <cell r="R714" t="str">
            <v/>
          </cell>
        </row>
        <row r="715">
          <cell r="N715" t="str">
            <v/>
          </cell>
          <cell r="R715" t="str">
            <v/>
          </cell>
        </row>
        <row r="716">
          <cell r="N716" t="str">
            <v/>
          </cell>
          <cell r="R716" t="str">
            <v/>
          </cell>
        </row>
        <row r="717">
          <cell r="N717" t="str">
            <v/>
          </cell>
          <cell r="R717" t="str">
            <v/>
          </cell>
        </row>
        <row r="718">
          <cell r="N718" t="str">
            <v/>
          </cell>
          <cell r="R718" t="str">
            <v/>
          </cell>
        </row>
        <row r="719">
          <cell r="N719" t="str">
            <v/>
          </cell>
          <cell r="R719" t="str">
            <v/>
          </cell>
        </row>
        <row r="720">
          <cell r="N720" t="str">
            <v/>
          </cell>
          <cell r="R720" t="str">
            <v/>
          </cell>
        </row>
        <row r="721">
          <cell r="N721" t="str">
            <v/>
          </cell>
          <cell r="R721" t="str">
            <v/>
          </cell>
        </row>
        <row r="722">
          <cell r="N722" t="str">
            <v/>
          </cell>
          <cell r="R722" t="str">
            <v/>
          </cell>
        </row>
        <row r="723">
          <cell r="N723" t="str">
            <v/>
          </cell>
          <cell r="R723" t="str">
            <v/>
          </cell>
        </row>
        <row r="724">
          <cell r="N724" t="str">
            <v/>
          </cell>
          <cell r="R724" t="str">
            <v/>
          </cell>
        </row>
        <row r="725">
          <cell r="N725" t="str">
            <v/>
          </cell>
          <cell r="R725" t="str">
            <v/>
          </cell>
        </row>
        <row r="726">
          <cell r="N726" t="str">
            <v/>
          </cell>
          <cell r="R726" t="str">
            <v/>
          </cell>
        </row>
        <row r="727">
          <cell r="N727" t="str">
            <v/>
          </cell>
          <cell r="R727" t="str">
            <v/>
          </cell>
        </row>
        <row r="728">
          <cell r="N728" t="str">
            <v/>
          </cell>
          <cell r="R728" t="str">
            <v/>
          </cell>
        </row>
        <row r="729">
          <cell r="N729" t="str">
            <v/>
          </cell>
          <cell r="R729" t="str">
            <v/>
          </cell>
        </row>
        <row r="730">
          <cell r="N730" t="str">
            <v/>
          </cell>
          <cell r="R730" t="str">
            <v/>
          </cell>
        </row>
        <row r="731">
          <cell r="N731" t="str">
            <v/>
          </cell>
          <cell r="R731" t="str">
            <v/>
          </cell>
        </row>
        <row r="732">
          <cell r="N732" t="str">
            <v/>
          </cell>
          <cell r="R732" t="str">
            <v/>
          </cell>
        </row>
        <row r="733">
          <cell r="N733" t="str">
            <v/>
          </cell>
          <cell r="R733" t="str">
            <v/>
          </cell>
        </row>
        <row r="734">
          <cell r="N734" t="str">
            <v/>
          </cell>
          <cell r="R734" t="str">
            <v/>
          </cell>
        </row>
        <row r="735">
          <cell r="N735" t="str">
            <v/>
          </cell>
          <cell r="R735" t="str">
            <v/>
          </cell>
        </row>
        <row r="736">
          <cell r="N736" t="str">
            <v/>
          </cell>
          <cell r="R736" t="str">
            <v/>
          </cell>
        </row>
        <row r="737">
          <cell r="N737" t="str">
            <v/>
          </cell>
          <cell r="R737" t="str">
            <v/>
          </cell>
        </row>
        <row r="738">
          <cell r="N738" t="str">
            <v/>
          </cell>
          <cell r="R738" t="str">
            <v/>
          </cell>
        </row>
        <row r="739">
          <cell r="N739" t="str">
            <v/>
          </cell>
          <cell r="R739" t="str">
            <v/>
          </cell>
        </row>
        <row r="740">
          <cell r="N740" t="str">
            <v/>
          </cell>
          <cell r="R740" t="str">
            <v/>
          </cell>
        </row>
        <row r="741">
          <cell r="N741" t="str">
            <v/>
          </cell>
          <cell r="R741" t="str">
            <v/>
          </cell>
        </row>
        <row r="742">
          <cell r="N742" t="str">
            <v/>
          </cell>
          <cell r="R742" t="str">
            <v/>
          </cell>
        </row>
        <row r="743">
          <cell r="N743" t="str">
            <v/>
          </cell>
          <cell r="R743" t="str">
            <v/>
          </cell>
        </row>
        <row r="744">
          <cell r="N744" t="str">
            <v/>
          </cell>
          <cell r="R744" t="str">
            <v/>
          </cell>
        </row>
        <row r="745">
          <cell r="N745" t="str">
            <v/>
          </cell>
          <cell r="R745" t="str">
            <v/>
          </cell>
        </row>
        <row r="746">
          <cell r="N746" t="str">
            <v/>
          </cell>
          <cell r="R746" t="str">
            <v/>
          </cell>
        </row>
        <row r="747">
          <cell r="N747" t="str">
            <v/>
          </cell>
          <cell r="R747" t="str">
            <v/>
          </cell>
        </row>
        <row r="748">
          <cell r="N748" t="str">
            <v/>
          </cell>
          <cell r="R748" t="str">
            <v/>
          </cell>
        </row>
        <row r="749">
          <cell r="N749" t="str">
            <v/>
          </cell>
          <cell r="R749" t="str">
            <v/>
          </cell>
        </row>
        <row r="750">
          <cell r="N750" t="str">
            <v/>
          </cell>
          <cell r="R750" t="str">
            <v/>
          </cell>
        </row>
        <row r="751">
          <cell r="N751" t="str">
            <v/>
          </cell>
          <cell r="R751" t="str">
            <v/>
          </cell>
        </row>
        <row r="752">
          <cell r="N752" t="str">
            <v/>
          </cell>
          <cell r="R752" t="str">
            <v/>
          </cell>
        </row>
        <row r="753">
          <cell r="N753" t="str">
            <v/>
          </cell>
          <cell r="R753" t="str">
            <v/>
          </cell>
        </row>
        <row r="754">
          <cell r="N754" t="str">
            <v/>
          </cell>
          <cell r="R754" t="str">
            <v/>
          </cell>
        </row>
        <row r="755">
          <cell r="N755" t="str">
            <v/>
          </cell>
          <cell r="R755" t="str">
            <v/>
          </cell>
        </row>
        <row r="756">
          <cell r="N756" t="str">
            <v/>
          </cell>
          <cell r="R756" t="str">
            <v/>
          </cell>
        </row>
        <row r="757">
          <cell r="N757" t="str">
            <v/>
          </cell>
          <cell r="R757" t="str">
            <v/>
          </cell>
        </row>
        <row r="758">
          <cell r="N758" t="str">
            <v/>
          </cell>
          <cell r="R758" t="str">
            <v/>
          </cell>
        </row>
        <row r="759">
          <cell r="N759" t="str">
            <v/>
          </cell>
          <cell r="R759" t="str">
            <v/>
          </cell>
        </row>
        <row r="760">
          <cell r="N760" t="str">
            <v/>
          </cell>
          <cell r="R760" t="str">
            <v/>
          </cell>
        </row>
        <row r="761">
          <cell r="N761" t="str">
            <v/>
          </cell>
          <cell r="R761" t="str">
            <v/>
          </cell>
        </row>
        <row r="762">
          <cell r="N762" t="str">
            <v/>
          </cell>
          <cell r="R762" t="str">
            <v/>
          </cell>
        </row>
        <row r="763">
          <cell r="N763" t="str">
            <v/>
          </cell>
          <cell r="R763" t="str">
            <v/>
          </cell>
        </row>
        <row r="764">
          <cell r="N764" t="str">
            <v/>
          </cell>
          <cell r="R764" t="str">
            <v/>
          </cell>
        </row>
        <row r="765">
          <cell r="N765" t="str">
            <v/>
          </cell>
          <cell r="R765" t="str">
            <v/>
          </cell>
        </row>
        <row r="766">
          <cell r="N766" t="str">
            <v/>
          </cell>
          <cell r="R766" t="str">
            <v/>
          </cell>
        </row>
        <row r="767">
          <cell r="N767" t="str">
            <v/>
          </cell>
          <cell r="R767" t="str">
            <v/>
          </cell>
        </row>
        <row r="768">
          <cell r="N768" t="str">
            <v/>
          </cell>
          <cell r="R768" t="str">
            <v/>
          </cell>
        </row>
        <row r="769">
          <cell r="N769" t="str">
            <v/>
          </cell>
          <cell r="R769" t="str">
            <v/>
          </cell>
        </row>
        <row r="770">
          <cell r="N770" t="str">
            <v/>
          </cell>
          <cell r="R770" t="str">
            <v/>
          </cell>
        </row>
        <row r="771">
          <cell r="N771" t="str">
            <v/>
          </cell>
          <cell r="R771" t="str">
            <v/>
          </cell>
        </row>
        <row r="772">
          <cell r="N772" t="str">
            <v/>
          </cell>
          <cell r="R772" t="str">
            <v/>
          </cell>
        </row>
        <row r="773">
          <cell r="N773" t="str">
            <v/>
          </cell>
          <cell r="R773" t="str">
            <v/>
          </cell>
        </row>
        <row r="774">
          <cell r="N774" t="str">
            <v/>
          </cell>
          <cell r="R774" t="str">
            <v/>
          </cell>
        </row>
        <row r="775">
          <cell r="N775" t="str">
            <v/>
          </cell>
          <cell r="R775" t="str">
            <v/>
          </cell>
        </row>
        <row r="776">
          <cell r="N776" t="str">
            <v/>
          </cell>
          <cell r="R776" t="str">
            <v/>
          </cell>
        </row>
        <row r="777">
          <cell r="N777" t="str">
            <v/>
          </cell>
          <cell r="R777" t="str">
            <v/>
          </cell>
        </row>
        <row r="778">
          <cell r="N778" t="str">
            <v/>
          </cell>
          <cell r="R778" t="str">
            <v/>
          </cell>
        </row>
        <row r="779">
          <cell r="N779" t="str">
            <v/>
          </cell>
          <cell r="R779" t="str">
            <v/>
          </cell>
        </row>
        <row r="780">
          <cell r="N780" t="str">
            <v/>
          </cell>
          <cell r="R780" t="str">
            <v/>
          </cell>
        </row>
        <row r="781">
          <cell r="N781" t="str">
            <v/>
          </cell>
          <cell r="R781" t="str">
            <v/>
          </cell>
        </row>
        <row r="782">
          <cell r="N782" t="str">
            <v/>
          </cell>
          <cell r="R782" t="str">
            <v/>
          </cell>
        </row>
        <row r="783">
          <cell r="N783" t="str">
            <v/>
          </cell>
          <cell r="R783" t="str">
            <v/>
          </cell>
        </row>
        <row r="784">
          <cell r="N784" t="str">
            <v/>
          </cell>
          <cell r="R784" t="str">
            <v/>
          </cell>
        </row>
        <row r="785">
          <cell r="N785" t="str">
            <v/>
          </cell>
          <cell r="R785" t="str">
            <v/>
          </cell>
        </row>
        <row r="786">
          <cell r="N786" t="str">
            <v/>
          </cell>
          <cell r="R786" t="str">
            <v/>
          </cell>
        </row>
        <row r="787">
          <cell r="N787" t="str">
            <v/>
          </cell>
          <cell r="R787" t="str">
            <v/>
          </cell>
        </row>
        <row r="788">
          <cell r="N788" t="str">
            <v/>
          </cell>
          <cell r="R788" t="str">
            <v/>
          </cell>
        </row>
        <row r="789">
          <cell r="N789" t="str">
            <v/>
          </cell>
          <cell r="R789" t="str">
            <v/>
          </cell>
        </row>
        <row r="790">
          <cell r="N790" t="str">
            <v/>
          </cell>
          <cell r="R790" t="str">
            <v/>
          </cell>
        </row>
        <row r="791">
          <cell r="N791" t="str">
            <v/>
          </cell>
          <cell r="R791" t="str">
            <v/>
          </cell>
        </row>
        <row r="792">
          <cell r="N792" t="str">
            <v/>
          </cell>
          <cell r="R792" t="str">
            <v/>
          </cell>
        </row>
        <row r="793">
          <cell r="N793" t="str">
            <v/>
          </cell>
          <cell r="R793" t="str">
            <v/>
          </cell>
        </row>
        <row r="794">
          <cell r="N794" t="str">
            <v/>
          </cell>
          <cell r="R794" t="str">
            <v/>
          </cell>
        </row>
        <row r="795">
          <cell r="N795" t="str">
            <v/>
          </cell>
          <cell r="R795" t="str">
            <v/>
          </cell>
        </row>
        <row r="796">
          <cell r="N796" t="str">
            <v/>
          </cell>
          <cell r="R796" t="str">
            <v/>
          </cell>
        </row>
        <row r="797">
          <cell r="N797" t="str">
            <v/>
          </cell>
          <cell r="R797" t="str">
            <v/>
          </cell>
        </row>
        <row r="798">
          <cell r="N798" t="str">
            <v/>
          </cell>
          <cell r="R798" t="str">
            <v/>
          </cell>
        </row>
        <row r="799">
          <cell r="N799" t="str">
            <v/>
          </cell>
          <cell r="R799" t="str">
            <v/>
          </cell>
        </row>
        <row r="800">
          <cell r="N800" t="str">
            <v/>
          </cell>
          <cell r="R800" t="str">
            <v/>
          </cell>
        </row>
        <row r="801">
          <cell r="N801" t="str">
            <v/>
          </cell>
          <cell r="R801" t="str">
            <v/>
          </cell>
        </row>
        <row r="802">
          <cell r="N802" t="str">
            <v/>
          </cell>
          <cell r="R802" t="str">
            <v/>
          </cell>
        </row>
        <row r="803">
          <cell r="N803" t="str">
            <v/>
          </cell>
          <cell r="R803" t="str">
            <v/>
          </cell>
        </row>
        <row r="804">
          <cell r="N804" t="str">
            <v/>
          </cell>
          <cell r="R804" t="str">
            <v/>
          </cell>
        </row>
        <row r="805">
          <cell r="N805" t="str">
            <v/>
          </cell>
          <cell r="R805" t="str">
            <v/>
          </cell>
        </row>
        <row r="806">
          <cell r="N806" t="str">
            <v/>
          </cell>
          <cell r="R806" t="str">
            <v/>
          </cell>
        </row>
        <row r="807">
          <cell r="N807" t="str">
            <v/>
          </cell>
          <cell r="R807" t="str">
            <v/>
          </cell>
        </row>
        <row r="808">
          <cell r="N808" t="str">
            <v/>
          </cell>
          <cell r="R808" t="str">
            <v/>
          </cell>
        </row>
        <row r="809">
          <cell r="N809" t="str">
            <v/>
          </cell>
          <cell r="R809" t="str">
            <v/>
          </cell>
        </row>
        <row r="810">
          <cell r="N810" t="str">
            <v/>
          </cell>
          <cell r="R810" t="str">
            <v/>
          </cell>
        </row>
        <row r="811">
          <cell r="N811" t="str">
            <v/>
          </cell>
          <cell r="R811" t="str">
            <v/>
          </cell>
        </row>
        <row r="812">
          <cell r="N812" t="str">
            <v/>
          </cell>
          <cell r="R812" t="str">
            <v/>
          </cell>
        </row>
        <row r="813">
          <cell r="N813" t="str">
            <v/>
          </cell>
          <cell r="R813" t="str">
            <v/>
          </cell>
        </row>
        <row r="814">
          <cell r="N814" t="str">
            <v/>
          </cell>
          <cell r="R814" t="str">
            <v/>
          </cell>
        </row>
        <row r="815">
          <cell r="N815" t="str">
            <v/>
          </cell>
          <cell r="R815" t="str">
            <v/>
          </cell>
        </row>
        <row r="816">
          <cell r="N816" t="str">
            <v/>
          </cell>
          <cell r="R816" t="str">
            <v/>
          </cell>
        </row>
        <row r="817">
          <cell r="N817" t="str">
            <v/>
          </cell>
          <cell r="R817" t="str">
            <v/>
          </cell>
        </row>
        <row r="818">
          <cell r="N818" t="str">
            <v/>
          </cell>
          <cell r="R818" t="str">
            <v/>
          </cell>
        </row>
        <row r="819">
          <cell r="N819" t="str">
            <v/>
          </cell>
          <cell r="R819" t="str">
            <v/>
          </cell>
        </row>
        <row r="820">
          <cell r="N820" t="str">
            <v/>
          </cell>
          <cell r="R820" t="str">
            <v/>
          </cell>
        </row>
        <row r="821">
          <cell r="N821" t="str">
            <v/>
          </cell>
          <cell r="R821" t="str">
            <v/>
          </cell>
        </row>
        <row r="822">
          <cell r="N822" t="str">
            <v/>
          </cell>
          <cell r="R822" t="str">
            <v/>
          </cell>
        </row>
        <row r="823">
          <cell r="N823" t="str">
            <v/>
          </cell>
          <cell r="R823" t="str">
            <v/>
          </cell>
        </row>
        <row r="824">
          <cell r="N824" t="str">
            <v/>
          </cell>
          <cell r="R824" t="str">
            <v/>
          </cell>
        </row>
        <row r="825">
          <cell r="N825" t="str">
            <v/>
          </cell>
          <cell r="R825" t="str">
            <v/>
          </cell>
        </row>
        <row r="826">
          <cell r="N826" t="str">
            <v/>
          </cell>
          <cell r="R826" t="str">
            <v/>
          </cell>
        </row>
        <row r="827">
          <cell r="N827" t="str">
            <v/>
          </cell>
          <cell r="R827" t="str">
            <v/>
          </cell>
        </row>
        <row r="828">
          <cell r="N828" t="str">
            <v/>
          </cell>
          <cell r="R828" t="str">
            <v/>
          </cell>
        </row>
        <row r="829">
          <cell r="N829" t="str">
            <v/>
          </cell>
          <cell r="R829" t="str">
            <v/>
          </cell>
        </row>
        <row r="830">
          <cell r="N830" t="str">
            <v/>
          </cell>
          <cell r="R830" t="str">
            <v/>
          </cell>
        </row>
        <row r="831">
          <cell r="N831" t="str">
            <v/>
          </cell>
          <cell r="R831" t="str">
            <v/>
          </cell>
        </row>
        <row r="832">
          <cell r="N832" t="str">
            <v/>
          </cell>
          <cell r="R832" t="str">
            <v/>
          </cell>
        </row>
        <row r="833">
          <cell r="N833" t="str">
            <v/>
          </cell>
          <cell r="R833" t="str">
            <v/>
          </cell>
        </row>
        <row r="834">
          <cell r="N834" t="str">
            <v/>
          </cell>
          <cell r="R834" t="str">
            <v/>
          </cell>
        </row>
        <row r="835">
          <cell r="N835" t="str">
            <v/>
          </cell>
          <cell r="R835" t="str">
            <v/>
          </cell>
        </row>
        <row r="836">
          <cell r="N836" t="str">
            <v/>
          </cell>
          <cell r="R836" t="str">
            <v/>
          </cell>
        </row>
        <row r="837">
          <cell r="N837" t="str">
            <v/>
          </cell>
          <cell r="R837" t="str">
            <v/>
          </cell>
        </row>
        <row r="838">
          <cell r="N838" t="str">
            <v/>
          </cell>
          <cell r="R838" t="str">
            <v/>
          </cell>
        </row>
        <row r="839">
          <cell r="N839" t="str">
            <v/>
          </cell>
          <cell r="R839" t="str">
            <v/>
          </cell>
        </row>
        <row r="840">
          <cell r="N840" t="str">
            <v/>
          </cell>
          <cell r="R840" t="str">
            <v/>
          </cell>
        </row>
        <row r="841">
          <cell r="N841" t="str">
            <v/>
          </cell>
          <cell r="R841" t="str">
            <v/>
          </cell>
        </row>
        <row r="842">
          <cell r="N842" t="str">
            <v/>
          </cell>
          <cell r="R842" t="str">
            <v/>
          </cell>
        </row>
        <row r="843">
          <cell r="N843" t="str">
            <v/>
          </cell>
          <cell r="R843" t="str">
            <v/>
          </cell>
        </row>
        <row r="844">
          <cell r="N844" t="str">
            <v/>
          </cell>
          <cell r="R844" t="str">
            <v/>
          </cell>
        </row>
        <row r="845">
          <cell r="N845" t="str">
            <v/>
          </cell>
          <cell r="R845" t="str">
            <v/>
          </cell>
        </row>
        <row r="846">
          <cell r="N846" t="str">
            <v/>
          </cell>
          <cell r="R846" t="str">
            <v/>
          </cell>
        </row>
        <row r="847">
          <cell r="N847" t="str">
            <v/>
          </cell>
          <cell r="R847" t="str">
            <v/>
          </cell>
        </row>
        <row r="848">
          <cell r="N848" t="str">
            <v/>
          </cell>
          <cell r="R848" t="str">
            <v/>
          </cell>
        </row>
        <row r="849">
          <cell r="N849" t="str">
            <v/>
          </cell>
          <cell r="R849" t="str">
            <v/>
          </cell>
        </row>
        <row r="850">
          <cell r="N850" t="str">
            <v/>
          </cell>
          <cell r="R850" t="str">
            <v/>
          </cell>
        </row>
        <row r="851">
          <cell r="N851" t="str">
            <v/>
          </cell>
          <cell r="R851" t="str">
            <v/>
          </cell>
        </row>
        <row r="852">
          <cell r="N852" t="str">
            <v/>
          </cell>
          <cell r="R852" t="str">
            <v/>
          </cell>
        </row>
        <row r="853">
          <cell r="N853" t="str">
            <v/>
          </cell>
          <cell r="R853" t="str">
            <v/>
          </cell>
        </row>
        <row r="854">
          <cell r="N854" t="str">
            <v/>
          </cell>
          <cell r="R854" t="str">
            <v/>
          </cell>
        </row>
        <row r="855">
          <cell r="N855" t="str">
            <v/>
          </cell>
          <cell r="R855" t="str">
            <v/>
          </cell>
        </row>
        <row r="856">
          <cell r="N856" t="str">
            <v/>
          </cell>
          <cell r="R856" t="str">
            <v/>
          </cell>
        </row>
        <row r="857">
          <cell r="N857" t="str">
            <v/>
          </cell>
          <cell r="R857" t="str">
            <v/>
          </cell>
        </row>
        <row r="858">
          <cell r="N858" t="str">
            <v/>
          </cell>
          <cell r="R858" t="str">
            <v/>
          </cell>
        </row>
        <row r="859">
          <cell r="N859" t="str">
            <v/>
          </cell>
          <cell r="R859" t="str">
            <v/>
          </cell>
        </row>
        <row r="860">
          <cell r="N860" t="str">
            <v/>
          </cell>
          <cell r="R860" t="str">
            <v/>
          </cell>
        </row>
        <row r="861">
          <cell r="N861" t="str">
            <v/>
          </cell>
          <cell r="R861" t="str">
            <v/>
          </cell>
        </row>
        <row r="862">
          <cell r="N862" t="str">
            <v/>
          </cell>
          <cell r="R862" t="str">
            <v/>
          </cell>
        </row>
        <row r="863">
          <cell r="N863" t="str">
            <v/>
          </cell>
          <cell r="R863" t="str">
            <v/>
          </cell>
        </row>
        <row r="864">
          <cell r="N864" t="str">
            <v/>
          </cell>
          <cell r="R864" t="str">
            <v/>
          </cell>
        </row>
        <row r="865">
          <cell r="N865" t="str">
            <v/>
          </cell>
          <cell r="R865" t="str">
            <v/>
          </cell>
        </row>
        <row r="866">
          <cell r="N866" t="str">
            <v/>
          </cell>
          <cell r="R866" t="str">
            <v/>
          </cell>
        </row>
        <row r="867">
          <cell r="N867" t="str">
            <v/>
          </cell>
          <cell r="R867" t="str">
            <v/>
          </cell>
        </row>
        <row r="868">
          <cell r="N868" t="str">
            <v/>
          </cell>
          <cell r="R868" t="str">
            <v/>
          </cell>
        </row>
        <row r="869">
          <cell r="N869" t="str">
            <v/>
          </cell>
          <cell r="R869" t="str">
            <v/>
          </cell>
        </row>
        <row r="870">
          <cell r="N870" t="str">
            <v/>
          </cell>
          <cell r="R870" t="str">
            <v/>
          </cell>
        </row>
        <row r="871">
          <cell r="N871" t="str">
            <v/>
          </cell>
          <cell r="R871" t="str">
            <v/>
          </cell>
        </row>
        <row r="872">
          <cell r="N872" t="str">
            <v/>
          </cell>
          <cell r="R872" t="str">
            <v/>
          </cell>
        </row>
        <row r="873">
          <cell r="N873" t="str">
            <v/>
          </cell>
          <cell r="R873" t="str">
            <v/>
          </cell>
        </row>
        <row r="874">
          <cell r="N874" t="str">
            <v/>
          </cell>
          <cell r="R874" t="str">
            <v/>
          </cell>
        </row>
        <row r="875">
          <cell r="N875" t="str">
            <v/>
          </cell>
          <cell r="R875" t="str">
            <v/>
          </cell>
        </row>
        <row r="876">
          <cell r="N876" t="str">
            <v/>
          </cell>
          <cell r="R876" t="str">
            <v/>
          </cell>
        </row>
        <row r="877">
          <cell r="N877" t="str">
            <v/>
          </cell>
          <cell r="R877" t="str">
            <v/>
          </cell>
        </row>
        <row r="878">
          <cell r="N878" t="str">
            <v/>
          </cell>
          <cell r="R878" t="str">
            <v/>
          </cell>
        </row>
        <row r="879">
          <cell r="N879" t="str">
            <v/>
          </cell>
          <cell r="R879" t="str">
            <v/>
          </cell>
        </row>
        <row r="880">
          <cell r="N880" t="str">
            <v/>
          </cell>
          <cell r="R880" t="str">
            <v/>
          </cell>
        </row>
        <row r="881">
          <cell r="N881" t="str">
            <v/>
          </cell>
          <cell r="R881" t="str">
            <v/>
          </cell>
        </row>
        <row r="882">
          <cell r="N882" t="str">
            <v/>
          </cell>
          <cell r="R882" t="str">
            <v/>
          </cell>
        </row>
        <row r="883">
          <cell r="N883" t="str">
            <v/>
          </cell>
          <cell r="R883" t="str">
            <v/>
          </cell>
        </row>
        <row r="884">
          <cell r="N884" t="str">
            <v/>
          </cell>
          <cell r="R884" t="str">
            <v/>
          </cell>
        </row>
        <row r="885">
          <cell r="N885" t="str">
            <v/>
          </cell>
          <cell r="R885" t="str">
            <v/>
          </cell>
        </row>
        <row r="886">
          <cell r="N886" t="str">
            <v/>
          </cell>
          <cell r="R886" t="str">
            <v/>
          </cell>
        </row>
        <row r="887">
          <cell r="N887" t="str">
            <v/>
          </cell>
          <cell r="R887" t="str">
            <v/>
          </cell>
        </row>
        <row r="888">
          <cell r="N888" t="str">
            <v/>
          </cell>
          <cell r="R888" t="str">
            <v/>
          </cell>
        </row>
        <row r="889">
          <cell r="N889" t="str">
            <v/>
          </cell>
          <cell r="R889" t="str">
            <v/>
          </cell>
        </row>
        <row r="890">
          <cell r="N890" t="str">
            <v/>
          </cell>
          <cell r="R890" t="str">
            <v/>
          </cell>
        </row>
        <row r="891">
          <cell r="N891" t="str">
            <v/>
          </cell>
          <cell r="R891" t="str">
            <v/>
          </cell>
        </row>
        <row r="892">
          <cell r="N892" t="str">
            <v/>
          </cell>
          <cell r="R892" t="str">
            <v/>
          </cell>
        </row>
        <row r="893">
          <cell r="N893" t="str">
            <v/>
          </cell>
          <cell r="R893" t="str">
            <v/>
          </cell>
        </row>
        <row r="894">
          <cell r="N894" t="str">
            <v/>
          </cell>
          <cell r="R894" t="str">
            <v/>
          </cell>
        </row>
        <row r="895">
          <cell r="N895" t="str">
            <v/>
          </cell>
          <cell r="R895" t="str">
            <v/>
          </cell>
        </row>
        <row r="896">
          <cell r="N896" t="str">
            <v/>
          </cell>
          <cell r="R896" t="str">
            <v/>
          </cell>
        </row>
        <row r="897">
          <cell r="N897" t="str">
            <v/>
          </cell>
          <cell r="R897" t="str">
            <v/>
          </cell>
        </row>
        <row r="898">
          <cell r="N898" t="str">
            <v/>
          </cell>
          <cell r="R898" t="str">
            <v/>
          </cell>
        </row>
        <row r="899">
          <cell r="N899" t="str">
            <v/>
          </cell>
          <cell r="R899" t="str">
            <v/>
          </cell>
        </row>
        <row r="900">
          <cell r="N900" t="str">
            <v/>
          </cell>
          <cell r="R900" t="str">
            <v/>
          </cell>
        </row>
        <row r="901">
          <cell r="N901" t="str">
            <v/>
          </cell>
          <cell r="R901" t="str">
            <v/>
          </cell>
        </row>
        <row r="902">
          <cell r="N902" t="str">
            <v/>
          </cell>
          <cell r="R902" t="str">
            <v/>
          </cell>
        </row>
        <row r="903">
          <cell r="N903" t="str">
            <v/>
          </cell>
          <cell r="R903" t="str">
            <v/>
          </cell>
        </row>
        <row r="904">
          <cell r="N904" t="str">
            <v/>
          </cell>
          <cell r="R904" t="str">
            <v/>
          </cell>
        </row>
        <row r="905">
          <cell r="N905" t="str">
            <v/>
          </cell>
          <cell r="R905" t="str">
            <v/>
          </cell>
        </row>
        <row r="906">
          <cell r="N906" t="str">
            <v/>
          </cell>
          <cell r="R906" t="str">
            <v/>
          </cell>
        </row>
        <row r="907">
          <cell r="N907" t="str">
            <v/>
          </cell>
          <cell r="R907" t="str">
            <v/>
          </cell>
        </row>
        <row r="908">
          <cell r="N908" t="str">
            <v/>
          </cell>
          <cell r="R908" t="str">
            <v/>
          </cell>
        </row>
        <row r="909">
          <cell r="N909" t="str">
            <v/>
          </cell>
          <cell r="R909" t="str">
            <v/>
          </cell>
        </row>
        <row r="910">
          <cell r="N910" t="str">
            <v/>
          </cell>
          <cell r="R910" t="str">
            <v/>
          </cell>
        </row>
        <row r="911">
          <cell r="N911" t="str">
            <v/>
          </cell>
          <cell r="R911" t="str">
            <v/>
          </cell>
        </row>
        <row r="912">
          <cell r="N912" t="str">
            <v/>
          </cell>
          <cell r="R912" t="str">
            <v/>
          </cell>
        </row>
        <row r="913">
          <cell r="N913" t="str">
            <v/>
          </cell>
          <cell r="R913" t="str">
            <v/>
          </cell>
        </row>
        <row r="914">
          <cell r="N914" t="str">
            <v/>
          </cell>
          <cell r="R914" t="str">
            <v/>
          </cell>
        </row>
        <row r="915">
          <cell r="N915" t="str">
            <v/>
          </cell>
          <cell r="R915" t="str">
            <v/>
          </cell>
        </row>
        <row r="916">
          <cell r="N916" t="str">
            <v/>
          </cell>
          <cell r="R916" t="str">
            <v/>
          </cell>
        </row>
        <row r="917">
          <cell r="N917" t="str">
            <v/>
          </cell>
          <cell r="R917" t="str">
            <v/>
          </cell>
        </row>
        <row r="918">
          <cell r="N918" t="str">
            <v/>
          </cell>
          <cell r="R918" t="str">
            <v/>
          </cell>
        </row>
        <row r="919">
          <cell r="N919" t="str">
            <v/>
          </cell>
          <cell r="R919" t="str">
            <v/>
          </cell>
        </row>
        <row r="920">
          <cell r="N920" t="str">
            <v/>
          </cell>
          <cell r="R920" t="str">
            <v/>
          </cell>
        </row>
        <row r="921">
          <cell r="N921" t="str">
            <v/>
          </cell>
          <cell r="R921" t="str">
            <v/>
          </cell>
        </row>
        <row r="922">
          <cell r="N922" t="str">
            <v/>
          </cell>
          <cell r="R922" t="str">
            <v/>
          </cell>
        </row>
        <row r="923">
          <cell r="N923" t="str">
            <v/>
          </cell>
          <cell r="R923" t="str">
            <v/>
          </cell>
        </row>
        <row r="924">
          <cell r="N924" t="str">
            <v/>
          </cell>
          <cell r="R924" t="str">
            <v/>
          </cell>
        </row>
        <row r="925">
          <cell r="N925" t="str">
            <v/>
          </cell>
          <cell r="R925" t="str">
            <v/>
          </cell>
        </row>
        <row r="926">
          <cell r="N926" t="str">
            <v/>
          </cell>
          <cell r="R926" t="str">
            <v/>
          </cell>
        </row>
        <row r="927">
          <cell r="N927" t="str">
            <v/>
          </cell>
          <cell r="R927" t="str">
            <v/>
          </cell>
        </row>
        <row r="928">
          <cell r="N928" t="str">
            <v/>
          </cell>
          <cell r="R928" t="str">
            <v/>
          </cell>
        </row>
        <row r="929">
          <cell r="N929" t="str">
            <v/>
          </cell>
          <cell r="R929" t="str">
            <v/>
          </cell>
        </row>
        <row r="930">
          <cell r="N930" t="str">
            <v/>
          </cell>
          <cell r="R930" t="str">
            <v/>
          </cell>
        </row>
        <row r="931">
          <cell r="N931" t="str">
            <v/>
          </cell>
          <cell r="R931" t="str">
            <v/>
          </cell>
        </row>
        <row r="932">
          <cell r="N932" t="str">
            <v/>
          </cell>
          <cell r="R932" t="str">
            <v/>
          </cell>
        </row>
        <row r="933">
          <cell r="N933" t="str">
            <v/>
          </cell>
          <cell r="R933" t="str">
            <v/>
          </cell>
        </row>
        <row r="934">
          <cell r="N934" t="str">
            <v/>
          </cell>
          <cell r="R934" t="str">
            <v/>
          </cell>
        </row>
        <row r="935">
          <cell r="N935" t="str">
            <v/>
          </cell>
          <cell r="R935" t="str">
            <v/>
          </cell>
        </row>
        <row r="936">
          <cell r="N936" t="str">
            <v/>
          </cell>
          <cell r="R936" t="str">
            <v/>
          </cell>
        </row>
        <row r="937">
          <cell r="N937" t="str">
            <v/>
          </cell>
          <cell r="R937" t="str">
            <v/>
          </cell>
        </row>
        <row r="938">
          <cell r="N938" t="str">
            <v/>
          </cell>
          <cell r="R938" t="str">
            <v/>
          </cell>
        </row>
        <row r="939">
          <cell r="N939" t="str">
            <v/>
          </cell>
          <cell r="R939" t="str">
            <v/>
          </cell>
        </row>
        <row r="940">
          <cell r="N940" t="str">
            <v/>
          </cell>
          <cell r="R940" t="str">
            <v/>
          </cell>
        </row>
        <row r="941">
          <cell r="N941" t="str">
            <v/>
          </cell>
          <cell r="R941" t="str">
            <v/>
          </cell>
        </row>
        <row r="942">
          <cell r="N942" t="str">
            <v/>
          </cell>
          <cell r="R942" t="str">
            <v/>
          </cell>
        </row>
        <row r="943">
          <cell r="N943" t="str">
            <v/>
          </cell>
          <cell r="R943" t="str">
            <v/>
          </cell>
        </row>
        <row r="944">
          <cell r="N944" t="str">
            <v/>
          </cell>
          <cell r="R944" t="str">
            <v/>
          </cell>
        </row>
        <row r="945">
          <cell r="N945" t="str">
            <v/>
          </cell>
          <cell r="R945" t="str">
            <v/>
          </cell>
        </row>
        <row r="946">
          <cell r="N946" t="str">
            <v/>
          </cell>
          <cell r="R946" t="str">
            <v/>
          </cell>
        </row>
        <row r="947">
          <cell r="N947" t="str">
            <v/>
          </cell>
          <cell r="R947" t="str">
            <v/>
          </cell>
        </row>
        <row r="948">
          <cell r="N948" t="str">
            <v/>
          </cell>
          <cell r="R948" t="str">
            <v/>
          </cell>
        </row>
        <row r="949">
          <cell r="N949" t="str">
            <v/>
          </cell>
          <cell r="R949" t="str">
            <v/>
          </cell>
        </row>
        <row r="950">
          <cell r="N950" t="str">
            <v/>
          </cell>
          <cell r="R950" t="str">
            <v/>
          </cell>
        </row>
        <row r="951">
          <cell r="N951" t="str">
            <v/>
          </cell>
          <cell r="R951" t="str">
            <v/>
          </cell>
        </row>
        <row r="952">
          <cell r="N952" t="str">
            <v/>
          </cell>
          <cell r="R952" t="str">
            <v/>
          </cell>
        </row>
        <row r="953">
          <cell r="N953" t="str">
            <v/>
          </cell>
          <cell r="R953" t="str">
            <v/>
          </cell>
        </row>
        <row r="954">
          <cell r="N954" t="str">
            <v/>
          </cell>
          <cell r="R954" t="str">
            <v/>
          </cell>
        </row>
        <row r="955">
          <cell r="N955" t="str">
            <v/>
          </cell>
          <cell r="R955" t="str">
            <v/>
          </cell>
        </row>
        <row r="956">
          <cell r="N956" t="str">
            <v/>
          </cell>
          <cell r="R956" t="str">
            <v/>
          </cell>
        </row>
        <row r="957">
          <cell r="N957" t="str">
            <v/>
          </cell>
          <cell r="R957" t="str">
            <v/>
          </cell>
        </row>
        <row r="958">
          <cell r="N958" t="str">
            <v/>
          </cell>
          <cell r="R958" t="str">
            <v/>
          </cell>
        </row>
        <row r="959">
          <cell r="N959" t="str">
            <v/>
          </cell>
          <cell r="R959" t="str">
            <v/>
          </cell>
        </row>
        <row r="960">
          <cell r="N960" t="str">
            <v/>
          </cell>
          <cell r="R960" t="str">
            <v/>
          </cell>
        </row>
        <row r="961">
          <cell r="N961" t="str">
            <v/>
          </cell>
          <cell r="R961" t="str">
            <v/>
          </cell>
        </row>
        <row r="962">
          <cell r="N962" t="str">
            <v/>
          </cell>
          <cell r="R962" t="str">
            <v/>
          </cell>
        </row>
        <row r="963">
          <cell r="N963" t="str">
            <v/>
          </cell>
          <cell r="R963" t="str">
            <v/>
          </cell>
        </row>
        <row r="964">
          <cell r="N964" t="str">
            <v/>
          </cell>
          <cell r="R964" t="str">
            <v/>
          </cell>
        </row>
        <row r="965">
          <cell r="N965" t="str">
            <v/>
          </cell>
          <cell r="R965" t="str">
            <v/>
          </cell>
        </row>
        <row r="966">
          <cell r="N966" t="str">
            <v/>
          </cell>
          <cell r="R966" t="str">
            <v/>
          </cell>
        </row>
        <row r="967">
          <cell r="N967" t="str">
            <v/>
          </cell>
          <cell r="R967" t="str">
            <v/>
          </cell>
        </row>
        <row r="968">
          <cell r="N968" t="str">
            <v/>
          </cell>
          <cell r="R968" t="str">
            <v/>
          </cell>
        </row>
        <row r="969">
          <cell r="N969" t="str">
            <v/>
          </cell>
          <cell r="R969" t="str">
            <v/>
          </cell>
        </row>
        <row r="970">
          <cell r="N970" t="str">
            <v/>
          </cell>
          <cell r="R970" t="str">
            <v/>
          </cell>
        </row>
        <row r="971">
          <cell r="N971" t="str">
            <v/>
          </cell>
          <cell r="R971" t="str">
            <v/>
          </cell>
        </row>
        <row r="972">
          <cell r="N972" t="str">
            <v/>
          </cell>
          <cell r="R972" t="str">
            <v/>
          </cell>
        </row>
        <row r="973">
          <cell r="N973" t="str">
            <v/>
          </cell>
          <cell r="R973" t="str">
            <v/>
          </cell>
        </row>
        <row r="974">
          <cell r="N974" t="str">
            <v/>
          </cell>
          <cell r="R974" t="str">
            <v/>
          </cell>
        </row>
        <row r="975">
          <cell r="N975" t="str">
            <v/>
          </cell>
          <cell r="R975" t="str">
            <v/>
          </cell>
        </row>
        <row r="976">
          <cell r="N976" t="str">
            <v/>
          </cell>
          <cell r="R976" t="str">
            <v/>
          </cell>
        </row>
        <row r="977">
          <cell r="N977" t="str">
            <v/>
          </cell>
          <cell r="R977" t="str">
            <v/>
          </cell>
        </row>
        <row r="978">
          <cell r="N978" t="str">
            <v/>
          </cell>
          <cell r="R978" t="str">
            <v/>
          </cell>
        </row>
        <row r="979">
          <cell r="N979" t="str">
            <v/>
          </cell>
          <cell r="R979" t="str">
            <v/>
          </cell>
        </row>
        <row r="980">
          <cell r="N980" t="str">
            <v/>
          </cell>
          <cell r="R980" t="str">
            <v/>
          </cell>
        </row>
        <row r="981">
          <cell r="N981" t="str">
            <v/>
          </cell>
          <cell r="R981" t="str">
            <v/>
          </cell>
        </row>
        <row r="982">
          <cell r="N982" t="str">
            <v/>
          </cell>
          <cell r="R982" t="str">
            <v/>
          </cell>
        </row>
        <row r="983">
          <cell r="N983" t="str">
            <v/>
          </cell>
          <cell r="R983" t="str">
            <v/>
          </cell>
        </row>
        <row r="984">
          <cell r="N984" t="str">
            <v/>
          </cell>
          <cell r="R984" t="str">
            <v/>
          </cell>
        </row>
        <row r="985">
          <cell r="N985" t="str">
            <v/>
          </cell>
          <cell r="R985" t="str">
            <v/>
          </cell>
        </row>
        <row r="986">
          <cell r="N986" t="str">
            <v/>
          </cell>
          <cell r="R986" t="str">
            <v/>
          </cell>
        </row>
        <row r="987">
          <cell r="N987" t="str">
            <v/>
          </cell>
          <cell r="R987" t="str">
            <v/>
          </cell>
        </row>
        <row r="988">
          <cell r="N988" t="str">
            <v/>
          </cell>
          <cell r="R988" t="str">
            <v/>
          </cell>
        </row>
        <row r="989">
          <cell r="N989" t="str">
            <v/>
          </cell>
          <cell r="R989" t="str">
            <v/>
          </cell>
        </row>
        <row r="990">
          <cell r="N990" t="str">
            <v/>
          </cell>
          <cell r="R990" t="str">
            <v/>
          </cell>
        </row>
        <row r="991">
          <cell r="N991" t="str">
            <v/>
          </cell>
          <cell r="R991" t="str">
            <v/>
          </cell>
        </row>
        <row r="992">
          <cell r="N992" t="str">
            <v/>
          </cell>
          <cell r="R992" t="str">
            <v/>
          </cell>
        </row>
        <row r="993">
          <cell r="N993" t="str">
            <v/>
          </cell>
          <cell r="R993" t="str">
            <v/>
          </cell>
        </row>
        <row r="994">
          <cell r="N994" t="str">
            <v/>
          </cell>
          <cell r="R994" t="str">
            <v/>
          </cell>
        </row>
        <row r="995">
          <cell r="N995" t="str">
            <v/>
          </cell>
          <cell r="R995" t="str">
            <v/>
          </cell>
        </row>
        <row r="996">
          <cell r="N996" t="str">
            <v/>
          </cell>
          <cell r="R996" t="str">
            <v/>
          </cell>
        </row>
        <row r="997">
          <cell r="N997" t="str">
            <v/>
          </cell>
          <cell r="R997" t="str">
            <v/>
          </cell>
        </row>
        <row r="998">
          <cell r="N998" t="str">
            <v/>
          </cell>
          <cell r="R998" t="str">
            <v/>
          </cell>
        </row>
        <row r="999">
          <cell r="N999" t="str">
            <v/>
          </cell>
          <cell r="R999" t="str">
            <v/>
          </cell>
        </row>
        <row r="1000">
          <cell r="N1000" t="str">
            <v/>
          </cell>
          <cell r="R1000" t="str">
            <v/>
          </cell>
        </row>
      </sheetData>
      <sheetData sheetId="7">
        <row r="4">
          <cell r="R4" t="str">
            <v/>
          </cell>
        </row>
        <row r="5">
          <cell r="R5" t="str">
            <v/>
          </cell>
        </row>
        <row r="6">
          <cell r="R6" t="str">
            <v/>
          </cell>
        </row>
        <row r="7">
          <cell r="R7" t="str">
            <v/>
          </cell>
        </row>
        <row r="8">
          <cell r="R8" t="str">
            <v/>
          </cell>
        </row>
        <row r="9">
          <cell r="R9" t="str">
            <v/>
          </cell>
        </row>
        <row r="10">
          <cell r="R10" t="str">
            <v/>
          </cell>
        </row>
        <row r="11">
          <cell r="R11" t="str">
            <v/>
          </cell>
        </row>
        <row r="12">
          <cell r="R12" t="str">
            <v/>
          </cell>
        </row>
        <row r="13">
          <cell r="R13" t="str">
            <v/>
          </cell>
        </row>
        <row r="14">
          <cell r="R14" t="str">
            <v/>
          </cell>
        </row>
        <row r="15">
          <cell r="R15" t="str">
            <v/>
          </cell>
        </row>
        <row r="16">
          <cell r="R16" t="str">
            <v/>
          </cell>
        </row>
        <row r="17">
          <cell r="R17" t="str">
            <v/>
          </cell>
        </row>
        <row r="18">
          <cell r="R18" t="str">
            <v/>
          </cell>
        </row>
        <row r="19">
          <cell r="R19" t="str">
            <v/>
          </cell>
        </row>
        <row r="20">
          <cell r="R20" t="str">
            <v/>
          </cell>
        </row>
        <row r="21">
          <cell r="R21" t="str">
            <v/>
          </cell>
        </row>
        <row r="22">
          <cell r="R22" t="str">
            <v/>
          </cell>
        </row>
        <row r="23">
          <cell r="R23" t="str">
            <v/>
          </cell>
        </row>
        <row r="24">
          <cell r="R24" t="str">
            <v/>
          </cell>
        </row>
        <row r="25">
          <cell r="R25" t="str">
            <v/>
          </cell>
        </row>
        <row r="26">
          <cell r="R26" t="str">
            <v/>
          </cell>
        </row>
        <row r="27">
          <cell r="R27" t="str">
            <v/>
          </cell>
        </row>
        <row r="28">
          <cell r="R28" t="str">
            <v/>
          </cell>
        </row>
        <row r="29">
          <cell r="R29" t="str">
            <v/>
          </cell>
        </row>
        <row r="30">
          <cell r="R30" t="str">
            <v/>
          </cell>
        </row>
        <row r="31">
          <cell r="R31" t="str">
            <v/>
          </cell>
        </row>
        <row r="32">
          <cell r="R32" t="str">
            <v/>
          </cell>
        </row>
        <row r="33">
          <cell r="R33" t="str">
            <v/>
          </cell>
        </row>
        <row r="34">
          <cell r="R34" t="str">
            <v/>
          </cell>
        </row>
        <row r="35">
          <cell r="R35" t="str">
            <v/>
          </cell>
        </row>
        <row r="36">
          <cell r="R36" t="str">
            <v/>
          </cell>
        </row>
        <row r="37">
          <cell r="R37" t="str">
            <v/>
          </cell>
        </row>
        <row r="38">
          <cell r="R38" t="str">
            <v/>
          </cell>
        </row>
        <row r="39">
          <cell r="R39" t="str">
            <v/>
          </cell>
        </row>
        <row r="40">
          <cell r="R40" t="str">
            <v/>
          </cell>
        </row>
        <row r="41">
          <cell r="R41" t="str">
            <v/>
          </cell>
        </row>
        <row r="42">
          <cell r="R42" t="str">
            <v/>
          </cell>
        </row>
        <row r="43">
          <cell r="R43" t="str">
            <v/>
          </cell>
        </row>
        <row r="44">
          <cell r="R44" t="str">
            <v/>
          </cell>
        </row>
        <row r="45">
          <cell r="R45" t="str">
            <v/>
          </cell>
        </row>
        <row r="46">
          <cell r="R46" t="str">
            <v/>
          </cell>
        </row>
        <row r="47">
          <cell r="R47" t="str">
            <v/>
          </cell>
        </row>
        <row r="48">
          <cell r="R48" t="str">
            <v/>
          </cell>
        </row>
        <row r="49">
          <cell r="R49" t="str">
            <v/>
          </cell>
        </row>
        <row r="50">
          <cell r="R50" t="str">
            <v/>
          </cell>
        </row>
        <row r="51">
          <cell r="R51" t="str">
            <v/>
          </cell>
        </row>
        <row r="52">
          <cell r="R52" t="str">
            <v/>
          </cell>
        </row>
        <row r="53">
          <cell r="R53" t="str">
            <v/>
          </cell>
        </row>
        <row r="54">
          <cell r="R54" t="str">
            <v/>
          </cell>
        </row>
        <row r="55">
          <cell r="R55" t="str">
            <v/>
          </cell>
        </row>
        <row r="56">
          <cell r="R56" t="str">
            <v/>
          </cell>
        </row>
        <row r="57">
          <cell r="R57" t="str">
            <v/>
          </cell>
        </row>
        <row r="58">
          <cell r="R58" t="str">
            <v/>
          </cell>
        </row>
        <row r="59">
          <cell r="R59" t="str">
            <v/>
          </cell>
        </row>
        <row r="60">
          <cell r="R60" t="str">
            <v/>
          </cell>
        </row>
        <row r="61">
          <cell r="R61" t="str">
            <v/>
          </cell>
        </row>
        <row r="62">
          <cell r="R62" t="str">
            <v/>
          </cell>
        </row>
        <row r="63">
          <cell r="R63" t="str">
            <v/>
          </cell>
        </row>
        <row r="64">
          <cell r="R64" t="str">
            <v/>
          </cell>
        </row>
        <row r="65">
          <cell r="R65" t="str">
            <v/>
          </cell>
        </row>
        <row r="66">
          <cell r="R66" t="str">
            <v/>
          </cell>
        </row>
        <row r="67">
          <cell r="R67" t="str">
            <v/>
          </cell>
        </row>
        <row r="68">
          <cell r="R68" t="str">
            <v/>
          </cell>
        </row>
        <row r="69">
          <cell r="R69" t="str">
            <v/>
          </cell>
        </row>
        <row r="70">
          <cell r="R70" t="str">
            <v/>
          </cell>
        </row>
        <row r="71">
          <cell r="R71" t="str">
            <v/>
          </cell>
        </row>
        <row r="72">
          <cell r="R72" t="str">
            <v/>
          </cell>
        </row>
        <row r="73">
          <cell r="R73" t="str">
            <v/>
          </cell>
        </row>
        <row r="74">
          <cell r="R74" t="str">
            <v/>
          </cell>
        </row>
        <row r="75">
          <cell r="R75" t="str">
            <v/>
          </cell>
        </row>
        <row r="76">
          <cell r="R76" t="str">
            <v/>
          </cell>
        </row>
        <row r="77">
          <cell r="R77" t="str">
            <v/>
          </cell>
        </row>
        <row r="78">
          <cell r="R78" t="str">
            <v/>
          </cell>
        </row>
        <row r="79">
          <cell r="R79" t="str">
            <v/>
          </cell>
        </row>
        <row r="80">
          <cell r="R80" t="str">
            <v/>
          </cell>
        </row>
        <row r="81">
          <cell r="R81" t="str">
            <v/>
          </cell>
        </row>
        <row r="82">
          <cell r="R82" t="str">
            <v/>
          </cell>
        </row>
        <row r="83">
          <cell r="R83" t="str">
            <v/>
          </cell>
        </row>
        <row r="84">
          <cell r="R84" t="str">
            <v/>
          </cell>
        </row>
        <row r="85">
          <cell r="R85" t="str">
            <v/>
          </cell>
        </row>
        <row r="86">
          <cell r="R86" t="str">
            <v/>
          </cell>
        </row>
        <row r="87">
          <cell r="R87" t="str">
            <v/>
          </cell>
        </row>
        <row r="88">
          <cell r="R88" t="str">
            <v/>
          </cell>
        </row>
        <row r="89">
          <cell r="R89" t="str">
            <v/>
          </cell>
        </row>
        <row r="90">
          <cell r="R90" t="str">
            <v/>
          </cell>
        </row>
        <row r="91">
          <cell r="R91" t="str">
            <v/>
          </cell>
        </row>
        <row r="92">
          <cell r="R92" t="str">
            <v/>
          </cell>
        </row>
        <row r="93">
          <cell r="R93" t="str">
            <v/>
          </cell>
        </row>
        <row r="94">
          <cell r="R94" t="str">
            <v/>
          </cell>
        </row>
        <row r="95">
          <cell r="R95" t="str">
            <v/>
          </cell>
        </row>
        <row r="96">
          <cell r="R96" t="str">
            <v/>
          </cell>
        </row>
        <row r="97">
          <cell r="R97" t="str">
            <v/>
          </cell>
        </row>
        <row r="98">
          <cell r="R98" t="str">
            <v/>
          </cell>
        </row>
        <row r="99">
          <cell r="R99" t="str">
            <v/>
          </cell>
        </row>
        <row r="100">
          <cell r="R100" t="str">
            <v/>
          </cell>
        </row>
        <row r="101">
          <cell r="R101" t="str">
            <v/>
          </cell>
        </row>
        <row r="102">
          <cell r="R102" t="str">
            <v/>
          </cell>
        </row>
        <row r="103">
          <cell r="R103" t="str">
            <v/>
          </cell>
        </row>
        <row r="104">
          <cell r="R104" t="str">
            <v/>
          </cell>
        </row>
        <row r="105">
          <cell r="R105" t="str">
            <v/>
          </cell>
        </row>
        <row r="106">
          <cell r="R106" t="str">
            <v/>
          </cell>
        </row>
        <row r="107">
          <cell r="R107" t="str">
            <v/>
          </cell>
        </row>
        <row r="108">
          <cell r="R108" t="str">
            <v/>
          </cell>
        </row>
        <row r="109">
          <cell r="R109" t="str">
            <v/>
          </cell>
        </row>
        <row r="110">
          <cell r="R110" t="str">
            <v/>
          </cell>
        </row>
        <row r="111">
          <cell r="R111" t="str">
            <v/>
          </cell>
        </row>
        <row r="112">
          <cell r="R112" t="str">
            <v/>
          </cell>
        </row>
        <row r="113">
          <cell r="R113" t="str">
            <v/>
          </cell>
        </row>
        <row r="114">
          <cell r="R114" t="str">
            <v/>
          </cell>
        </row>
        <row r="115">
          <cell r="R115" t="str">
            <v/>
          </cell>
        </row>
        <row r="116">
          <cell r="R116" t="str">
            <v/>
          </cell>
        </row>
        <row r="117">
          <cell r="R117" t="str">
            <v/>
          </cell>
        </row>
        <row r="118">
          <cell r="R118" t="str">
            <v/>
          </cell>
        </row>
        <row r="119">
          <cell r="R119" t="str">
            <v/>
          </cell>
        </row>
        <row r="120">
          <cell r="R120" t="str">
            <v/>
          </cell>
        </row>
        <row r="121">
          <cell r="R121" t="str">
            <v/>
          </cell>
        </row>
        <row r="122">
          <cell r="R122" t="str">
            <v/>
          </cell>
        </row>
        <row r="123">
          <cell r="R123" t="str">
            <v/>
          </cell>
        </row>
        <row r="124">
          <cell r="R124" t="str">
            <v/>
          </cell>
        </row>
        <row r="125">
          <cell r="R125" t="str">
            <v/>
          </cell>
        </row>
        <row r="126">
          <cell r="R126" t="str">
            <v/>
          </cell>
        </row>
        <row r="127">
          <cell r="R127" t="str">
            <v/>
          </cell>
        </row>
        <row r="128">
          <cell r="R128" t="str">
            <v/>
          </cell>
        </row>
        <row r="129">
          <cell r="R129" t="str">
            <v/>
          </cell>
        </row>
        <row r="130">
          <cell r="R130" t="str">
            <v/>
          </cell>
        </row>
        <row r="131">
          <cell r="R131" t="str">
            <v/>
          </cell>
        </row>
        <row r="132">
          <cell r="R132" t="str">
            <v/>
          </cell>
        </row>
        <row r="133">
          <cell r="R133" t="str">
            <v/>
          </cell>
        </row>
        <row r="134">
          <cell r="R134" t="str">
            <v/>
          </cell>
        </row>
        <row r="135">
          <cell r="R135" t="str">
            <v/>
          </cell>
        </row>
        <row r="136">
          <cell r="R136" t="str">
            <v/>
          </cell>
        </row>
        <row r="137">
          <cell r="R137" t="str">
            <v/>
          </cell>
        </row>
        <row r="138">
          <cell r="R138" t="str">
            <v/>
          </cell>
        </row>
        <row r="139">
          <cell r="R139" t="str">
            <v/>
          </cell>
        </row>
        <row r="140">
          <cell r="R140" t="str">
            <v/>
          </cell>
        </row>
        <row r="141">
          <cell r="R141" t="str">
            <v/>
          </cell>
        </row>
        <row r="142">
          <cell r="R142" t="str">
            <v/>
          </cell>
        </row>
        <row r="143">
          <cell r="R143" t="str">
            <v/>
          </cell>
        </row>
        <row r="144">
          <cell r="R144" t="str">
            <v/>
          </cell>
        </row>
        <row r="145">
          <cell r="R145" t="str">
            <v/>
          </cell>
        </row>
        <row r="146">
          <cell r="R146" t="str">
            <v/>
          </cell>
        </row>
        <row r="147">
          <cell r="R147" t="str">
            <v/>
          </cell>
        </row>
        <row r="148">
          <cell r="R148" t="str">
            <v/>
          </cell>
        </row>
        <row r="149">
          <cell r="R149" t="str">
            <v/>
          </cell>
        </row>
        <row r="150">
          <cell r="R150" t="str">
            <v/>
          </cell>
        </row>
        <row r="151">
          <cell r="R151" t="str">
            <v/>
          </cell>
        </row>
        <row r="152">
          <cell r="R152" t="str">
            <v/>
          </cell>
        </row>
        <row r="153">
          <cell r="R153" t="str">
            <v/>
          </cell>
        </row>
        <row r="154">
          <cell r="R154" t="str">
            <v/>
          </cell>
        </row>
        <row r="155">
          <cell r="R155" t="str">
            <v/>
          </cell>
        </row>
        <row r="156">
          <cell r="R156" t="str">
            <v/>
          </cell>
        </row>
        <row r="157">
          <cell r="R157" t="str">
            <v/>
          </cell>
        </row>
        <row r="158">
          <cell r="R158" t="str">
            <v/>
          </cell>
        </row>
        <row r="159">
          <cell r="R159" t="str">
            <v/>
          </cell>
        </row>
        <row r="160">
          <cell r="R160" t="str">
            <v/>
          </cell>
        </row>
        <row r="161">
          <cell r="R161" t="str">
            <v/>
          </cell>
        </row>
        <row r="162">
          <cell r="R162" t="str">
            <v/>
          </cell>
        </row>
        <row r="163">
          <cell r="R163" t="str">
            <v/>
          </cell>
        </row>
        <row r="164">
          <cell r="R164" t="str">
            <v/>
          </cell>
        </row>
        <row r="165">
          <cell r="R165" t="str">
            <v/>
          </cell>
        </row>
        <row r="166">
          <cell r="R166" t="str">
            <v/>
          </cell>
        </row>
        <row r="167">
          <cell r="R167" t="str">
            <v/>
          </cell>
        </row>
        <row r="168">
          <cell r="R168" t="str">
            <v/>
          </cell>
        </row>
        <row r="169">
          <cell r="R169" t="str">
            <v/>
          </cell>
        </row>
        <row r="170">
          <cell r="R170" t="str">
            <v/>
          </cell>
        </row>
        <row r="171">
          <cell r="R171" t="str">
            <v/>
          </cell>
        </row>
        <row r="172">
          <cell r="R172" t="str">
            <v/>
          </cell>
        </row>
        <row r="173">
          <cell r="R173" t="str">
            <v/>
          </cell>
        </row>
        <row r="174">
          <cell r="R174" t="str">
            <v/>
          </cell>
        </row>
        <row r="175">
          <cell r="R175" t="str">
            <v/>
          </cell>
        </row>
        <row r="176">
          <cell r="R176" t="str">
            <v/>
          </cell>
        </row>
        <row r="177">
          <cell r="R177" t="str">
            <v/>
          </cell>
        </row>
        <row r="178">
          <cell r="R178" t="str">
            <v/>
          </cell>
        </row>
        <row r="179">
          <cell r="R179" t="str">
            <v/>
          </cell>
        </row>
        <row r="180">
          <cell r="R180" t="str">
            <v/>
          </cell>
        </row>
        <row r="181">
          <cell r="R181" t="str">
            <v/>
          </cell>
        </row>
        <row r="182">
          <cell r="R182" t="str">
            <v/>
          </cell>
        </row>
        <row r="183">
          <cell r="R183" t="str">
            <v/>
          </cell>
        </row>
        <row r="184">
          <cell r="R184" t="str">
            <v/>
          </cell>
        </row>
        <row r="185">
          <cell r="R185" t="str">
            <v/>
          </cell>
        </row>
        <row r="186">
          <cell r="R186" t="str">
            <v/>
          </cell>
        </row>
        <row r="187">
          <cell r="R187" t="str">
            <v/>
          </cell>
        </row>
        <row r="188">
          <cell r="R188" t="str">
            <v/>
          </cell>
        </row>
        <row r="189">
          <cell r="R189" t="str">
            <v/>
          </cell>
        </row>
        <row r="190">
          <cell r="R190" t="str">
            <v/>
          </cell>
        </row>
        <row r="191">
          <cell r="R191" t="str">
            <v/>
          </cell>
        </row>
        <row r="192">
          <cell r="R192" t="str">
            <v/>
          </cell>
        </row>
        <row r="193">
          <cell r="R193" t="str">
            <v/>
          </cell>
        </row>
        <row r="194">
          <cell r="R194" t="str">
            <v/>
          </cell>
        </row>
        <row r="195">
          <cell r="R195" t="str">
            <v/>
          </cell>
        </row>
        <row r="196">
          <cell r="R196" t="str">
            <v/>
          </cell>
        </row>
        <row r="197">
          <cell r="R197" t="str">
            <v/>
          </cell>
        </row>
        <row r="198">
          <cell r="R198" t="str">
            <v/>
          </cell>
        </row>
        <row r="199">
          <cell r="R199" t="str">
            <v/>
          </cell>
        </row>
        <row r="200">
          <cell r="R200" t="str">
            <v/>
          </cell>
        </row>
        <row r="201">
          <cell r="R201" t="str">
            <v/>
          </cell>
        </row>
        <row r="202">
          <cell r="R202" t="str">
            <v/>
          </cell>
        </row>
        <row r="203">
          <cell r="R203" t="str">
            <v/>
          </cell>
        </row>
        <row r="204">
          <cell r="R204" t="str">
            <v/>
          </cell>
        </row>
        <row r="205">
          <cell r="R205" t="str">
            <v/>
          </cell>
        </row>
        <row r="206">
          <cell r="R206" t="str">
            <v/>
          </cell>
        </row>
        <row r="207">
          <cell r="R207" t="str">
            <v/>
          </cell>
        </row>
        <row r="208">
          <cell r="R208" t="str">
            <v/>
          </cell>
        </row>
        <row r="209">
          <cell r="R209" t="str">
            <v/>
          </cell>
        </row>
        <row r="210">
          <cell r="R210" t="str">
            <v/>
          </cell>
        </row>
        <row r="211">
          <cell r="R211" t="str">
            <v/>
          </cell>
        </row>
        <row r="212">
          <cell r="R212" t="str">
            <v/>
          </cell>
        </row>
        <row r="213">
          <cell r="R213" t="str">
            <v/>
          </cell>
        </row>
        <row r="214">
          <cell r="R214" t="str">
            <v/>
          </cell>
        </row>
        <row r="215">
          <cell r="R215" t="str">
            <v/>
          </cell>
        </row>
        <row r="216">
          <cell r="R216" t="str">
            <v/>
          </cell>
        </row>
        <row r="217">
          <cell r="R217" t="str">
            <v/>
          </cell>
        </row>
        <row r="218">
          <cell r="R218" t="str">
            <v/>
          </cell>
        </row>
        <row r="219">
          <cell r="R219" t="str">
            <v/>
          </cell>
        </row>
        <row r="220">
          <cell r="R220" t="str">
            <v/>
          </cell>
        </row>
        <row r="221">
          <cell r="R221" t="str">
            <v/>
          </cell>
        </row>
        <row r="222">
          <cell r="R222" t="str">
            <v/>
          </cell>
        </row>
        <row r="223">
          <cell r="R223" t="str">
            <v/>
          </cell>
        </row>
        <row r="224">
          <cell r="R224" t="str">
            <v/>
          </cell>
        </row>
        <row r="225">
          <cell r="R225" t="str">
            <v/>
          </cell>
        </row>
        <row r="226">
          <cell r="R226" t="str">
            <v/>
          </cell>
        </row>
        <row r="227">
          <cell r="R227" t="str">
            <v/>
          </cell>
        </row>
        <row r="228">
          <cell r="R228" t="str">
            <v/>
          </cell>
        </row>
        <row r="229">
          <cell r="R229" t="str">
            <v/>
          </cell>
        </row>
        <row r="230">
          <cell r="R230" t="str">
            <v/>
          </cell>
        </row>
        <row r="231">
          <cell r="R231" t="str">
            <v/>
          </cell>
        </row>
        <row r="232">
          <cell r="R232" t="str">
            <v/>
          </cell>
        </row>
        <row r="233">
          <cell r="R233" t="str">
            <v/>
          </cell>
        </row>
        <row r="234">
          <cell r="R234" t="str">
            <v/>
          </cell>
        </row>
        <row r="235">
          <cell r="R235" t="str">
            <v/>
          </cell>
        </row>
        <row r="236">
          <cell r="R236" t="str">
            <v/>
          </cell>
        </row>
        <row r="237">
          <cell r="R237" t="str">
            <v/>
          </cell>
        </row>
        <row r="238">
          <cell r="R238" t="str">
            <v/>
          </cell>
        </row>
        <row r="239">
          <cell r="R239" t="str">
            <v/>
          </cell>
        </row>
        <row r="240">
          <cell r="R240" t="str">
            <v/>
          </cell>
        </row>
        <row r="241">
          <cell r="R241" t="str">
            <v/>
          </cell>
        </row>
        <row r="242">
          <cell r="R242" t="str">
            <v/>
          </cell>
        </row>
        <row r="243">
          <cell r="R243" t="str">
            <v/>
          </cell>
        </row>
        <row r="244">
          <cell r="R244" t="str">
            <v/>
          </cell>
        </row>
        <row r="245">
          <cell r="R245" t="str">
            <v/>
          </cell>
        </row>
        <row r="246">
          <cell r="R246" t="str">
            <v/>
          </cell>
        </row>
        <row r="247">
          <cell r="R247" t="str">
            <v/>
          </cell>
        </row>
        <row r="248">
          <cell r="R248" t="str">
            <v/>
          </cell>
        </row>
        <row r="249">
          <cell r="R249" t="str">
            <v/>
          </cell>
        </row>
        <row r="250">
          <cell r="R250" t="str">
            <v/>
          </cell>
        </row>
        <row r="251">
          <cell r="R251" t="str">
            <v/>
          </cell>
        </row>
        <row r="252">
          <cell r="R252" t="str">
            <v/>
          </cell>
        </row>
        <row r="253">
          <cell r="R253" t="str">
            <v/>
          </cell>
        </row>
        <row r="254">
          <cell r="R254" t="str">
            <v/>
          </cell>
        </row>
        <row r="255">
          <cell r="R255" t="str">
            <v/>
          </cell>
        </row>
        <row r="256">
          <cell r="R256" t="str">
            <v/>
          </cell>
        </row>
        <row r="257">
          <cell r="R257" t="str">
            <v/>
          </cell>
        </row>
        <row r="258">
          <cell r="R258" t="str">
            <v/>
          </cell>
        </row>
        <row r="259">
          <cell r="R259" t="str">
            <v/>
          </cell>
        </row>
        <row r="260">
          <cell r="R260" t="str">
            <v/>
          </cell>
        </row>
        <row r="261">
          <cell r="R261" t="str">
            <v/>
          </cell>
        </row>
        <row r="262">
          <cell r="R262" t="str">
            <v/>
          </cell>
        </row>
        <row r="263">
          <cell r="R263" t="str">
            <v/>
          </cell>
        </row>
        <row r="264">
          <cell r="R264" t="str">
            <v/>
          </cell>
        </row>
        <row r="265">
          <cell r="R265" t="str">
            <v/>
          </cell>
        </row>
        <row r="266">
          <cell r="R266" t="str">
            <v/>
          </cell>
        </row>
        <row r="267">
          <cell r="R267" t="str">
            <v/>
          </cell>
        </row>
        <row r="268">
          <cell r="R268" t="str">
            <v/>
          </cell>
        </row>
        <row r="269">
          <cell r="R269" t="str">
            <v/>
          </cell>
        </row>
        <row r="270">
          <cell r="R270" t="str">
            <v/>
          </cell>
        </row>
        <row r="271">
          <cell r="R271" t="str">
            <v/>
          </cell>
        </row>
        <row r="272">
          <cell r="R272" t="str">
            <v/>
          </cell>
        </row>
        <row r="273">
          <cell r="R273" t="str">
            <v/>
          </cell>
        </row>
        <row r="274">
          <cell r="R274" t="str">
            <v/>
          </cell>
        </row>
        <row r="275">
          <cell r="R275" t="str">
            <v/>
          </cell>
        </row>
        <row r="276">
          <cell r="R276" t="str">
            <v/>
          </cell>
        </row>
        <row r="277">
          <cell r="R277" t="str">
            <v/>
          </cell>
        </row>
        <row r="278">
          <cell r="R278" t="str">
            <v/>
          </cell>
        </row>
        <row r="279">
          <cell r="R279" t="str">
            <v/>
          </cell>
        </row>
        <row r="280">
          <cell r="R280" t="str">
            <v/>
          </cell>
        </row>
        <row r="281">
          <cell r="R281" t="str">
            <v/>
          </cell>
        </row>
        <row r="282">
          <cell r="R282" t="str">
            <v/>
          </cell>
        </row>
        <row r="283">
          <cell r="R283" t="str">
            <v/>
          </cell>
        </row>
        <row r="284">
          <cell r="R284" t="str">
            <v/>
          </cell>
        </row>
        <row r="285">
          <cell r="R285" t="str">
            <v/>
          </cell>
        </row>
        <row r="286">
          <cell r="R286" t="str">
            <v/>
          </cell>
        </row>
        <row r="287">
          <cell r="R287" t="str">
            <v/>
          </cell>
        </row>
        <row r="288">
          <cell r="R288" t="str">
            <v/>
          </cell>
        </row>
        <row r="289">
          <cell r="R289" t="str">
            <v/>
          </cell>
        </row>
        <row r="290">
          <cell r="R290" t="str">
            <v/>
          </cell>
        </row>
        <row r="291">
          <cell r="R291" t="str">
            <v/>
          </cell>
        </row>
        <row r="292">
          <cell r="R292" t="str">
            <v/>
          </cell>
        </row>
        <row r="293">
          <cell r="R293" t="str">
            <v/>
          </cell>
        </row>
        <row r="294">
          <cell r="R294" t="str">
            <v/>
          </cell>
        </row>
        <row r="295">
          <cell r="R295" t="str">
            <v/>
          </cell>
        </row>
        <row r="296">
          <cell r="R296" t="str">
            <v/>
          </cell>
        </row>
        <row r="297">
          <cell r="R297" t="str">
            <v/>
          </cell>
        </row>
        <row r="298">
          <cell r="R298" t="str">
            <v/>
          </cell>
        </row>
        <row r="299">
          <cell r="R299" t="str">
            <v/>
          </cell>
        </row>
        <row r="300">
          <cell r="R300" t="str">
            <v/>
          </cell>
        </row>
        <row r="301">
          <cell r="R301" t="str">
            <v/>
          </cell>
        </row>
        <row r="302">
          <cell r="R302" t="str">
            <v/>
          </cell>
        </row>
        <row r="303">
          <cell r="R303" t="str">
            <v/>
          </cell>
        </row>
        <row r="304">
          <cell r="R304" t="str">
            <v/>
          </cell>
        </row>
        <row r="305">
          <cell r="R305" t="str">
            <v/>
          </cell>
        </row>
        <row r="306">
          <cell r="R306" t="str">
            <v/>
          </cell>
        </row>
        <row r="307">
          <cell r="R307" t="str">
            <v/>
          </cell>
        </row>
        <row r="308">
          <cell r="R308" t="str">
            <v/>
          </cell>
        </row>
        <row r="309">
          <cell r="R309" t="str">
            <v/>
          </cell>
        </row>
        <row r="310">
          <cell r="R310" t="str">
            <v/>
          </cell>
        </row>
        <row r="311">
          <cell r="R311" t="str">
            <v/>
          </cell>
        </row>
        <row r="312">
          <cell r="R312" t="str">
            <v/>
          </cell>
        </row>
        <row r="313">
          <cell r="R313" t="str">
            <v/>
          </cell>
        </row>
        <row r="314">
          <cell r="R314" t="str">
            <v/>
          </cell>
        </row>
        <row r="315">
          <cell r="R315" t="str">
            <v/>
          </cell>
        </row>
        <row r="316">
          <cell r="R316" t="str">
            <v/>
          </cell>
        </row>
        <row r="317">
          <cell r="R317" t="str">
            <v/>
          </cell>
        </row>
        <row r="318">
          <cell r="R318" t="str">
            <v/>
          </cell>
        </row>
        <row r="319">
          <cell r="R319" t="str">
            <v/>
          </cell>
        </row>
        <row r="320">
          <cell r="R320" t="str">
            <v/>
          </cell>
        </row>
        <row r="321">
          <cell r="R321" t="str">
            <v/>
          </cell>
        </row>
        <row r="322">
          <cell r="R322" t="str">
            <v/>
          </cell>
        </row>
        <row r="323">
          <cell r="R323" t="str">
            <v/>
          </cell>
        </row>
        <row r="324">
          <cell r="R324" t="str">
            <v/>
          </cell>
        </row>
        <row r="325">
          <cell r="R325" t="str">
            <v/>
          </cell>
        </row>
        <row r="326">
          <cell r="R326" t="str">
            <v/>
          </cell>
        </row>
        <row r="327">
          <cell r="R327" t="str">
            <v/>
          </cell>
        </row>
        <row r="328">
          <cell r="R328" t="str">
            <v/>
          </cell>
        </row>
        <row r="329">
          <cell r="R329" t="str">
            <v/>
          </cell>
        </row>
        <row r="330">
          <cell r="R330" t="str">
            <v/>
          </cell>
        </row>
        <row r="331">
          <cell r="R331" t="str">
            <v/>
          </cell>
        </row>
        <row r="332">
          <cell r="R332" t="str">
            <v/>
          </cell>
        </row>
        <row r="333">
          <cell r="R333" t="str">
            <v/>
          </cell>
        </row>
        <row r="334">
          <cell r="R334" t="str">
            <v/>
          </cell>
        </row>
        <row r="335">
          <cell r="R335" t="str">
            <v/>
          </cell>
        </row>
        <row r="336">
          <cell r="R336" t="str">
            <v/>
          </cell>
        </row>
        <row r="337">
          <cell r="R337" t="str">
            <v/>
          </cell>
        </row>
        <row r="338">
          <cell r="R338" t="str">
            <v/>
          </cell>
        </row>
        <row r="339">
          <cell r="R339" t="str">
            <v/>
          </cell>
        </row>
        <row r="340">
          <cell r="R340" t="str">
            <v/>
          </cell>
        </row>
        <row r="341">
          <cell r="R341" t="str">
            <v/>
          </cell>
        </row>
        <row r="342">
          <cell r="R342" t="str">
            <v/>
          </cell>
        </row>
        <row r="343">
          <cell r="R343" t="str">
            <v/>
          </cell>
        </row>
        <row r="344">
          <cell r="R344" t="str">
            <v/>
          </cell>
        </row>
        <row r="345">
          <cell r="R345" t="str">
            <v/>
          </cell>
        </row>
        <row r="346">
          <cell r="R346" t="str">
            <v/>
          </cell>
        </row>
        <row r="347">
          <cell r="R347" t="str">
            <v/>
          </cell>
        </row>
        <row r="348">
          <cell r="R348" t="str">
            <v/>
          </cell>
        </row>
        <row r="349">
          <cell r="R349" t="str">
            <v/>
          </cell>
        </row>
        <row r="350">
          <cell r="R350" t="str">
            <v/>
          </cell>
        </row>
        <row r="351">
          <cell r="R351" t="str">
            <v/>
          </cell>
        </row>
        <row r="352">
          <cell r="R352" t="str">
            <v/>
          </cell>
        </row>
        <row r="353">
          <cell r="R353" t="str">
            <v/>
          </cell>
        </row>
        <row r="354">
          <cell r="R354" t="str">
            <v/>
          </cell>
        </row>
        <row r="355">
          <cell r="R355" t="str">
            <v/>
          </cell>
        </row>
        <row r="356">
          <cell r="R356" t="str">
            <v/>
          </cell>
        </row>
        <row r="357">
          <cell r="R357" t="str">
            <v/>
          </cell>
        </row>
        <row r="358">
          <cell r="R358" t="str">
            <v/>
          </cell>
        </row>
        <row r="359">
          <cell r="R359" t="str">
            <v/>
          </cell>
        </row>
        <row r="360">
          <cell r="R360" t="str">
            <v/>
          </cell>
        </row>
        <row r="361">
          <cell r="R361" t="str">
            <v/>
          </cell>
        </row>
        <row r="362">
          <cell r="R362" t="str">
            <v/>
          </cell>
        </row>
        <row r="363">
          <cell r="R363" t="str">
            <v/>
          </cell>
        </row>
        <row r="364">
          <cell r="R364" t="str">
            <v/>
          </cell>
        </row>
        <row r="365">
          <cell r="R365" t="str">
            <v/>
          </cell>
        </row>
        <row r="366">
          <cell r="R366" t="str">
            <v/>
          </cell>
        </row>
        <row r="367">
          <cell r="R367" t="str">
            <v/>
          </cell>
        </row>
        <row r="368">
          <cell r="R368" t="str">
            <v/>
          </cell>
        </row>
        <row r="369">
          <cell r="R369" t="str">
            <v/>
          </cell>
        </row>
        <row r="370">
          <cell r="R370" t="str">
            <v/>
          </cell>
        </row>
        <row r="371">
          <cell r="R371" t="str">
            <v/>
          </cell>
        </row>
        <row r="372">
          <cell r="R372" t="str">
            <v/>
          </cell>
        </row>
        <row r="373">
          <cell r="R373" t="str">
            <v/>
          </cell>
        </row>
        <row r="374">
          <cell r="R374" t="str">
            <v/>
          </cell>
        </row>
        <row r="375">
          <cell r="R375" t="str">
            <v/>
          </cell>
        </row>
        <row r="376">
          <cell r="R376" t="str">
            <v/>
          </cell>
        </row>
        <row r="377">
          <cell r="R377" t="str">
            <v/>
          </cell>
        </row>
        <row r="378">
          <cell r="R378" t="str">
            <v/>
          </cell>
        </row>
        <row r="379">
          <cell r="R379" t="str">
            <v/>
          </cell>
        </row>
        <row r="380">
          <cell r="R380" t="str">
            <v/>
          </cell>
        </row>
        <row r="381">
          <cell r="R381" t="str">
            <v/>
          </cell>
        </row>
        <row r="382">
          <cell r="R382" t="str">
            <v/>
          </cell>
        </row>
        <row r="383">
          <cell r="R383" t="str">
            <v/>
          </cell>
        </row>
        <row r="384">
          <cell r="R384" t="str">
            <v/>
          </cell>
        </row>
        <row r="385">
          <cell r="R385" t="str">
            <v/>
          </cell>
        </row>
        <row r="386">
          <cell r="R386" t="str">
            <v/>
          </cell>
        </row>
        <row r="387">
          <cell r="R387" t="str">
            <v/>
          </cell>
        </row>
        <row r="388">
          <cell r="R388" t="str">
            <v/>
          </cell>
        </row>
        <row r="389">
          <cell r="R389" t="str">
            <v/>
          </cell>
        </row>
        <row r="390">
          <cell r="R390" t="str">
            <v/>
          </cell>
        </row>
        <row r="391">
          <cell r="R391" t="str">
            <v/>
          </cell>
        </row>
        <row r="392">
          <cell r="R392" t="str">
            <v/>
          </cell>
        </row>
        <row r="393">
          <cell r="R393" t="str">
            <v/>
          </cell>
        </row>
        <row r="394">
          <cell r="R394" t="str">
            <v/>
          </cell>
        </row>
        <row r="395">
          <cell r="R395" t="str">
            <v/>
          </cell>
        </row>
        <row r="396">
          <cell r="R396" t="str">
            <v/>
          </cell>
        </row>
        <row r="397">
          <cell r="R397" t="str">
            <v/>
          </cell>
        </row>
        <row r="398">
          <cell r="R398" t="str">
            <v/>
          </cell>
        </row>
        <row r="399">
          <cell r="R399" t="str">
            <v/>
          </cell>
        </row>
        <row r="400">
          <cell r="R400" t="str">
            <v/>
          </cell>
        </row>
        <row r="401">
          <cell r="R401" t="str">
            <v/>
          </cell>
        </row>
        <row r="402">
          <cell r="R402" t="str">
            <v/>
          </cell>
        </row>
        <row r="403">
          <cell r="R403" t="str">
            <v/>
          </cell>
        </row>
        <row r="404">
          <cell r="R404" t="str">
            <v/>
          </cell>
        </row>
        <row r="405">
          <cell r="R405" t="str">
            <v/>
          </cell>
        </row>
        <row r="406">
          <cell r="R406" t="str">
            <v/>
          </cell>
        </row>
        <row r="407">
          <cell r="R407" t="str">
            <v/>
          </cell>
        </row>
        <row r="408">
          <cell r="R408" t="str">
            <v/>
          </cell>
        </row>
        <row r="409">
          <cell r="R409" t="str">
            <v/>
          </cell>
        </row>
        <row r="410">
          <cell r="R410" t="str">
            <v/>
          </cell>
        </row>
        <row r="411">
          <cell r="R411" t="str">
            <v/>
          </cell>
        </row>
        <row r="412">
          <cell r="R412" t="str">
            <v/>
          </cell>
        </row>
        <row r="413">
          <cell r="R413" t="str">
            <v/>
          </cell>
        </row>
        <row r="414">
          <cell r="R414" t="str">
            <v/>
          </cell>
        </row>
        <row r="415">
          <cell r="R415" t="str">
            <v/>
          </cell>
        </row>
        <row r="416">
          <cell r="R416" t="str">
            <v/>
          </cell>
        </row>
        <row r="417">
          <cell r="R417" t="str">
            <v/>
          </cell>
        </row>
        <row r="418">
          <cell r="R418" t="str">
            <v/>
          </cell>
        </row>
        <row r="419">
          <cell r="R419" t="str">
            <v/>
          </cell>
        </row>
        <row r="420">
          <cell r="R420" t="str">
            <v/>
          </cell>
        </row>
        <row r="421">
          <cell r="R421" t="str">
            <v/>
          </cell>
        </row>
        <row r="422">
          <cell r="R422" t="str">
            <v/>
          </cell>
        </row>
        <row r="423">
          <cell r="R423" t="str">
            <v/>
          </cell>
        </row>
        <row r="424">
          <cell r="R424" t="str">
            <v/>
          </cell>
        </row>
        <row r="425">
          <cell r="R425" t="str">
            <v/>
          </cell>
        </row>
        <row r="426">
          <cell r="R426" t="str">
            <v/>
          </cell>
        </row>
        <row r="427">
          <cell r="R427" t="str">
            <v/>
          </cell>
        </row>
        <row r="428">
          <cell r="R428" t="str">
            <v/>
          </cell>
        </row>
        <row r="429">
          <cell r="R429" t="str">
            <v/>
          </cell>
        </row>
        <row r="430">
          <cell r="R430" t="str">
            <v/>
          </cell>
        </row>
        <row r="431">
          <cell r="R431" t="str">
            <v/>
          </cell>
        </row>
        <row r="432">
          <cell r="R432" t="str">
            <v/>
          </cell>
        </row>
        <row r="433">
          <cell r="R433" t="str">
            <v/>
          </cell>
        </row>
        <row r="434">
          <cell r="R434" t="str">
            <v/>
          </cell>
        </row>
        <row r="435">
          <cell r="R435" t="str">
            <v/>
          </cell>
        </row>
        <row r="436">
          <cell r="R436" t="str">
            <v/>
          </cell>
        </row>
        <row r="437">
          <cell r="R437" t="str">
            <v/>
          </cell>
        </row>
        <row r="438">
          <cell r="R438" t="str">
            <v/>
          </cell>
        </row>
        <row r="439">
          <cell r="R439" t="str">
            <v/>
          </cell>
        </row>
        <row r="440">
          <cell r="R440" t="str">
            <v/>
          </cell>
        </row>
        <row r="441">
          <cell r="R441" t="str">
            <v/>
          </cell>
        </row>
        <row r="442">
          <cell r="R442" t="str">
            <v/>
          </cell>
        </row>
        <row r="443">
          <cell r="R443" t="str">
            <v/>
          </cell>
        </row>
        <row r="444">
          <cell r="R444" t="str">
            <v/>
          </cell>
        </row>
        <row r="445">
          <cell r="R445" t="str">
            <v/>
          </cell>
        </row>
        <row r="446">
          <cell r="R446" t="str">
            <v/>
          </cell>
        </row>
        <row r="447">
          <cell r="R447" t="str">
            <v/>
          </cell>
        </row>
        <row r="448">
          <cell r="R448" t="str">
            <v/>
          </cell>
        </row>
        <row r="449">
          <cell r="R449" t="str">
            <v/>
          </cell>
        </row>
        <row r="450">
          <cell r="R450" t="str">
            <v/>
          </cell>
        </row>
        <row r="451">
          <cell r="R451" t="str">
            <v/>
          </cell>
        </row>
        <row r="452">
          <cell r="R452" t="str">
            <v/>
          </cell>
        </row>
        <row r="453">
          <cell r="R453" t="str">
            <v/>
          </cell>
        </row>
        <row r="454">
          <cell r="R454" t="str">
            <v/>
          </cell>
        </row>
        <row r="455">
          <cell r="R455" t="str">
            <v/>
          </cell>
        </row>
        <row r="456">
          <cell r="R456" t="str">
            <v/>
          </cell>
        </row>
        <row r="457">
          <cell r="R457" t="str">
            <v/>
          </cell>
        </row>
        <row r="458">
          <cell r="R458" t="str">
            <v/>
          </cell>
        </row>
        <row r="459">
          <cell r="R459" t="str">
            <v/>
          </cell>
        </row>
        <row r="460">
          <cell r="R460" t="str">
            <v/>
          </cell>
        </row>
        <row r="461">
          <cell r="R461" t="str">
            <v/>
          </cell>
        </row>
        <row r="462">
          <cell r="R462" t="str">
            <v/>
          </cell>
        </row>
        <row r="463">
          <cell r="R463" t="str">
            <v/>
          </cell>
        </row>
        <row r="464">
          <cell r="R464" t="str">
            <v/>
          </cell>
        </row>
        <row r="465">
          <cell r="R465" t="str">
            <v/>
          </cell>
        </row>
        <row r="466">
          <cell r="R466" t="str">
            <v/>
          </cell>
        </row>
        <row r="467">
          <cell r="R467" t="str">
            <v/>
          </cell>
        </row>
        <row r="468">
          <cell r="R468" t="str">
            <v/>
          </cell>
        </row>
        <row r="469">
          <cell r="R469" t="str">
            <v/>
          </cell>
        </row>
        <row r="470">
          <cell r="R470" t="str">
            <v/>
          </cell>
        </row>
        <row r="471">
          <cell r="R471" t="str">
            <v/>
          </cell>
        </row>
        <row r="472">
          <cell r="R472" t="str">
            <v/>
          </cell>
        </row>
        <row r="473">
          <cell r="R473" t="str">
            <v/>
          </cell>
        </row>
        <row r="474">
          <cell r="R474" t="str">
            <v/>
          </cell>
        </row>
        <row r="475">
          <cell r="R475" t="str">
            <v/>
          </cell>
        </row>
        <row r="476">
          <cell r="R476" t="str">
            <v/>
          </cell>
        </row>
        <row r="477">
          <cell r="R477" t="str">
            <v/>
          </cell>
        </row>
        <row r="478">
          <cell r="R478" t="str">
            <v/>
          </cell>
        </row>
        <row r="479">
          <cell r="R479" t="str">
            <v/>
          </cell>
        </row>
        <row r="480">
          <cell r="R480" t="str">
            <v/>
          </cell>
        </row>
        <row r="481">
          <cell r="R481" t="str">
            <v/>
          </cell>
        </row>
        <row r="482">
          <cell r="R482" t="str">
            <v/>
          </cell>
        </row>
        <row r="483">
          <cell r="R483" t="str">
            <v/>
          </cell>
        </row>
        <row r="484">
          <cell r="R484" t="str">
            <v/>
          </cell>
        </row>
        <row r="485">
          <cell r="R485" t="str">
            <v/>
          </cell>
        </row>
        <row r="486">
          <cell r="R486" t="str">
            <v/>
          </cell>
        </row>
        <row r="487">
          <cell r="R487" t="str">
            <v/>
          </cell>
        </row>
        <row r="488">
          <cell r="R488" t="str">
            <v/>
          </cell>
        </row>
        <row r="489">
          <cell r="R489" t="str">
            <v/>
          </cell>
        </row>
        <row r="490">
          <cell r="R490" t="str">
            <v/>
          </cell>
        </row>
        <row r="491">
          <cell r="R491" t="str">
            <v/>
          </cell>
        </row>
        <row r="492">
          <cell r="R492" t="str">
            <v/>
          </cell>
        </row>
        <row r="493">
          <cell r="R493" t="str">
            <v/>
          </cell>
        </row>
        <row r="494">
          <cell r="R494" t="str">
            <v/>
          </cell>
        </row>
        <row r="495">
          <cell r="R495" t="str">
            <v/>
          </cell>
        </row>
        <row r="496">
          <cell r="R496" t="str">
            <v/>
          </cell>
        </row>
        <row r="497">
          <cell r="R497" t="str">
            <v/>
          </cell>
        </row>
        <row r="498">
          <cell r="R498" t="str">
            <v/>
          </cell>
        </row>
        <row r="499">
          <cell r="R499" t="str">
            <v/>
          </cell>
        </row>
        <row r="500">
          <cell r="R500" t="str">
            <v/>
          </cell>
        </row>
      </sheetData>
      <sheetData sheetId="8"/>
      <sheetData sheetId="9"/>
      <sheetData sheetId="10"/>
      <sheetData sheetId="11"/>
      <sheetData sheetId="12"/>
      <sheetData sheetId="13">
        <row r="2">
          <cell r="M2" t="str">
            <v>Strategy 1</v>
          </cell>
          <cell r="O2" t="str">
            <v xml:space="preserve">Title I-A  </v>
          </cell>
          <cell r="P2" t="str">
            <v>Instructional Program</v>
          </cell>
          <cell r="Q2" t="str">
            <v xml:space="preserve">Title I-A  </v>
          </cell>
          <cell r="AA2" t="str">
            <v>Modification 1</v>
          </cell>
        </row>
        <row r="3">
          <cell r="M3" t="str">
            <v>Strategy 2</v>
          </cell>
          <cell r="O3" t="str">
            <v xml:space="preserve">Title I-D  </v>
          </cell>
          <cell r="P3" t="str">
            <v>Support Program</v>
          </cell>
          <cell r="Q3" t="str">
            <v xml:space="preserve">Title II-A </v>
          </cell>
          <cell r="S3" t="str">
            <v>107 Administrator - Coordinator</v>
          </cell>
          <cell r="AA3" t="str">
            <v>Modification 2</v>
          </cell>
        </row>
        <row r="4">
          <cell r="M4" t="str">
            <v>Strategy 3</v>
          </cell>
          <cell r="O4" t="str">
            <v xml:space="preserve">Title II-A </v>
          </cell>
          <cell r="P4" t="str">
            <v>Improvement of Instructional Services</v>
          </cell>
          <cell r="Q4" t="str">
            <v xml:space="preserve">Title VI-B </v>
          </cell>
          <cell r="S4" t="str">
            <v>107 Administrator - Director</v>
          </cell>
          <cell r="AA4" t="str">
            <v>Modification 3</v>
          </cell>
        </row>
        <row r="5">
          <cell r="M5" t="str">
            <v>Strategy 4</v>
          </cell>
          <cell r="O5" t="str">
            <v>Title III-A</v>
          </cell>
          <cell r="P5" t="str">
            <v>Administration</v>
          </cell>
          <cell r="Q5" t="str">
            <v>Title II-A REAP for use in Title IA</v>
          </cell>
          <cell r="S5" t="str">
            <v>206 Classroom Teacher, CSR</v>
          </cell>
          <cell r="AA5" t="str">
            <v>Modification 4</v>
          </cell>
        </row>
        <row r="6">
          <cell r="M6" t="str">
            <v>Strategy 5</v>
          </cell>
          <cell r="O6" t="str">
            <v>Title III-SAI</v>
          </cell>
          <cell r="Q6" t="str">
            <v>Title II-A REAP for use in Title II-D</v>
          </cell>
          <cell r="S6" t="str">
            <v xml:space="preserve">206 Classroom Teacher, Elementary </v>
          </cell>
        </row>
        <row r="7">
          <cell r="M7" t="str">
            <v>Strategy 6</v>
          </cell>
          <cell r="O7" t="str">
            <v xml:space="preserve">Title VI-B </v>
          </cell>
          <cell r="Q7" t="str">
            <v>Title II-A REAP for use in Title III</v>
          </cell>
          <cell r="S7" t="str">
            <v>206 Classroom Teacher, English Language Arts</v>
          </cell>
          <cell r="AA7" t="str">
            <v>Revision 1</v>
          </cell>
        </row>
        <row r="8">
          <cell r="M8" t="str">
            <v>Strategy 7</v>
          </cell>
          <cell r="O8" t="str">
            <v>Title I-A  9201 Preschool Set Aside</v>
          </cell>
          <cell r="Q8" t="str">
            <v>Title II-A REAP for use in Title III SAI</v>
          </cell>
          <cell r="S8" t="str">
            <v xml:space="preserve">206 Classroom Teacher, Math </v>
          </cell>
          <cell r="AA8" t="str">
            <v>Revision 2</v>
          </cell>
        </row>
        <row r="9">
          <cell r="M9" t="str">
            <v>Strategy 8</v>
          </cell>
          <cell r="O9" t="str">
            <v>Title I-A  9202 Eligible Homeless Children Set Aside</v>
          </cell>
          <cell r="Q9" t="str">
            <v>Title II-A REAP for use in Title IV</v>
          </cell>
          <cell r="S9" t="str">
            <v>206 Classroom Teacher, ELL</v>
          </cell>
          <cell r="AA9" t="str">
            <v>Revision 3</v>
          </cell>
        </row>
        <row r="10">
          <cell r="M10" t="str">
            <v>Strategy 9</v>
          </cell>
          <cell r="N10" t="str">
            <v>0100 Salary</v>
          </cell>
          <cell r="O10" t="str">
            <v>Title I-A  9203 Family Literacy Set Aside</v>
          </cell>
          <cell r="Q10" t="str">
            <v>Title II-A REAP for use in Title V</v>
          </cell>
          <cell r="S10" t="str">
            <v>206 Interventionist, English Language Arts</v>
          </cell>
        </row>
        <row r="11">
          <cell r="M11" t="str">
            <v>Strategy 10</v>
          </cell>
          <cell r="N11" t="str">
            <v>0200 Benefits</v>
          </cell>
          <cell r="O11" t="str">
            <v>Title I-A  9204 Neglected Institutions Set Aside</v>
          </cell>
          <cell r="S11" t="str">
            <v xml:space="preserve">206 Interventionist, Math </v>
          </cell>
        </row>
        <row r="12">
          <cell r="M12" t="str">
            <v>Strategy 11</v>
          </cell>
          <cell r="N12" t="str">
            <v>0300 Purchased Services</v>
          </cell>
          <cell r="O12" t="str">
            <v>Title I-A  9205 Non-Public School Set Aside</v>
          </cell>
          <cell r="S12" t="str">
            <v>206 Interventionist, ELL</v>
          </cell>
        </row>
        <row r="13">
          <cell r="M13" t="str">
            <v>Strategy 12</v>
          </cell>
          <cell r="N13" t="str">
            <v>0400 Purchased Property Services</v>
          </cell>
          <cell r="O13" t="str">
            <v>Title I-A  9206 District Managed Activity Set Aside</v>
          </cell>
          <cell r="S13" t="str">
            <v>207 Substitutes</v>
          </cell>
        </row>
        <row r="14">
          <cell r="M14" t="str">
            <v>Strategy 13</v>
          </cell>
          <cell r="N14" t="str">
            <v>0500 Other Purchased Services</v>
          </cell>
          <cell r="O14" t="str">
            <v>Title I-A  9207 Highly Qualified Set Aside</v>
          </cell>
          <cell r="S14" t="str">
            <v>211 Counselor</v>
          </cell>
        </row>
        <row r="15">
          <cell r="M15" t="str">
            <v>Strategy 14</v>
          </cell>
          <cell r="N15" t="str">
            <v>0580 Travel Training Registration</v>
          </cell>
          <cell r="O15" t="str">
            <v>Title I-A  9208 Priority Performance Challenge Set Aside</v>
          </cell>
          <cell r="S15" t="str">
            <v xml:space="preserve">212 Curriculum specialist </v>
          </cell>
        </row>
        <row r="16">
          <cell r="M16" t="str">
            <v>Strategy 15</v>
          </cell>
          <cell r="N16" t="str">
            <v>0600 Supplies</v>
          </cell>
          <cell r="O16" t="str">
            <v>Title I-A  9209 Choice Set Aside</v>
          </cell>
          <cell r="S16" t="str">
            <v xml:space="preserve">216 Librarian/Media Consultant </v>
          </cell>
        </row>
        <row r="17">
          <cell r="M17" t="str">
            <v>Strategy 16</v>
          </cell>
          <cell r="N17" t="str">
            <v>0640 Books and Periodicals</v>
          </cell>
          <cell r="O17" t="str">
            <v>Title I-A  9210 Supplemental Educational Services</v>
          </cell>
          <cell r="S17" t="str">
            <v>218 Coach, Student Achievement</v>
          </cell>
        </row>
        <row r="18">
          <cell r="M18" t="str">
            <v>Strategy 17</v>
          </cell>
          <cell r="N18" t="str">
            <v>0730 Capitalized Equipment</v>
          </cell>
          <cell r="O18" t="str">
            <v>Title I-A  9211 Parental Activities School Set Aside</v>
          </cell>
          <cell r="S18" t="str">
            <v>218 Coach, Curriculum</v>
          </cell>
        </row>
        <row r="19">
          <cell r="M19" t="str">
            <v>Strategy 18</v>
          </cell>
          <cell r="N19" t="str">
            <v>0735 Non-Cap Equipment</v>
          </cell>
          <cell r="O19" t="str">
            <v>Title I-A  9212 Parental Activities District Set Aside</v>
          </cell>
          <cell r="S19" t="str">
            <v>218 Coach, Data</v>
          </cell>
        </row>
        <row r="20">
          <cell r="M20" t="str">
            <v>Strategy 19</v>
          </cell>
          <cell r="N20" t="str">
            <v>0800 Other</v>
          </cell>
          <cell r="O20" t="str">
            <v>Title II-A REAP for use in Title IA</v>
          </cell>
          <cell r="S20" t="str">
            <v>218 Coach, Instructional</v>
          </cell>
        </row>
        <row r="21">
          <cell r="M21" t="str">
            <v>Strategy 20</v>
          </cell>
          <cell r="O21" t="str">
            <v>Title II-A REAP for use in Title II-D</v>
          </cell>
          <cell r="S21" t="str">
            <v>218 Coach, Instructional, Math</v>
          </cell>
        </row>
        <row r="22">
          <cell r="O22" t="str">
            <v>Title II-A REAP for use in Title III</v>
          </cell>
          <cell r="S22" t="str">
            <v>218 Coach, Instructional, English Language Arts</v>
          </cell>
        </row>
        <row r="23">
          <cell r="O23" t="str">
            <v>Title II-A REAP for use in Title III SAI</v>
          </cell>
          <cell r="S23" t="str">
            <v>218 Coach, Instructional, ELL</v>
          </cell>
        </row>
        <row r="24">
          <cell r="O24" t="str">
            <v>Title II-A REAP for use in Title IV</v>
          </cell>
          <cell r="S24" t="str">
            <v xml:space="preserve">218 Coach, Instructional, Immigrant </v>
          </cell>
        </row>
        <row r="25">
          <cell r="O25" t="str">
            <v>Title II-A REAP for use in Title V</v>
          </cell>
          <cell r="S25" t="str">
            <v>218 Coach, Technology</v>
          </cell>
        </row>
        <row r="26">
          <cell r="S26" t="str">
            <v>218 Coach, Principal</v>
          </cell>
        </row>
        <row r="27">
          <cell r="S27" t="str">
            <v>218 Mentor, Teacher</v>
          </cell>
        </row>
        <row r="28">
          <cell r="S28" t="str">
            <v>218 Mentor, Principal</v>
          </cell>
        </row>
        <row r="29">
          <cell r="S29" t="str">
            <v>237 Liaison, Homeless</v>
          </cell>
        </row>
        <row r="30">
          <cell r="S30" t="str">
            <v>237 Social Worker</v>
          </cell>
        </row>
        <row r="31">
          <cell r="S31" t="str">
            <v xml:space="preserve">334 Evaluator </v>
          </cell>
        </row>
        <row r="32">
          <cell r="S32" t="str">
            <v>344 Personnel Officer</v>
          </cell>
        </row>
        <row r="33">
          <cell r="S33" t="str">
            <v>347 Staff Developer</v>
          </cell>
        </row>
        <row r="34">
          <cell r="S34" t="str">
            <v>403 Child Care Provider</v>
          </cell>
        </row>
        <row r="35">
          <cell r="S35" t="str">
            <v>405 Liaison, Parent</v>
          </cell>
        </row>
        <row r="36">
          <cell r="S36" t="str">
            <v>405 Liaison, Family</v>
          </cell>
        </row>
        <row r="37">
          <cell r="S37" t="str">
            <v>405 Liaison, Community</v>
          </cell>
        </row>
        <row r="38">
          <cell r="S38" t="str">
            <v xml:space="preserve">409 Health Care Technician </v>
          </cell>
        </row>
        <row r="39">
          <cell r="S39" t="str">
            <v>410 Educational Interpreter/Translator</v>
          </cell>
        </row>
        <row r="40">
          <cell r="S40" t="str">
            <v>411 Library/Media Assistant</v>
          </cell>
        </row>
        <row r="41">
          <cell r="S41" t="str">
            <v xml:space="preserve">415 Teaching Assistant </v>
          </cell>
        </row>
        <row r="42">
          <cell r="S42" t="str">
            <v xml:space="preserve">419 Instructional Paraprofessional/Teaching Assistant  </v>
          </cell>
        </row>
        <row r="43">
          <cell r="S43" t="str">
            <v>501 Grant Technician/Bookkeeping/Accounting</v>
          </cell>
        </row>
        <row r="44">
          <cell r="S44" t="str">
            <v>506 General Clerical</v>
          </cell>
        </row>
        <row r="45">
          <cell r="S45" t="str">
            <v>514 Temporary/Part-time Worker</v>
          </cell>
        </row>
        <row r="46">
          <cell r="S46" t="str">
            <v>515 Records Clerk/Data Entry</v>
          </cell>
        </row>
        <row r="47">
          <cell r="S47" t="str">
            <v>000 Stipends/Extra Duty Pay</v>
          </cell>
        </row>
        <row r="48">
          <cell r="S48" t="str">
            <v>000 OTHER</v>
          </cell>
        </row>
      </sheetData>
      <sheetData sheetId="14">
        <row r="2">
          <cell r="F2" t="str">
            <v>0010</v>
          </cell>
        </row>
        <row r="3">
          <cell r="F3" t="str">
            <v>0020</v>
          </cell>
        </row>
        <row r="4">
          <cell r="F4" t="str">
            <v>0030</v>
          </cell>
        </row>
        <row r="5">
          <cell r="F5" t="str">
            <v>0040</v>
          </cell>
        </row>
        <row r="6">
          <cell r="F6" t="str">
            <v>0050</v>
          </cell>
        </row>
        <row r="7">
          <cell r="F7" t="str">
            <v>0060</v>
          </cell>
        </row>
        <row r="8">
          <cell r="F8" t="str">
            <v>0070</v>
          </cell>
        </row>
        <row r="9">
          <cell r="F9" t="str">
            <v>0100</v>
          </cell>
        </row>
        <row r="10">
          <cell r="F10" t="str">
            <v>0110</v>
          </cell>
        </row>
        <row r="11">
          <cell r="F11" t="str">
            <v>0120</v>
          </cell>
        </row>
        <row r="12">
          <cell r="F12" t="str">
            <v>0123</v>
          </cell>
        </row>
        <row r="13">
          <cell r="F13" t="str">
            <v>0130</v>
          </cell>
        </row>
        <row r="14">
          <cell r="F14" t="str">
            <v>0140</v>
          </cell>
        </row>
        <row r="15">
          <cell r="F15" t="str">
            <v>0170</v>
          </cell>
        </row>
        <row r="16">
          <cell r="F16" t="str">
            <v>0180</v>
          </cell>
        </row>
        <row r="17">
          <cell r="F17" t="str">
            <v>0190</v>
          </cell>
        </row>
        <row r="18">
          <cell r="F18" t="str">
            <v>0220</v>
          </cell>
        </row>
        <row r="19">
          <cell r="F19" t="str">
            <v>0230</v>
          </cell>
        </row>
        <row r="20">
          <cell r="F20" t="str">
            <v>0240</v>
          </cell>
        </row>
        <row r="21">
          <cell r="F21" t="str">
            <v>0250</v>
          </cell>
        </row>
        <row r="22">
          <cell r="F22" t="str">
            <v>0260</v>
          </cell>
        </row>
        <row r="23">
          <cell r="F23" t="str">
            <v>0270</v>
          </cell>
        </row>
        <row r="24">
          <cell r="F24" t="str">
            <v>0290</v>
          </cell>
        </row>
        <row r="25">
          <cell r="F25" t="str">
            <v>0310</v>
          </cell>
        </row>
        <row r="26">
          <cell r="F26" t="str">
            <v>0470</v>
          </cell>
        </row>
        <row r="27">
          <cell r="F27" t="str">
            <v>0480</v>
          </cell>
        </row>
        <row r="28">
          <cell r="F28" t="str">
            <v>0490</v>
          </cell>
        </row>
        <row r="29">
          <cell r="F29" t="str">
            <v>0500</v>
          </cell>
        </row>
        <row r="30">
          <cell r="F30" t="str">
            <v>0510</v>
          </cell>
        </row>
        <row r="31">
          <cell r="F31" t="str">
            <v>0520</v>
          </cell>
        </row>
        <row r="32">
          <cell r="F32" t="str">
            <v>0540</v>
          </cell>
        </row>
        <row r="33">
          <cell r="F33" t="str">
            <v>0550</v>
          </cell>
        </row>
        <row r="34">
          <cell r="F34" t="str">
            <v>0560</v>
          </cell>
        </row>
        <row r="35">
          <cell r="F35" t="str">
            <v>0580</v>
          </cell>
        </row>
        <row r="36">
          <cell r="F36" t="str">
            <v>0640</v>
          </cell>
        </row>
        <row r="37">
          <cell r="F37" t="str">
            <v>0740</v>
          </cell>
        </row>
        <row r="38">
          <cell r="F38" t="str">
            <v>0770</v>
          </cell>
        </row>
        <row r="39">
          <cell r="F39" t="str">
            <v>0860</v>
          </cell>
        </row>
        <row r="40">
          <cell r="F40" t="str">
            <v>0870</v>
          </cell>
        </row>
        <row r="41">
          <cell r="F41" t="str">
            <v>0880</v>
          </cell>
        </row>
        <row r="42">
          <cell r="F42" t="str">
            <v>0890</v>
          </cell>
        </row>
        <row r="43">
          <cell r="F43" t="str">
            <v>0900</v>
          </cell>
        </row>
        <row r="44">
          <cell r="F44" t="str">
            <v>0910</v>
          </cell>
        </row>
        <row r="45">
          <cell r="F45" t="str">
            <v>0920</v>
          </cell>
        </row>
        <row r="46">
          <cell r="F46" t="str">
            <v>0930</v>
          </cell>
        </row>
        <row r="47">
          <cell r="F47" t="str">
            <v>0940</v>
          </cell>
        </row>
        <row r="48">
          <cell r="F48" t="str">
            <v>0950</v>
          </cell>
        </row>
        <row r="49">
          <cell r="F49" t="str">
            <v>0960</v>
          </cell>
        </row>
        <row r="50">
          <cell r="F50" t="str">
            <v>0970</v>
          </cell>
        </row>
        <row r="51">
          <cell r="F51" t="str">
            <v>0980</v>
          </cell>
        </row>
        <row r="52">
          <cell r="F52" t="str">
            <v>0990</v>
          </cell>
        </row>
        <row r="53">
          <cell r="F53" t="str">
            <v>1000</v>
          </cell>
        </row>
        <row r="54">
          <cell r="F54" t="str">
            <v>1010</v>
          </cell>
        </row>
        <row r="55">
          <cell r="F55" t="str">
            <v>1020</v>
          </cell>
        </row>
        <row r="56">
          <cell r="F56" t="str">
            <v>1030</v>
          </cell>
        </row>
        <row r="57">
          <cell r="F57" t="str">
            <v>1040</v>
          </cell>
        </row>
        <row r="58">
          <cell r="F58" t="str">
            <v>1050</v>
          </cell>
        </row>
        <row r="59">
          <cell r="F59" t="str">
            <v>1060</v>
          </cell>
        </row>
        <row r="60">
          <cell r="F60" t="str">
            <v>1070</v>
          </cell>
        </row>
        <row r="61">
          <cell r="F61" t="str">
            <v>1080</v>
          </cell>
        </row>
        <row r="62">
          <cell r="F62" t="str">
            <v>1110</v>
          </cell>
        </row>
        <row r="63">
          <cell r="F63" t="str">
            <v>1120</v>
          </cell>
        </row>
        <row r="64">
          <cell r="F64" t="str">
            <v>1130</v>
          </cell>
        </row>
        <row r="65">
          <cell r="F65" t="str">
            <v>1140</v>
          </cell>
        </row>
        <row r="66">
          <cell r="F66" t="str">
            <v>1150</v>
          </cell>
        </row>
        <row r="67">
          <cell r="F67" t="str">
            <v>1160</v>
          </cell>
        </row>
        <row r="68">
          <cell r="F68" t="str">
            <v>1180</v>
          </cell>
        </row>
        <row r="69">
          <cell r="F69" t="str">
            <v>1195</v>
          </cell>
        </row>
        <row r="70">
          <cell r="F70" t="str">
            <v>1220</v>
          </cell>
        </row>
        <row r="71">
          <cell r="F71" t="str">
            <v>1330</v>
          </cell>
        </row>
        <row r="72">
          <cell r="F72" t="str">
            <v>1340</v>
          </cell>
        </row>
        <row r="73">
          <cell r="F73" t="str">
            <v>1350</v>
          </cell>
        </row>
        <row r="74">
          <cell r="F74" t="str">
            <v>1360</v>
          </cell>
        </row>
        <row r="75">
          <cell r="F75" t="str">
            <v>1380</v>
          </cell>
        </row>
        <row r="76">
          <cell r="F76" t="str">
            <v>1390</v>
          </cell>
        </row>
        <row r="77">
          <cell r="F77" t="str">
            <v>1400</v>
          </cell>
        </row>
        <row r="78">
          <cell r="F78" t="str">
            <v>1410</v>
          </cell>
        </row>
        <row r="79">
          <cell r="F79" t="str">
            <v>1420</v>
          </cell>
        </row>
        <row r="80">
          <cell r="F80" t="str">
            <v>1430</v>
          </cell>
        </row>
        <row r="81">
          <cell r="F81" t="str">
            <v>1440</v>
          </cell>
        </row>
        <row r="82">
          <cell r="F82" t="str">
            <v>1450</v>
          </cell>
        </row>
        <row r="83">
          <cell r="F83" t="str">
            <v>1460</v>
          </cell>
        </row>
        <row r="84">
          <cell r="F84" t="str">
            <v>1480</v>
          </cell>
        </row>
        <row r="85">
          <cell r="F85" t="str">
            <v>1490</v>
          </cell>
        </row>
        <row r="86">
          <cell r="F86" t="str">
            <v>1500</v>
          </cell>
        </row>
        <row r="87">
          <cell r="F87" t="str">
            <v>1510</v>
          </cell>
        </row>
        <row r="88">
          <cell r="F88" t="str">
            <v>1520</v>
          </cell>
        </row>
        <row r="89">
          <cell r="F89" t="str">
            <v>1530</v>
          </cell>
        </row>
        <row r="90">
          <cell r="F90" t="str">
            <v>1540</v>
          </cell>
        </row>
        <row r="91">
          <cell r="F91" t="str">
            <v>1550</v>
          </cell>
        </row>
        <row r="92">
          <cell r="F92" t="str">
            <v>1560</v>
          </cell>
        </row>
        <row r="93">
          <cell r="F93" t="str">
            <v>1570</v>
          </cell>
        </row>
        <row r="94">
          <cell r="F94" t="str">
            <v>1580</v>
          </cell>
        </row>
        <row r="95">
          <cell r="F95" t="str">
            <v>1590</v>
          </cell>
        </row>
        <row r="96">
          <cell r="F96" t="str">
            <v>1600</v>
          </cell>
        </row>
        <row r="97">
          <cell r="F97" t="str">
            <v>1620</v>
          </cell>
        </row>
        <row r="98">
          <cell r="F98" t="str">
            <v>1750</v>
          </cell>
        </row>
        <row r="99">
          <cell r="F99" t="str">
            <v>1760</v>
          </cell>
        </row>
        <row r="100">
          <cell r="F100" t="str">
            <v>1780</v>
          </cell>
        </row>
        <row r="101">
          <cell r="F101" t="str">
            <v>1790</v>
          </cell>
        </row>
        <row r="102">
          <cell r="F102" t="str">
            <v>1810</v>
          </cell>
        </row>
        <row r="103">
          <cell r="F103" t="str">
            <v>1828</v>
          </cell>
        </row>
        <row r="104">
          <cell r="F104" t="str">
            <v>1850</v>
          </cell>
        </row>
        <row r="105">
          <cell r="F105" t="str">
            <v>1860</v>
          </cell>
        </row>
        <row r="106">
          <cell r="F106" t="str">
            <v>1870</v>
          </cell>
        </row>
        <row r="107">
          <cell r="F107" t="str">
            <v>1980</v>
          </cell>
        </row>
        <row r="108">
          <cell r="F108" t="str">
            <v>1990</v>
          </cell>
        </row>
        <row r="109">
          <cell r="F109" t="str">
            <v>2000</v>
          </cell>
        </row>
        <row r="110">
          <cell r="F110" t="str">
            <v>2010</v>
          </cell>
        </row>
        <row r="111">
          <cell r="F111" t="str">
            <v>2020</v>
          </cell>
        </row>
        <row r="112">
          <cell r="F112" t="str">
            <v>2035</v>
          </cell>
        </row>
        <row r="113">
          <cell r="F113" t="str">
            <v>2055</v>
          </cell>
        </row>
        <row r="114">
          <cell r="F114" t="str">
            <v>2070</v>
          </cell>
        </row>
        <row r="115">
          <cell r="F115" t="str">
            <v>2180</v>
          </cell>
        </row>
        <row r="116">
          <cell r="F116" t="str">
            <v>2190</v>
          </cell>
        </row>
        <row r="117">
          <cell r="F117" t="str">
            <v>2395</v>
          </cell>
        </row>
        <row r="118">
          <cell r="F118" t="str">
            <v>2405</v>
          </cell>
        </row>
        <row r="119">
          <cell r="F119" t="str">
            <v>2505</v>
          </cell>
        </row>
        <row r="120">
          <cell r="F120" t="str">
            <v>2515</v>
          </cell>
        </row>
        <row r="121">
          <cell r="F121" t="str">
            <v>2520</v>
          </cell>
        </row>
        <row r="122">
          <cell r="F122" t="str">
            <v>2530</v>
          </cell>
        </row>
        <row r="123">
          <cell r="F123" t="str">
            <v>2535</v>
          </cell>
        </row>
        <row r="124">
          <cell r="F124" t="str">
            <v>2540</v>
          </cell>
        </row>
        <row r="125">
          <cell r="F125" t="str">
            <v>2560</v>
          </cell>
        </row>
        <row r="126">
          <cell r="F126" t="str">
            <v>2570</v>
          </cell>
        </row>
        <row r="127">
          <cell r="F127" t="str">
            <v>2580</v>
          </cell>
        </row>
        <row r="128">
          <cell r="F128" t="str">
            <v>2590</v>
          </cell>
        </row>
        <row r="129">
          <cell r="F129" t="str">
            <v>2600</v>
          </cell>
        </row>
        <row r="130">
          <cell r="F130" t="str">
            <v>2610</v>
          </cell>
        </row>
        <row r="131">
          <cell r="F131" t="str">
            <v>2620</v>
          </cell>
        </row>
        <row r="132">
          <cell r="F132" t="str">
            <v>2630</v>
          </cell>
        </row>
        <row r="133">
          <cell r="F133" t="str">
            <v>2640</v>
          </cell>
        </row>
        <row r="134">
          <cell r="F134" t="str">
            <v>2650</v>
          </cell>
        </row>
        <row r="135">
          <cell r="F135" t="str">
            <v>2660</v>
          </cell>
        </row>
        <row r="136">
          <cell r="F136" t="str">
            <v>2670</v>
          </cell>
        </row>
        <row r="137">
          <cell r="F137" t="str">
            <v>2680</v>
          </cell>
        </row>
        <row r="138">
          <cell r="F138" t="str">
            <v>2690</v>
          </cell>
        </row>
        <row r="139">
          <cell r="F139" t="str">
            <v>2700</v>
          </cell>
        </row>
        <row r="140">
          <cell r="F140" t="str">
            <v>2710</v>
          </cell>
        </row>
        <row r="141">
          <cell r="F141" t="str">
            <v>2720</v>
          </cell>
        </row>
        <row r="142">
          <cell r="F142" t="str">
            <v>2730</v>
          </cell>
        </row>
        <row r="143">
          <cell r="F143" t="str">
            <v>2740</v>
          </cell>
        </row>
        <row r="144">
          <cell r="F144" t="str">
            <v>2750</v>
          </cell>
        </row>
        <row r="145">
          <cell r="F145" t="str">
            <v>2760</v>
          </cell>
        </row>
        <row r="146">
          <cell r="F146" t="str">
            <v>2770</v>
          </cell>
        </row>
        <row r="147">
          <cell r="F147" t="str">
            <v>2780</v>
          </cell>
        </row>
        <row r="148">
          <cell r="F148" t="str">
            <v>2790</v>
          </cell>
        </row>
        <row r="149">
          <cell r="F149" t="str">
            <v>2800</v>
          </cell>
        </row>
        <row r="150">
          <cell r="F150" t="str">
            <v>2810</v>
          </cell>
        </row>
        <row r="151">
          <cell r="F151" t="str">
            <v>2820</v>
          </cell>
        </row>
        <row r="152">
          <cell r="F152" t="str">
            <v>2830</v>
          </cell>
        </row>
        <row r="153">
          <cell r="F153" t="str">
            <v>2840</v>
          </cell>
        </row>
        <row r="154">
          <cell r="F154" t="str">
            <v>2862</v>
          </cell>
        </row>
        <row r="155">
          <cell r="F155" t="str">
            <v>2865</v>
          </cell>
        </row>
        <row r="156">
          <cell r="F156" t="str">
            <v>3000</v>
          </cell>
        </row>
        <row r="157">
          <cell r="F157" t="str">
            <v>3010</v>
          </cell>
        </row>
        <row r="158">
          <cell r="F158" t="str">
            <v>3020</v>
          </cell>
        </row>
        <row r="159">
          <cell r="F159" t="str">
            <v>3030</v>
          </cell>
        </row>
        <row r="160">
          <cell r="F160" t="str">
            <v>3040</v>
          </cell>
        </row>
        <row r="161">
          <cell r="F161" t="str">
            <v>3050</v>
          </cell>
        </row>
        <row r="162">
          <cell r="F162" t="str">
            <v>3060</v>
          </cell>
        </row>
        <row r="163">
          <cell r="F163" t="str">
            <v>3070</v>
          </cell>
        </row>
        <row r="164">
          <cell r="F164" t="str">
            <v>3080</v>
          </cell>
        </row>
        <row r="165">
          <cell r="F165" t="str">
            <v>3085</v>
          </cell>
        </row>
        <row r="166">
          <cell r="F166" t="str">
            <v>3090</v>
          </cell>
        </row>
        <row r="167">
          <cell r="F167" t="str">
            <v>3100</v>
          </cell>
        </row>
        <row r="168">
          <cell r="F168" t="str">
            <v>3110</v>
          </cell>
        </row>
        <row r="169">
          <cell r="F169" t="str">
            <v>3120</v>
          </cell>
        </row>
        <row r="170">
          <cell r="F170" t="str">
            <v>3130</v>
          </cell>
        </row>
        <row r="171">
          <cell r="F171" t="str">
            <v>3140</v>
          </cell>
        </row>
        <row r="172">
          <cell r="F172" t="str">
            <v>3145</v>
          </cell>
        </row>
        <row r="173">
          <cell r="F173" t="str">
            <v>3146</v>
          </cell>
        </row>
        <row r="174">
          <cell r="F174" t="str">
            <v>3147</v>
          </cell>
        </row>
        <row r="175">
          <cell r="F175" t="str">
            <v>3148</v>
          </cell>
        </row>
        <row r="176">
          <cell r="F176" t="str">
            <v>3200</v>
          </cell>
        </row>
        <row r="177">
          <cell r="F177" t="str">
            <v>3210</v>
          </cell>
        </row>
        <row r="178">
          <cell r="F178" t="str">
            <v>3220</v>
          </cell>
        </row>
        <row r="179">
          <cell r="F179" t="str">
            <v>3230</v>
          </cell>
        </row>
        <row r="180">
          <cell r="F180" t="str">
            <v>8001</v>
          </cell>
        </row>
        <row r="181">
          <cell r="F181" t="str">
            <v>9000</v>
          </cell>
        </row>
        <row r="182">
          <cell r="F182" t="str">
            <v>9025</v>
          </cell>
        </row>
        <row r="183">
          <cell r="F183" t="str">
            <v>9030</v>
          </cell>
        </row>
        <row r="184">
          <cell r="F184" t="str">
            <v>9035</v>
          </cell>
        </row>
        <row r="185">
          <cell r="F185" t="str">
            <v>9040</v>
          </cell>
        </row>
        <row r="186">
          <cell r="F186" t="str">
            <v>9045</v>
          </cell>
        </row>
        <row r="187">
          <cell r="F187" t="str">
            <v>9050</v>
          </cell>
        </row>
        <row r="188">
          <cell r="F188" t="str">
            <v>9055</v>
          </cell>
        </row>
        <row r="189">
          <cell r="F189" t="str">
            <v>9060</v>
          </cell>
        </row>
        <row r="190">
          <cell r="F190" t="str">
            <v>9065</v>
          </cell>
        </row>
        <row r="191">
          <cell r="F191" t="str">
            <v>9075</v>
          </cell>
        </row>
        <row r="192">
          <cell r="F192" t="str">
            <v>9080</v>
          </cell>
        </row>
        <row r="193">
          <cell r="F193" t="str">
            <v>9090</v>
          </cell>
        </row>
        <row r="194">
          <cell r="F194" t="str">
            <v>9095</v>
          </cell>
        </row>
        <row r="195">
          <cell r="F195" t="str">
            <v>9125</v>
          </cell>
        </row>
        <row r="196">
          <cell r="F196" t="str">
            <v>9130</v>
          </cell>
        </row>
        <row r="197">
          <cell r="F197" t="str">
            <v>9140</v>
          </cell>
        </row>
        <row r="198">
          <cell r="F198" t="str">
            <v>9145</v>
          </cell>
        </row>
        <row r="199">
          <cell r="F199" t="str">
            <v>9150</v>
          </cell>
        </row>
        <row r="200">
          <cell r="F200" t="str">
            <v>9165</v>
          </cell>
        </row>
      </sheetData>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1-Instructions"/>
      <sheetName val="2a-Cover Page"/>
      <sheetName val="2b-District FLEXIBILITY Page"/>
      <sheetName val="2c-BOCES Signover Amounts"/>
      <sheetName val="2d-BOCES FLEXIBILITY Page"/>
      <sheetName val="2e-BOCES Transferability Page"/>
      <sheetName val="2f-BOCES REAP Page"/>
      <sheetName val="2g-Consortium Signover Page"/>
      <sheetName val="3a-Budget Detail"/>
      <sheetName val="3b-REAP Budget Detail"/>
      <sheetName val="4a-Staff Detail"/>
      <sheetName val="4b-REAP Staff Detail"/>
      <sheetName val="5a-Equipment Detail"/>
      <sheetName val="5b-REAP Equipment Detail"/>
      <sheetName val="6a-Interfund Budget Summary"/>
      <sheetName val="6b-REAP Budget Summary"/>
      <sheetName val="7-Statutory Budget Check"/>
      <sheetName val="8-Error Checking"/>
      <sheetName val="9-LEA Work Notes &amp; CDE Comments"/>
      <sheetName val="10-Sheet List"/>
      <sheetName val="11-District Table"/>
      <sheetName val="ImpStatus"/>
      <sheetName val="Other"/>
    </sheetNames>
    <sheetDataSet>
      <sheetData sheetId="0"/>
      <sheetData sheetId="1"/>
      <sheetData sheetId="2">
        <row r="5">
          <cell r="C5" t="str">
            <v>Denver 1</v>
          </cell>
        </row>
        <row r="8">
          <cell r="C8" t="str">
            <v>No</v>
          </cell>
        </row>
        <row r="11">
          <cell r="C11" t="str">
            <v>Accredited with Priority Improvement Plan</v>
          </cell>
        </row>
        <row r="13">
          <cell r="C13" t="str">
            <v>Turnaround Plan</v>
          </cell>
        </row>
        <row r="48">
          <cell r="C48" t="str">
            <v>v1213c District</v>
          </cell>
        </row>
        <row r="60">
          <cell r="B60" t="str">
            <v>YesRea</v>
          </cell>
          <cell r="C60" t="str">
            <v>reap</v>
          </cell>
          <cell r="D60" t="str">
            <v>No Election or REAP</v>
          </cell>
          <cell r="E60">
            <v>1</v>
          </cell>
          <cell r="F60" t="b">
            <v>1</v>
          </cell>
        </row>
        <row r="61">
          <cell r="B61" t="str">
            <v>YesRea</v>
          </cell>
          <cell r="C61" t="str">
            <v>reap</v>
          </cell>
          <cell r="D61" t="str">
            <v>No Election or REAP</v>
          </cell>
          <cell r="E61">
            <v>1</v>
          </cell>
          <cell r="F61" t="b">
            <v>1</v>
          </cell>
        </row>
        <row r="62">
          <cell r="B62" t="str">
            <v>YesRea</v>
          </cell>
          <cell r="C62" t="str">
            <v>reap</v>
          </cell>
          <cell r="D62" t="str">
            <v>No Election or REAP</v>
          </cell>
          <cell r="F62" t="b">
            <v>0</v>
          </cell>
        </row>
        <row r="63">
          <cell r="B63" t="str">
            <v>YesIne</v>
          </cell>
          <cell r="D63" t="str">
            <v>No Election or Transfers</v>
          </cell>
        </row>
        <row r="64">
          <cell r="B64" t="str">
            <v>YesIne</v>
          </cell>
          <cell r="D64" t="str">
            <v>No Election or Transfers</v>
          </cell>
          <cell r="F64" t="b">
            <v>0</v>
          </cell>
        </row>
        <row r="65">
          <cell r="B65" t="str">
            <v>Yesine</v>
          </cell>
          <cell r="D65" t="str">
            <v>No Election or Transfers</v>
          </cell>
          <cell r="F65" t="b">
            <v>0</v>
          </cell>
        </row>
        <row r="66">
          <cell r="B66" t="str">
            <v>NoRea</v>
          </cell>
          <cell r="C66" t="str">
            <v>no rea non</v>
          </cell>
          <cell r="D66" t="str">
            <v>No Election or REAP</v>
          </cell>
          <cell r="E66">
            <v>1</v>
          </cell>
          <cell r="F66" t="b">
            <v>1</v>
          </cell>
        </row>
        <row r="67">
          <cell r="B67" t="str">
            <v>NoRea</v>
          </cell>
          <cell r="C67" t="str">
            <v xml:space="preserve">no rea imp </v>
          </cell>
          <cell r="D67" t="str">
            <v>No Election or REAP</v>
          </cell>
          <cell r="E67">
            <v>1</v>
          </cell>
          <cell r="F67" t="b">
            <v>1</v>
          </cell>
        </row>
        <row r="68">
          <cell r="B68" t="str">
            <v>NoRea</v>
          </cell>
          <cell r="C68" t="str">
            <v xml:space="preserve">no rea imp </v>
          </cell>
          <cell r="D68" t="str">
            <v>No Election or REAP</v>
          </cell>
        </row>
        <row r="69">
          <cell r="B69" t="str">
            <v>NoIne</v>
          </cell>
          <cell r="C69" t="str">
            <v>no non</v>
          </cell>
          <cell r="D69" t="str">
            <v>No Election or Transfers</v>
          </cell>
          <cell r="E69">
            <v>1</v>
          </cell>
          <cell r="F69" t="b">
            <v>1</v>
          </cell>
        </row>
        <row r="70">
          <cell r="B70" t="str">
            <v>NoIne</v>
          </cell>
          <cell r="C70" t="str">
            <v>no imp</v>
          </cell>
          <cell r="D70" t="str">
            <v>No Election or Transfers</v>
          </cell>
          <cell r="E70">
            <v>1</v>
          </cell>
          <cell r="F70" t="b">
            <v>1</v>
          </cell>
        </row>
        <row r="71">
          <cell r="B71" t="str">
            <v>NoIne</v>
          </cell>
          <cell r="C71" t="str">
            <v>no imp</v>
          </cell>
          <cell r="D71" t="str">
            <v>No Election or Transfers</v>
          </cell>
          <cell r="F71" t="b">
            <v>1</v>
          </cell>
        </row>
        <row r="72">
          <cell r="B72" t="str">
            <v>BocesBoc</v>
          </cell>
          <cell r="C72" t="str">
            <v>boces</v>
          </cell>
          <cell r="D72" t="str">
            <v>BOCES</v>
          </cell>
          <cell r="E72">
            <v>1</v>
          </cell>
          <cell r="F72" t="b">
            <v>1</v>
          </cell>
        </row>
      </sheetData>
      <sheetData sheetId="3"/>
      <sheetData sheetId="4">
        <row r="11">
          <cell r="E11" t="str">
            <v xml:space="preserve"> </v>
          </cell>
          <cell r="F11" t="str">
            <v xml:space="preserve">     na</v>
          </cell>
          <cell r="G11" t="str">
            <v xml:space="preserve">     na</v>
          </cell>
          <cell r="H11" t="str">
            <v xml:space="preserve">     na</v>
          </cell>
          <cell r="I11">
            <v>0</v>
          </cell>
          <cell r="J11">
            <v>0</v>
          </cell>
          <cell r="P11">
            <v>0</v>
          </cell>
        </row>
        <row r="12">
          <cell r="E12" t="str">
            <v xml:space="preserve"> </v>
          </cell>
          <cell r="F12" t="str">
            <v xml:space="preserve">     na</v>
          </cell>
          <cell r="G12" t="str">
            <v xml:space="preserve">     na</v>
          </cell>
          <cell r="H12" t="str">
            <v xml:space="preserve">     na</v>
          </cell>
          <cell r="I12">
            <v>0</v>
          </cell>
          <cell r="J12">
            <v>0</v>
          </cell>
          <cell r="P12">
            <v>0</v>
          </cell>
        </row>
        <row r="13">
          <cell r="E13" t="str">
            <v xml:space="preserve"> </v>
          </cell>
          <cell r="F13" t="str">
            <v xml:space="preserve">     na</v>
          </cell>
          <cell r="G13" t="str">
            <v xml:space="preserve">     na</v>
          </cell>
          <cell r="H13" t="str">
            <v xml:space="preserve">     na</v>
          </cell>
          <cell r="I13">
            <v>0</v>
          </cell>
          <cell r="J13">
            <v>0</v>
          </cell>
          <cell r="P13">
            <v>0</v>
          </cell>
        </row>
        <row r="14">
          <cell r="E14" t="str">
            <v xml:space="preserve"> </v>
          </cell>
          <cell r="F14" t="str">
            <v xml:space="preserve">     na</v>
          </cell>
          <cell r="G14" t="str">
            <v xml:space="preserve">     na</v>
          </cell>
          <cell r="H14" t="str">
            <v xml:space="preserve">     na</v>
          </cell>
          <cell r="I14">
            <v>0</v>
          </cell>
          <cell r="J14">
            <v>0</v>
          </cell>
          <cell r="P14">
            <v>0</v>
          </cell>
        </row>
        <row r="15">
          <cell r="E15" t="str">
            <v xml:space="preserve"> </v>
          </cell>
          <cell r="F15" t="str">
            <v xml:space="preserve">     na</v>
          </cell>
          <cell r="G15" t="str">
            <v xml:space="preserve">     na</v>
          </cell>
          <cell r="H15" t="str">
            <v xml:space="preserve">     na</v>
          </cell>
          <cell r="I15">
            <v>0</v>
          </cell>
          <cell r="J15">
            <v>0</v>
          </cell>
          <cell r="P15">
            <v>0</v>
          </cell>
        </row>
        <row r="16">
          <cell r="E16" t="str">
            <v xml:space="preserve"> </v>
          </cell>
          <cell r="F16" t="str">
            <v xml:space="preserve">     na</v>
          </cell>
          <cell r="G16" t="str">
            <v xml:space="preserve">     na</v>
          </cell>
          <cell r="H16" t="str">
            <v xml:space="preserve">     na</v>
          </cell>
          <cell r="I16">
            <v>0</v>
          </cell>
          <cell r="J16">
            <v>0</v>
          </cell>
          <cell r="P16">
            <v>0</v>
          </cell>
        </row>
        <row r="17">
          <cell r="E17" t="str">
            <v xml:space="preserve"> </v>
          </cell>
          <cell r="F17" t="str">
            <v xml:space="preserve">     na</v>
          </cell>
          <cell r="G17" t="str">
            <v xml:space="preserve">     na</v>
          </cell>
          <cell r="H17" t="str">
            <v xml:space="preserve">     na</v>
          </cell>
          <cell r="I17">
            <v>0</v>
          </cell>
          <cell r="J17">
            <v>0</v>
          </cell>
          <cell r="P17">
            <v>0</v>
          </cell>
        </row>
        <row r="18">
          <cell r="E18" t="str">
            <v xml:space="preserve"> </v>
          </cell>
          <cell r="F18" t="str">
            <v xml:space="preserve">     na</v>
          </cell>
          <cell r="G18" t="str">
            <v xml:space="preserve">     na</v>
          </cell>
          <cell r="H18" t="str">
            <v xml:space="preserve">     na</v>
          </cell>
          <cell r="I18">
            <v>0</v>
          </cell>
          <cell r="J18">
            <v>0</v>
          </cell>
          <cell r="P18">
            <v>0</v>
          </cell>
        </row>
        <row r="19">
          <cell r="E19" t="str">
            <v xml:space="preserve"> </v>
          </cell>
          <cell r="F19" t="str">
            <v xml:space="preserve">     na</v>
          </cell>
          <cell r="G19" t="str">
            <v xml:space="preserve">     na</v>
          </cell>
          <cell r="H19" t="str">
            <v xml:space="preserve">     na</v>
          </cell>
          <cell r="I19">
            <v>0</v>
          </cell>
          <cell r="J19">
            <v>0</v>
          </cell>
          <cell r="P19">
            <v>0</v>
          </cell>
        </row>
        <row r="20">
          <cell r="E20" t="str">
            <v xml:space="preserve"> </v>
          </cell>
          <cell r="F20" t="str">
            <v xml:space="preserve">     na</v>
          </cell>
          <cell r="G20" t="str">
            <v xml:space="preserve">     na</v>
          </cell>
          <cell r="H20" t="str">
            <v xml:space="preserve">     na</v>
          </cell>
          <cell r="I20">
            <v>0</v>
          </cell>
          <cell r="J20">
            <v>0</v>
          </cell>
          <cell r="P20">
            <v>0</v>
          </cell>
        </row>
        <row r="21">
          <cell r="E21" t="str">
            <v xml:space="preserve"> </v>
          </cell>
          <cell r="F21" t="str">
            <v xml:space="preserve">     na</v>
          </cell>
          <cell r="G21" t="str">
            <v xml:space="preserve">     na</v>
          </cell>
          <cell r="H21" t="str">
            <v xml:space="preserve">     na</v>
          </cell>
          <cell r="I21">
            <v>0</v>
          </cell>
          <cell r="J21">
            <v>0</v>
          </cell>
          <cell r="P21">
            <v>0</v>
          </cell>
        </row>
        <row r="22">
          <cell r="E22" t="str">
            <v xml:space="preserve"> </v>
          </cell>
          <cell r="F22" t="str">
            <v xml:space="preserve">     na</v>
          </cell>
          <cell r="G22" t="str">
            <v xml:space="preserve">     na</v>
          </cell>
          <cell r="H22" t="str">
            <v xml:space="preserve">     na</v>
          </cell>
          <cell r="I22">
            <v>0</v>
          </cell>
          <cell r="J22">
            <v>0</v>
          </cell>
          <cell r="P22">
            <v>0</v>
          </cell>
        </row>
        <row r="23">
          <cell r="E23" t="str">
            <v xml:space="preserve"> </v>
          </cell>
          <cell r="F23" t="str">
            <v xml:space="preserve">     na</v>
          </cell>
          <cell r="G23" t="str">
            <v xml:space="preserve">     na</v>
          </cell>
          <cell r="H23" t="str">
            <v xml:space="preserve">     na</v>
          </cell>
          <cell r="I23">
            <v>0</v>
          </cell>
          <cell r="J23">
            <v>0</v>
          </cell>
          <cell r="P23">
            <v>0</v>
          </cell>
        </row>
        <row r="24">
          <cell r="E24" t="str">
            <v xml:space="preserve"> </v>
          </cell>
          <cell r="F24" t="str">
            <v xml:space="preserve">     na</v>
          </cell>
          <cell r="G24" t="str">
            <v xml:space="preserve">     na</v>
          </cell>
          <cell r="H24" t="str">
            <v xml:space="preserve">     na</v>
          </cell>
          <cell r="I24">
            <v>0</v>
          </cell>
          <cell r="J24">
            <v>0</v>
          </cell>
          <cell r="P24">
            <v>0</v>
          </cell>
        </row>
        <row r="25">
          <cell r="E25" t="str">
            <v xml:space="preserve"> </v>
          </cell>
          <cell r="F25" t="str">
            <v xml:space="preserve">     na</v>
          </cell>
          <cell r="G25" t="str">
            <v xml:space="preserve">     na</v>
          </cell>
          <cell r="H25" t="str">
            <v xml:space="preserve">     na</v>
          </cell>
          <cell r="I25">
            <v>0</v>
          </cell>
          <cell r="J25">
            <v>0</v>
          </cell>
          <cell r="P25">
            <v>0</v>
          </cell>
        </row>
        <row r="26">
          <cell r="E26" t="str">
            <v xml:space="preserve"> </v>
          </cell>
          <cell r="F26" t="str">
            <v xml:space="preserve">     na</v>
          </cell>
          <cell r="G26" t="str">
            <v xml:space="preserve">     na</v>
          </cell>
          <cell r="H26" t="str">
            <v xml:space="preserve">     na</v>
          </cell>
          <cell r="I26">
            <v>0</v>
          </cell>
          <cell r="J26">
            <v>0</v>
          </cell>
          <cell r="P26">
            <v>0</v>
          </cell>
        </row>
        <row r="27">
          <cell r="E27" t="str">
            <v xml:space="preserve"> </v>
          </cell>
          <cell r="F27" t="str">
            <v xml:space="preserve">     na</v>
          </cell>
          <cell r="G27" t="str">
            <v xml:space="preserve">     na</v>
          </cell>
          <cell r="H27" t="str">
            <v xml:space="preserve">     na</v>
          </cell>
          <cell r="I27">
            <v>0</v>
          </cell>
          <cell r="J27">
            <v>0</v>
          </cell>
          <cell r="P27">
            <v>0</v>
          </cell>
        </row>
        <row r="28">
          <cell r="E28" t="str">
            <v xml:space="preserve"> </v>
          </cell>
          <cell r="F28" t="str">
            <v xml:space="preserve">     na</v>
          </cell>
          <cell r="G28" t="str">
            <v xml:space="preserve">     na</v>
          </cell>
          <cell r="H28" t="str">
            <v xml:space="preserve">     na</v>
          </cell>
          <cell r="I28">
            <v>0</v>
          </cell>
          <cell r="J28">
            <v>0</v>
          </cell>
          <cell r="P28">
            <v>0</v>
          </cell>
        </row>
        <row r="29">
          <cell r="E29" t="str">
            <v xml:space="preserve"> </v>
          </cell>
          <cell r="F29" t="str">
            <v xml:space="preserve">     na</v>
          </cell>
          <cell r="G29" t="str">
            <v xml:space="preserve">     na</v>
          </cell>
          <cell r="H29" t="str">
            <v xml:space="preserve">     na</v>
          </cell>
          <cell r="I29">
            <v>0</v>
          </cell>
          <cell r="J29">
            <v>0</v>
          </cell>
          <cell r="P29">
            <v>0</v>
          </cell>
        </row>
        <row r="30">
          <cell r="E30" t="str">
            <v xml:space="preserve"> </v>
          </cell>
          <cell r="F30" t="str">
            <v xml:space="preserve">     na</v>
          </cell>
          <cell r="G30" t="str">
            <v xml:space="preserve">     na</v>
          </cell>
          <cell r="H30" t="str">
            <v xml:space="preserve">     na</v>
          </cell>
          <cell r="I30">
            <v>0</v>
          </cell>
          <cell r="J30">
            <v>0</v>
          </cell>
          <cell r="P30">
            <v>0</v>
          </cell>
        </row>
        <row r="31">
          <cell r="E31" t="str">
            <v xml:space="preserve"> </v>
          </cell>
          <cell r="F31" t="str">
            <v xml:space="preserve">     na</v>
          </cell>
          <cell r="G31" t="str">
            <v xml:space="preserve">     na</v>
          </cell>
          <cell r="H31" t="str">
            <v xml:space="preserve">     na</v>
          </cell>
          <cell r="I31">
            <v>0</v>
          </cell>
          <cell r="J31">
            <v>0</v>
          </cell>
          <cell r="P31">
            <v>0</v>
          </cell>
        </row>
        <row r="32">
          <cell r="E32" t="str">
            <v xml:space="preserve"> </v>
          </cell>
          <cell r="F32" t="str">
            <v xml:space="preserve">     na</v>
          </cell>
          <cell r="G32" t="str">
            <v xml:space="preserve">     na</v>
          </cell>
          <cell r="H32" t="str">
            <v xml:space="preserve">     na</v>
          </cell>
          <cell r="I32">
            <v>0</v>
          </cell>
          <cell r="J32">
            <v>0</v>
          </cell>
          <cell r="P32">
            <v>0</v>
          </cell>
        </row>
        <row r="33">
          <cell r="E33" t="str">
            <v xml:space="preserve"> </v>
          </cell>
          <cell r="F33" t="str">
            <v xml:space="preserve">     na</v>
          </cell>
          <cell r="G33" t="str">
            <v xml:space="preserve">     na</v>
          </cell>
          <cell r="H33" t="str">
            <v xml:space="preserve">     na</v>
          </cell>
          <cell r="I33">
            <v>0</v>
          </cell>
          <cell r="J33">
            <v>0</v>
          </cell>
          <cell r="P33">
            <v>0</v>
          </cell>
        </row>
        <row r="34">
          <cell r="E34" t="str">
            <v xml:space="preserve"> </v>
          </cell>
          <cell r="F34" t="str">
            <v xml:space="preserve">     na</v>
          </cell>
          <cell r="G34" t="str">
            <v xml:space="preserve">     na</v>
          </cell>
          <cell r="H34" t="str">
            <v xml:space="preserve">     na</v>
          </cell>
          <cell r="I34">
            <v>0</v>
          </cell>
          <cell r="J34">
            <v>0</v>
          </cell>
          <cell r="P34">
            <v>0</v>
          </cell>
        </row>
        <row r="35">
          <cell r="E35" t="str">
            <v xml:space="preserve"> </v>
          </cell>
          <cell r="F35" t="str">
            <v xml:space="preserve">     na</v>
          </cell>
          <cell r="G35" t="str">
            <v xml:space="preserve">     na</v>
          </cell>
          <cell r="H35" t="str">
            <v xml:space="preserve">     na</v>
          </cell>
          <cell r="I35">
            <v>0</v>
          </cell>
          <cell r="J35">
            <v>0</v>
          </cell>
          <cell r="P35">
            <v>0</v>
          </cell>
        </row>
        <row r="36">
          <cell r="E36" t="str">
            <v xml:space="preserve"> </v>
          </cell>
          <cell r="F36" t="str">
            <v xml:space="preserve">     na</v>
          </cell>
          <cell r="G36" t="str">
            <v xml:space="preserve">     na</v>
          </cell>
          <cell r="H36" t="str">
            <v xml:space="preserve">     na</v>
          </cell>
          <cell r="I36">
            <v>0</v>
          </cell>
          <cell r="J36">
            <v>0</v>
          </cell>
          <cell r="P36">
            <v>0</v>
          </cell>
        </row>
        <row r="37">
          <cell r="E37" t="str">
            <v xml:space="preserve"> </v>
          </cell>
          <cell r="F37" t="str">
            <v xml:space="preserve">     na</v>
          </cell>
          <cell r="G37" t="str">
            <v xml:space="preserve">     na</v>
          </cell>
          <cell r="H37" t="str">
            <v xml:space="preserve">     na</v>
          </cell>
          <cell r="I37">
            <v>0</v>
          </cell>
          <cell r="J37">
            <v>0</v>
          </cell>
          <cell r="P37">
            <v>0</v>
          </cell>
        </row>
        <row r="38">
          <cell r="E38" t="str">
            <v xml:space="preserve"> </v>
          </cell>
          <cell r="F38" t="str">
            <v xml:space="preserve">     na</v>
          </cell>
          <cell r="G38" t="str">
            <v xml:space="preserve">     na</v>
          </cell>
          <cell r="H38" t="str">
            <v xml:space="preserve">     na</v>
          </cell>
          <cell r="I38">
            <v>0</v>
          </cell>
          <cell r="J38">
            <v>0</v>
          </cell>
          <cell r="P38">
            <v>0</v>
          </cell>
        </row>
        <row r="39">
          <cell r="E39" t="str">
            <v xml:space="preserve"> </v>
          </cell>
          <cell r="F39" t="str">
            <v xml:space="preserve">     na</v>
          </cell>
          <cell r="G39" t="str">
            <v xml:space="preserve">     na</v>
          </cell>
          <cell r="H39" t="str">
            <v xml:space="preserve">     na</v>
          </cell>
          <cell r="I39">
            <v>0</v>
          </cell>
          <cell r="J39">
            <v>0</v>
          </cell>
          <cell r="P39">
            <v>0</v>
          </cell>
        </row>
        <row r="40">
          <cell r="E40" t="str">
            <v xml:space="preserve"> </v>
          </cell>
          <cell r="F40" t="str">
            <v xml:space="preserve">     na</v>
          </cell>
          <cell r="G40" t="str">
            <v xml:space="preserve">     na</v>
          </cell>
          <cell r="H40" t="str">
            <v xml:space="preserve">     na</v>
          </cell>
          <cell r="I40">
            <v>0</v>
          </cell>
          <cell r="J40">
            <v>0</v>
          </cell>
          <cell r="P40">
            <v>0</v>
          </cell>
        </row>
        <row r="41">
          <cell r="E41" t="str">
            <v xml:space="preserve"> </v>
          </cell>
          <cell r="F41" t="str">
            <v xml:space="preserve">     na</v>
          </cell>
          <cell r="G41" t="str">
            <v xml:space="preserve">     na</v>
          </cell>
          <cell r="H41" t="str">
            <v xml:space="preserve">     na</v>
          </cell>
          <cell r="I41">
            <v>0</v>
          </cell>
          <cell r="J41">
            <v>0</v>
          </cell>
          <cell r="P41">
            <v>0</v>
          </cell>
        </row>
        <row r="42">
          <cell r="E42" t="str">
            <v xml:space="preserve"> </v>
          </cell>
          <cell r="F42" t="str">
            <v xml:space="preserve">     na</v>
          </cell>
          <cell r="G42" t="str">
            <v xml:space="preserve">     na</v>
          </cell>
          <cell r="H42" t="str">
            <v xml:space="preserve">     na</v>
          </cell>
          <cell r="I42">
            <v>0</v>
          </cell>
          <cell r="J42">
            <v>0</v>
          </cell>
          <cell r="P42">
            <v>0</v>
          </cell>
        </row>
        <row r="43">
          <cell r="E43" t="str">
            <v xml:space="preserve"> </v>
          </cell>
          <cell r="F43" t="str">
            <v xml:space="preserve">     na</v>
          </cell>
          <cell r="G43" t="str">
            <v xml:space="preserve">     na</v>
          </cell>
          <cell r="H43" t="str">
            <v xml:space="preserve">     na</v>
          </cell>
          <cell r="I43">
            <v>0</v>
          </cell>
          <cell r="J43">
            <v>0</v>
          </cell>
          <cell r="P43">
            <v>0</v>
          </cell>
        </row>
        <row r="44">
          <cell r="E44" t="str">
            <v xml:space="preserve"> </v>
          </cell>
          <cell r="F44" t="str">
            <v xml:space="preserve">     na</v>
          </cell>
          <cell r="G44" t="str">
            <v xml:space="preserve">     na</v>
          </cell>
          <cell r="H44" t="str">
            <v xml:space="preserve">     na</v>
          </cell>
          <cell r="I44">
            <v>0</v>
          </cell>
          <cell r="J44">
            <v>0</v>
          </cell>
          <cell r="P44">
            <v>0</v>
          </cell>
        </row>
        <row r="45">
          <cell r="E45" t="str">
            <v xml:space="preserve"> </v>
          </cell>
          <cell r="F45" t="str">
            <v xml:space="preserve">     na</v>
          </cell>
          <cell r="G45" t="str">
            <v xml:space="preserve">     na</v>
          </cell>
          <cell r="H45" t="str">
            <v xml:space="preserve">     na</v>
          </cell>
          <cell r="I45">
            <v>0</v>
          </cell>
          <cell r="J45">
            <v>0</v>
          </cell>
          <cell r="P45">
            <v>0</v>
          </cell>
        </row>
        <row r="46">
          <cell r="E46" t="str">
            <v xml:space="preserve"> </v>
          </cell>
          <cell r="F46" t="str">
            <v xml:space="preserve">     na</v>
          </cell>
          <cell r="G46" t="str">
            <v xml:space="preserve">     na</v>
          </cell>
          <cell r="H46" t="str">
            <v xml:space="preserve">     na</v>
          </cell>
          <cell r="I46">
            <v>0</v>
          </cell>
          <cell r="J46">
            <v>0</v>
          </cell>
          <cell r="P46">
            <v>0</v>
          </cell>
        </row>
        <row r="47">
          <cell r="E47" t="str">
            <v xml:space="preserve"> </v>
          </cell>
          <cell r="F47" t="str">
            <v xml:space="preserve">     na</v>
          </cell>
          <cell r="G47" t="str">
            <v xml:space="preserve">     na</v>
          </cell>
          <cell r="H47" t="str">
            <v xml:space="preserve">     na</v>
          </cell>
          <cell r="I47">
            <v>0</v>
          </cell>
          <cell r="J47">
            <v>0</v>
          </cell>
          <cell r="P47">
            <v>0</v>
          </cell>
        </row>
        <row r="48">
          <cell r="E48" t="str">
            <v xml:space="preserve"> </v>
          </cell>
          <cell r="F48" t="str">
            <v xml:space="preserve">     na</v>
          </cell>
          <cell r="G48" t="str">
            <v xml:space="preserve">     na</v>
          </cell>
          <cell r="H48" t="str">
            <v xml:space="preserve">     na</v>
          </cell>
          <cell r="I48">
            <v>0</v>
          </cell>
          <cell r="J48">
            <v>0</v>
          </cell>
          <cell r="P48">
            <v>0</v>
          </cell>
        </row>
        <row r="49">
          <cell r="E49" t="str">
            <v xml:space="preserve"> </v>
          </cell>
          <cell r="F49" t="str">
            <v xml:space="preserve">     na</v>
          </cell>
          <cell r="G49" t="str">
            <v xml:space="preserve">     na</v>
          </cell>
          <cell r="H49" t="str">
            <v xml:space="preserve">     na</v>
          </cell>
          <cell r="I49">
            <v>0</v>
          </cell>
          <cell r="J49">
            <v>0</v>
          </cell>
          <cell r="P49">
            <v>0</v>
          </cell>
        </row>
        <row r="50">
          <cell r="E50" t="str">
            <v xml:space="preserve"> </v>
          </cell>
          <cell r="F50" t="str">
            <v xml:space="preserve">     na</v>
          </cell>
          <cell r="G50" t="str">
            <v xml:space="preserve">     na</v>
          </cell>
          <cell r="H50" t="str">
            <v xml:space="preserve">     na</v>
          </cell>
          <cell r="I50">
            <v>0</v>
          </cell>
          <cell r="J50">
            <v>0</v>
          </cell>
          <cell r="P50">
            <v>0</v>
          </cell>
        </row>
      </sheetData>
      <sheetData sheetId="5"/>
      <sheetData sheetId="6"/>
      <sheetData sheetId="7"/>
      <sheetData sheetId="8"/>
      <sheetData sheetId="9"/>
      <sheetData sheetId="10"/>
      <sheetData sheetId="11"/>
      <sheetData sheetId="12"/>
      <sheetData sheetId="13"/>
      <sheetData sheetId="14"/>
      <sheetData sheetId="15"/>
      <sheetData sheetId="16"/>
      <sheetData sheetId="17">
        <row r="3">
          <cell r="D3" t="str">
            <v>Accredited with Priority Improvement Plan</v>
          </cell>
        </row>
        <row r="4">
          <cell r="D4" t="str">
            <v>Turnaround Plan</v>
          </cell>
        </row>
      </sheetData>
      <sheetData sheetId="18"/>
      <sheetData sheetId="19"/>
      <sheetData sheetId="20"/>
      <sheetData sheetId="21"/>
      <sheetData sheetId="22"/>
      <sheetData sheetId="23">
        <row r="1">
          <cell r="K1" t="str">
            <v>#1: Identifying Students</v>
          </cell>
          <cell r="L1" t="str">
            <v>#1: Identifying Students</v>
          </cell>
          <cell r="M1" t="str">
            <v>#1: Professional Development Activities</v>
          </cell>
          <cell r="O1" t="str">
            <v>#1: Evaluation</v>
          </cell>
          <cell r="Q1" t="str">
            <v>#1: Consultation</v>
          </cell>
          <cell r="S1" t="str">
            <v>#1: Data-based Needs Assessment</v>
          </cell>
        </row>
        <row r="2">
          <cell r="K2" t="str">
            <v>#2: Educational Program</v>
          </cell>
          <cell r="L2" t="str">
            <v>#2: Educational Program</v>
          </cell>
          <cell r="M2" t="str">
            <v>#2: Nonpublic Schools</v>
          </cell>
          <cell r="O2" t="str">
            <v>#2: Professional Development Plan</v>
          </cell>
          <cell r="Q2" t="str">
            <v>#2: Data-based Needs Assessment to Target Services</v>
          </cell>
          <cell r="S2" t="str">
            <v>#2: Performance Indicators</v>
          </cell>
        </row>
        <row r="3">
          <cell r="K3" t="str">
            <v>#3: Evaluation Plan</v>
          </cell>
          <cell r="L3" t="str">
            <v>#3: Evaluation Plan</v>
          </cell>
          <cell r="M3" t="str">
            <v>#3: Recruitment and Retention</v>
          </cell>
          <cell r="O3" t="str">
            <v>#3: Parent and Community Involvement</v>
          </cell>
          <cell r="Q3" t="str">
            <v>#3: Performance Indicators</v>
          </cell>
          <cell r="S3" t="str">
            <v>#3: Research-based Strategies</v>
          </cell>
        </row>
        <row r="4">
          <cell r="K4" t="str">
            <v>#4: Professional Development</v>
          </cell>
          <cell r="L4" t="str">
            <v>#4: Professional Development</v>
          </cell>
          <cell r="M4" t="str">
            <v>#4: Highly Qualified Teachers and Paraprofessionals</v>
          </cell>
          <cell r="O4" t="str">
            <v>#4: Title III Activities</v>
          </cell>
          <cell r="Q4" t="str">
            <v>#4: Research-based Strategies</v>
          </cell>
          <cell r="S4" t="str">
            <v>#4: Evaluation Plan</v>
          </cell>
        </row>
        <row r="5">
          <cell r="K5" t="str">
            <v>#5: Parental Involvement Activities</v>
          </cell>
          <cell r="L5" t="str">
            <v>#5: Parental Involvement</v>
          </cell>
          <cell r="M5" t="str">
            <v>#5: Class Size Reduction</v>
          </cell>
          <cell r="O5" t="str">
            <v>#5: Supplement not Supplant</v>
          </cell>
          <cell r="Q5" t="str">
            <v>#5: Evaluation Plan</v>
          </cell>
          <cell r="S5" t="str">
            <v>#5: Alignment between Plan and the Budget</v>
          </cell>
        </row>
        <row r="6">
          <cell r="K6" t="str">
            <v>#6: HQ Set-Aside</v>
          </cell>
          <cell r="L6" t="str">
            <v>#6: Transition</v>
          </cell>
          <cell r="M6" t="str">
            <v>#6: Other Activities</v>
          </cell>
          <cell r="O6" t="str">
            <v>#6: Student Achievement for ELLs</v>
          </cell>
          <cell r="Q6" t="str">
            <v>#6: Alignment between the Plan and the Budget</v>
          </cell>
        </row>
        <row r="7">
          <cell r="K7" t="str">
            <v>#7: Neglected Set-Aside</v>
          </cell>
        </row>
        <row r="8">
          <cell r="K8" t="str">
            <v xml:space="preserve">#8: Homeless Plan and Homeless Set-Aside Determination </v>
          </cell>
        </row>
        <row r="9">
          <cell r="B9" t="str">
            <v>I_A</v>
          </cell>
          <cell r="K9" t="str">
            <v>#9: District Managed Activities</v>
          </cell>
        </row>
        <row r="10">
          <cell r="B10" t="str">
            <v>I_D</v>
          </cell>
          <cell r="K10" t="str">
            <v>#10: Nonpublic Schools Accepting Title IA funding for services to eligible students</v>
          </cell>
        </row>
        <row r="11">
          <cell r="B11" t="str">
            <v>II_A</v>
          </cell>
          <cell r="K11" t="str">
            <v>#11: Priority Improvement and Turnaround Schools</v>
          </cell>
        </row>
        <row r="12">
          <cell r="B12" t="str">
            <v>II_D</v>
          </cell>
        </row>
        <row r="13">
          <cell r="B13" t="str">
            <v>III_A</v>
          </cell>
        </row>
        <row r="14">
          <cell r="B14" t="str">
            <v>III_ASAI</v>
          </cell>
        </row>
        <row r="15">
          <cell r="B15" t="str">
            <v>IV_A</v>
          </cell>
        </row>
        <row r="16">
          <cell r="B16" t="str">
            <v>V_A</v>
          </cell>
        </row>
        <row r="17">
          <cell r="B17" t="str">
            <v>VI_B</v>
          </cell>
        </row>
        <row r="19">
          <cell r="B19" t="str">
            <v>to I_A</v>
          </cell>
        </row>
        <row r="20">
          <cell r="B20" t="str">
            <v>to II_A</v>
          </cell>
        </row>
        <row r="21">
          <cell r="B21" t="str">
            <v>to II_D</v>
          </cell>
        </row>
        <row r="22">
          <cell r="B22" t="str">
            <v>to III_A</v>
          </cell>
        </row>
        <row r="23">
          <cell r="B23" t="str">
            <v>to III_ASAI</v>
          </cell>
        </row>
        <row r="24">
          <cell r="B24" t="str">
            <v>to IV_A</v>
          </cell>
        </row>
        <row r="25">
          <cell r="B25" t="str">
            <v>to V_A</v>
          </cell>
        </row>
        <row r="26">
          <cell r="B26" t="str">
            <v>to VI_B</v>
          </cell>
        </row>
        <row r="28">
          <cell r="B28" t="str">
            <v>I_A =&gt;</v>
          </cell>
        </row>
        <row r="29">
          <cell r="B29" t="str">
            <v>I_D</v>
          </cell>
        </row>
        <row r="30">
          <cell r="B30" t="str">
            <v>II_A =&gt;</v>
          </cell>
        </row>
        <row r="31">
          <cell r="B31" t="str">
            <v>II_D</v>
          </cell>
        </row>
        <row r="32">
          <cell r="B32" t="str">
            <v>III_A</v>
          </cell>
        </row>
        <row r="33">
          <cell r="B33" t="str">
            <v>III_ASAI</v>
          </cell>
        </row>
        <row r="34">
          <cell r="B34" t="str">
            <v>IV_A</v>
          </cell>
        </row>
        <row r="35">
          <cell r="B35" t="str">
            <v>V_A</v>
          </cell>
        </row>
        <row r="36">
          <cell r="B36" t="str">
            <v>VI_B =&gt;</v>
          </cell>
        </row>
        <row r="42">
          <cell r="B42" t="str">
            <v>from II_A</v>
          </cell>
        </row>
        <row r="43">
          <cell r="B43" t="str">
            <v>from II_D</v>
          </cell>
        </row>
        <row r="44">
          <cell r="B44" t="str">
            <v>from IV_A</v>
          </cell>
        </row>
        <row r="51">
          <cell r="C51" t="str">
            <v>Instructional Program</v>
          </cell>
        </row>
        <row r="52">
          <cell r="B52" t="str">
            <v>to I_A</v>
          </cell>
          <cell r="C52" t="str">
            <v>Support Program</v>
          </cell>
        </row>
        <row r="53">
          <cell r="B53" t="str">
            <v>to II_D</v>
          </cell>
          <cell r="C53" t="str">
            <v>Improvement of Instructional Services</v>
          </cell>
        </row>
        <row r="54">
          <cell r="B54" t="str">
            <v>to III_A</v>
          </cell>
          <cell r="C54" t="str">
            <v>Administration</v>
          </cell>
        </row>
        <row r="55">
          <cell r="B55" t="str">
            <v>to III_ASAI</v>
          </cell>
        </row>
        <row r="56">
          <cell r="B56" t="str">
            <v>to IV_A</v>
          </cell>
        </row>
        <row r="57">
          <cell r="B57" t="str">
            <v>to V_A</v>
          </cell>
          <cell r="C57" t="str">
            <v>Instructional Program</v>
          </cell>
        </row>
        <row r="58">
          <cell r="C58" t="str">
            <v>Support Program</v>
          </cell>
        </row>
        <row r="59">
          <cell r="C59" t="str">
            <v>Improvement of Instructional Services</v>
          </cell>
        </row>
        <row r="60">
          <cell r="B60" t="str">
            <v>to I_A</v>
          </cell>
        </row>
        <row r="61">
          <cell r="B61" t="str">
            <v>to II_A</v>
          </cell>
        </row>
        <row r="62">
          <cell r="B62" t="str">
            <v>to III_A</v>
          </cell>
        </row>
        <row r="63">
          <cell r="B63" t="str">
            <v>to III_ASAI</v>
          </cell>
          <cell r="C63" t="str">
            <v>Employee Benefits (0200)</v>
          </cell>
        </row>
        <row r="64">
          <cell r="B64" t="str">
            <v>to IV_A</v>
          </cell>
          <cell r="C64" t="str">
            <v>Purchased Professional &amp; Tech Serv (0300)</v>
          </cell>
        </row>
        <row r="65">
          <cell r="B65" t="str">
            <v>to V_A</v>
          </cell>
          <cell r="C65" t="str">
            <v>Purchased Property Services (0400)</v>
          </cell>
        </row>
        <row r="66">
          <cell r="C66" t="str">
            <v>Other Purchased Services (0500)</v>
          </cell>
        </row>
        <row r="67">
          <cell r="C67" t="str">
            <v>Supplies (0600)</v>
          </cell>
        </row>
        <row r="68">
          <cell r="B68" t="str">
            <v>to I_A</v>
          </cell>
          <cell r="C68" t="str">
            <v>Other (0800)</v>
          </cell>
        </row>
        <row r="69">
          <cell r="B69" t="str">
            <v>to II_A</v>
          </cell>
        </row>
        <row r="70">
          <cell r="B70" t="str">
            <v>to II_D</v>
          </cell>
        </row>
        <row r="71">
          <cell r="B71" t="str">
            <v>to III_A</v>
          </cell>
          <cell r="C71" t="str">
            <v>Original Budget</v>
          </cell>
        </row>
        <row r="72">
          <cell r="B72" t="str">
            <v>to III_ASAI</v>
          </cell>
          <cell r="C72" t="str">
            <v>Modifications to Original - describe on sheet 9</v>
          </cell>
        </row>
        <row r="73">
          <cell r="B73" t="str">
            <v>to V_A</v>
          </cell>
          <cell r="C73" t="str">
            <v>Revisions to Approved Budget - describe on sheet 9</v>
          </cell>
        </row>
        <row r="76">
          <cell r="B76" t="str">
            <v>to I_A</v>
          </cell>
        </row>
        <row r="77">
          <cell r="B77" t="str">
            <v>to II_A</v>
          </cell>
        </row>
        <row r="78">
          <cell r="B78" t="str">
            <v>to II_D</v>
          </cell>
        </row>
        <row r="79">
          <cell r="B79" t="str">
            <v>to III_A</v>
          </cell>
        </row>
        <row r="80">
          <cell r="B80" t="str">
            <v>to III_ASAI</v>
          </cell>
        </row>
        <row r="81">
          <cell r="B81" t="str">
            <v>to IV_A</v>
          </cell>
        </row>
        <row r="82">
          <cell r="B82" t="str">
            <v>to V_A</v>
          </cell>
        </row>
        <row r="88">
          <cell r="C88" t="str">
            <v>Yes (0730)</v>
          </cell>
        </row>
        <row r="89">
          <cell r="C89" t="str">
            <v>No (0735)</v>
          </cell>
        </row>
        <row r="172">
          <cell r="C172" t="str">
            <v>No Election</v>
          </cell>
        </row>
        <row r="173">
          <cell r="C173" t="str">
            <v>Transfers</v>
          </cell>
        </row>
        <row r="179">
          <cell r="A179" t="str">
            <v>CH/SES</v>
          </cell>
        </row>
        <row r="180">
          <cell r="A180" t="str">
            <v>PPC</v>
          </cell>
        </row>
        <row r="181">
          <cell r="A181" t="str">
            <v>PD-II D</v>
          </cell>
        </row>
        <row r="182">
          <cell r="A182" t="str">
            <v>PA-S</v>
          </cell>
        </row>
        <row r="183">
          <cell r="A183" t="str">
            <v>PA-D</v>
          </cell>
        </row>
        <row r="184">
          <cell r="A184" t="str">
            <v>HM</v>
          </cell>
        </row>
        <row r="185">
          <cell r="A185" t="str">
            <v>NG</v>
          </cell>
        </row>
        <row r="186">
          <cell r="A186" t="str">
            <v>NPS</v>
          </cell>
        </row>
        <row r="187">
          <cell r="A187" t="str">
            <v>HQ</v>
          </cell>
        </row>
        <row r="188">
          <cell r="A188" t="str">
            <v>DMA</v>
          </cell>
        </row>
        <row r="189">
          <cell r="A189" t="str">
            <v>PS</v>
          </cell>
        </row>
        <row r="190">
          <cell r="A190" t="str">
            <v>FL</v>
          </cell>
        </row>
        <row r="191">
          <cell r="A191" t="str">
            <v>na</v>
          </cell>
        </row>
        <row r="195">
          <cell r="A195" t="str">
            <v>PD-II D</v>
          </cell>
        </row>
        <row r="196">
          <cell r="A196" t="str">
            <v>HQ</v>
          </cell>
        </row>
        <row r="197">
          <cell r="A197" t="str">
            <v>NG</v>
          </cell>
        </row>
        <row r="198">
          <cell r="A198" t="str">
            <v>DMA</v>
          </cell>
        </row>
        <row r="199">
          <cell r="A199" t="str">
            <v>na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 Sheet"/>
      <sheetName val="Expenditure Detail"/>
      <sheetName val="Tables"/>
    </sheetNames>
    <sheetDataSet>
      <sheetData sheetId="0" refreshError="1"/>
      <sheetData sheetId="1"/>
      <sheetData sheetId="2" refreshError="1"/>
      <sheetData sheetId="3">
        <row r="2">
          <cell r="A2" t="str">
            <v>0010</v>
          </cell>
        </row>
        <row r="3">
          <cell r="A3" t="str">
            <v>0020</v>
          </cell>
        </row>
        <row r="4">
          <cell r="A4" t="str">
            <v>0030</v>
          </cell>
        </row>
        <row r="5">
          <cell r="A5" t="str">
            <v>0040</v>
          </cell>
        </row>
        <row r="6">
          <cell r="A6" t="str">
            <v>0050</v>
          </cell>
        </row>
        <row r="7">
          <cell r="A7" t="str">
            <v>0060</v>
          </cell>
        </row>
        <row r="8">
          <cell r="A8" t="str">
            <v>0070</v>
          </cell>
        </row>
        <row r="9">
          <cell r="A9" t="str">
            <v>0100</v>
          </cell>
        </row>
        <row r="10">
          <cell r="A10" t="str">
            <v>0110</v>
          </cell>
        </row>
        <row r="11">
          <cell r="A11" t="str">
            <v>0120</v>
          </cell>
        </row>
        <row r="12">
          <cell r="A12" t="str">
            <v>0123</v>
          </cell>
        </row>
        <row r="13">
          <cell r="A13" t="str">
            <v>0130</v>
          </cell>
        </row>
        <row r="14">
          <cell r="A14" t="str">
            <v>0140</v>
          </cell>
        </row>
        <row r="15">
          <cell r="A15" t="str">
            <v>0170</v>
          </cell>
        </row>
        <row r="16">
          <cell r="A16" t="str">
            <v>0180</v>
          </cell>
        </row>
        <row r="17">
          <cell r="A17" t="str">
            <v>0190</v>
          </cell>
        </row>
        <row r="18">
          <cell r="A18" t="str">
            <v>0220</v>
          </cell>
        </row>
        <row r="19">
          <cell r="A19" t="str">
            <v>0230</v>
          </cell>
        </row>
        <row r="20">
          <cell r="A20" t="str">
            <v>0240</v>
          </cell>
        </row>
        <row r="21">
          <cell r="A21" t="str">
            <v>0250</v>
          </cell>
        </row>
        <row r="22">
          <cell r="A22" t="str">
            <v>0260</v>
          </cell>
        </row>
        <row r="23">
          <cell r="A23" t="str">
            <v>0270</v>
          </cell>
        </row>
        <row r="24">
          <cell r="A24" t="str">
            <v>0290</v>
          </cell>
        </row>
        <row r="25">
          <cell r="A25" t="str">
            <v>0310</v>
          </cell>
        </row>
        <row r="26">
          <cell r="A26" t="str">
            <v>0470</v>
          </cell>
        </row>
        <row r="27">
          <cell r="A27" t="str">
            <v>0480</v>
          </cell>
        </row>
        <row r="28">
          <cell r="A28" t="str">
            <v>0490</v>
          </cell>
        </row>
        <row r="29">
          <cell r="A29" t="str">
            <v>0500</v>
          </cell>
        </row>
        <row r="30">
          <cell r="A30" t="str">
            <v>0510</v>
          </cell>
        </row>
        <row r="31">
          <cell r="A31" t="str">
            <v>0520</v>
          </cell>
        </row>
        <row r="32">
          <cell r="A32" t="str">
            <v>0540</v>
          </cell>
        </row>
        <row r="33">
          <cell r="A33" t="str">
            <v>0550</v>
          </cell>
        </row>
        <row r="34">
          <cell r="A34" t="str">
            <v>0560</v>
          </cell>
        </row>
        <row r="35">
          <cell r="A35" t="str">
            <v>0580</v>
          </cell>
        </row>
        <row r="36">
          <cell r="A36" t="str">
            <v>0640</v>
          </cell>
        </row>
        <row r="37">
          <cell r="A37" t="str">
            <v>0740</v>
          </cell>
        </row>
        <row r="38">
          <cell r="A38" t="str">
            <v>0770</v>
          </cell>
        </row>
        <row r="39">
          <cell r="A39" t="str">
            <v>0860</v>
          </cell>
        </row>
        <row r="40">
          <cell r="A40" t="str">
            <v>0870</v>
          </cell>
        </row>
        <row r="41">
          <cell r="A41" t="str">
            <v>0880</v>
          </cell>
        </row>
        <row r="42">
          <cell r="A42" t="str">
            <v>0890</v>
          </cell>
        </row>
        <row r="43">
          <cell r="A43" t="str">
            <v>0900</v>
          </cell>
        </row>
        <row r="44">
          <cell r="A44" t="str">
            <v>0910</v>
          </cell>
        </row>
        <row r="45">
          <cell r="A45" t="str">
            <v>0920</v>
          </cell>
        </row>
        <row r="46">
          <cell r="A46" t="str">
            <v>0930</v>
          </cell>
        </row>
        <row r="47">
          <cell r="A47" t="str">
            <v>0940</v>
          </cell>
        </row>
        <row r="48">
          <cell r="A48" t="str">
            <v>0950</v>
          </cell>
        </row>
        <row r="49">
          <cell r="A49" t="str">
            <v>0960</v>
          </cell>
        </row>
        <row r="50">
          <cell r="A50" t="str">
            <v>0970</v>
          </cell>
        </row>
        <row r="51">
          <cell r="A51" t="str">
            <v>0980</v>
          </cell>
        </row>
        <row r="52">
          <cell r="A52" t="str">
            <v>0990</v>
          </cell>
        </row>
        <row r="53">
          <cell r="A53" t="str">
            <v>1000</v>
          </cell>
        </row>
        <row r="54">
          <cell r="A54" t="str">
            <v>1010</v>
          </cell>
        </row>
        <row r="55">
          <cell r="A55" t="str">
            <v>1020</v>
          </cell>
        </row>
        <row r="56">
          <cell r="A56" t="str">
            <v>1030</v>
          </cell>
        </row>
        <row r="57">
          <cell r="A57" t="str">
            <v>1040</v>
          </cell>
        </row>
        <row r="58">
          <cell r="A58" t="str">
            <v>1050</v>
          </cell>
        </row>
        <row r="59">
          <cell r="A59" t="str">
            <v>1060</v>
          </cell>
        </row>
        <row r="60">
          <cell r="A60" t="str">
            <v>1070</v>
          </cell>
        </row>
        <row r="61">
          <cell r="A61" t="str">
            <v>1080</v>
          </cell>
        </row>
        <row r="62">
          <cell r="A62" t="str">
            <v>1110</v>
          </cell>
        </row>
        <row r="63">
          <cell r="A63" t="str">
            <v>1120</v>
          </cell>
        </row>
        <row r="64">
          <cell r="A64" t="str">
            <v>1130</v>
          </cell>
        </row>
        <row r="65">
          <cell r="A65" t="str">
            <v>1140</v>
          </cell>
        </row>
        <row r="66">
          <cell r="A66" t="str">
            <v>1150</v>
          </cell>
        </row>
        <row r="67">
          <cell r="A67" t="str">
            <v>1160</v>
          </cell>
        </row>
        <row r="68">
          <cell r="A68" t="str">
            <v>1180</v>
          </cell>
        </row>
        <row r="69">
          <cell r="A69" t="str">
            <v>1195</v>
          </cell>
        </row>
        <row r="70">
          <cell r="A70" t="str">
            <v>1220</v>
          </cell>
        </row>
        <row r="71">
          <cell r="A71" t="str">
            <v>1330</v>
          </cell>
        </row>
        <row r="72">
          <cell r="A72" t="str">
            <v>1340</v>
          </cell>
        </row>
        <row r="73">
          <cell r="A73" t="str">
            <v>1350</v>
          </cell>
        </row>
        <row r="74">
          <cell r="A74" t="str">
            <v>1360</v>
          </cell>
        </row>
        <row r="75">
          <cell r="A75" t="str">
            <v>1380</v>
          </cell>
        </row>
        <row r="76">
          <cell r="A76" t="str">
            <v>1390</v>
          </cell>
        </row>
        <row r="77">
          <cell r="A77" t="str">
            <v>1400</v>
          </cell>
        </row>
        <row r="78">
          <cell r="A78" t="str">
            <v>1410</v>
          </cell>
        </row>
        <row r="79">
          <cell r="A79" t="str">
            <v>1420</v>
          </cell>
        </row>
        <row r="80">
          <cell r="A80" t="str">
            <v>1430</v>
          </cell>
        </row>
        <row r="81">
          <cell r="A81" t="str">
            <v>1440</v>
          </cell>
        </row>
        <row r="82">
          <cell r="A82" t="str">
            <v>1450</v>
          </cell>
        </row>
        <row r="83">
          <cell r="A83" t="str">
            <v>1460</v>
          </cell>
        </row>
        <row r="84">
          <cell r="A84" t="str">
            <v>1480</v>
          </cell>
        </row>
        <row r="85">
          <cell r="A85" t="str">
            <v>1490</v>
          </cell>
        </row>
        <row r="86">
          <cell r="A86" t="str">
            <v>1500</v>
          </cell>
        </row>
        <row r="87">
          <cell r="A87" t="str">
            <v>1510</v>
          </cell>
        </row>
        <row r="88">
          <cell r="A88" t="str">
            <v>1520</v>
          </cell>
        </row>
        <row r="89">
          <cell r="A89" t="str">
            <v>1530</v>
          </cell>
        </row>
        <row r="90">
          <cell r="A90" t="str">
            <v>1540</v>
          </cell>
        </row>
        <row r="91">
          <cell r="A91" t="str">
            <v>1550</v>
          </cell>
        </row>
        <row r="92">
          <cell r="A92" t="str">
            <v>1560</v>
          </cell>
        </row>
        <row r="93">
          <cell r="A93" t="str">
            <v>1570</v>
          </cell>
        </row>
        <row r="94">
          <cell r="A94" t="str">
            <v>1580</v>
          </cell>
        </row>
        <row r="95">
          <cell r="A95" t="str">
            <v>1590</v>
          </cell>
        </row>
        <row r="96">
          <cell r="A96" t="str">
            <v>1600</v>
          </cell>
        </row>
        <row r="97">
          <cell r="A97" t="str">
            <v>1620</v>
          </cell>
        </row>
        <row r="98">
          <cell r="A98" t="str">
            <v>1750</v>
          </cell>
        </row>
        <row r="99">
          <cell r="A99" t="str">
            <v>1760</v>
          </cell>
        </row>
        <row r="100">
          <cell r="A100" t="str">
            <v>1780</v>
          </cell>
        </row>
        <row r="101">
          <cell r="A101" t="str">
            <v>1790</v>
          </cell>
        </row>
        <row r="102">
          <cell r="A102" t="str">
            <v>1810</v>
          </cell>
        </row>
        <row r="103">
          <cell r="A103" t="str">
            <v>1828</v>
          </cell>
        </row>
        <row r="104">
          <cell r="A104" t="str">
            <v>1850</v>
          </cell>
        </row>
        <row r="105">
          <cell r="A105" t="str">
            <v>1860</v>
          </cell>
        </row>
        <row r="106">
          <cell r="A106" t="str">
            <v>1870</v>
          </cell>
        </row>
        <row r="107">
          <cell r="A107" t="str">
            <v>1980</v>
          </cell>
        </row>
        <row r="108">
          <cell r="A108" t="str">
            <v>1990</v>
          </cell>
        </row>
        <row r="109">
          <cell r="A109" t="str">
            <v>2000</v>
          </cell>
        </row>
        <row r="110">
          <cell r="A110" t="str">
            <v>2010</v>
          </cell>
        </row>
        <row r="111">
          <cell r="A111" t="str">
            <v>2020</v>
          </cell>
        </row>
        <row r="112">
          <cell r="A112" t="str">
            <v>2035</v>
          </cell>
        </row>
        <row r="113">
          <cell r="A113" t="str">
            <v>2055</v>
          </cell>
        </row>
        <row r="114">
          <cell r="A114" t="str">
            <v>2070</v>
          </cell>
        </row>
        <row r="115">
          <cell r="A115" t="str">
            <v>2180</v>
          </cell>
        </row>
        <row r="116">
          <cell r="A116" t="str">
            <v>2190</v>
          </cell>
        </row>
        <row r="117">
          <cell r="A117" t="str">
            <v>2395</v>
          </cell>
        </row>
        <row r="118">
          <cell r="A118" t="str">
            <v>2405</v>
          </cell>
        </row>
        <row r="119">
          <cell r="A119" t="str">
            <v>2505</v>
          </cell>
        </row>
        <row r="120">
          <cell r="A120" t="str">
            <v>2515</v>
          </cell>
        </row>
        <row r="121">
          <cell r="A121" t="str">
            <v>2520</v>
          </cell>
        </row>
        <row r="122">
          <cell r="A122" t="str">
            <v>2530</v>
          </cell>
        </row>
        <row r="123">
          <cell r="A123" t="str">
            <v>2535</v>
          </cell>
        </row>
        <row r="124">
          <cell r="A124" t="str">
            <v>2540</v>
          </cell>
        </row>
        <row r="125">
          <cell r="A125" t="str">
            <v>2560</v>
          </cell>
        </row>
        <row r="126">
          <cell r="A126" t="str">
            <v>2570</v>
          </cell>
        </row>
        <row r="127">
          <cell r="A127" t="str">
            <v>2580</v>
          </cell>
        </row>
        <row r="128">
          <cell r="A128" t="str">
            <v>2590</v>
          </cell>
        </row>
        <row r="129">
          <cell r="A129" t="str">
            <v>2600</v>
          </cell>
        </row>
        <row r="130">
          <cell r="A130" t="str">
            <v>2610</v>
          </cell>
        </row>
        <row r="131">
          <cell r="A131" t="str">
            <v>2620</v>
          </cell>
        </row>
        <row r="132">
          <cell r="A132" t="str">
            <v>2630</v>
          </cell>
        </row>
        <row r="133">
          <cell r="A133" t="str">
            <v>2640</v>
          </cell>
        </row>
        <row r="134">
          <cell r="A134" t="str">
            <v>2650</v>
          </cell>
        </row>
        <row r="135">
          <cell r="A135" t="str">
            <v>2660</v>
          </cell>
        </row>
        <row r="136">
          <cell r="A136" t="str">
            <v>2670</v>
          </cell>
        </row>
        <row r="137">
          <cell r="A137" t="str">
            <v>2680</v>
          </cell>
        </row>
        <row r="138">
          <cell r="A138" t="str">
            <v>2690</v>
          </cell>
        </row>
        <row r="139">
          <cell r="A139" t="str">
            <v>2700</v>
          </cell>
        </row>
        <row r="140">
          <cell r="A140" t="str">
            <v>2710</v>
          </cell>
        </row>
        <row r="141">
          <cell r="A141" t="str">
            <v>2720</v>
          </cell>
        </row>
        <row r="142">
          <cell r="A142" t="str">
            <v>2730</v>
          </cell>
        </row>
        <row r="143">
          <cell r="A143" t="str">
            <v>2740</v>
          </cell>
        </row>
        <row r="144">
          <cell r="A144" t="str">
            <v>2750</v>
          </cell>
        </row>
        <row r="145">
          <cell r="A145" t="str">
            <v>2760</v>
          </cell>
        </row>
        <row r="146">
          <cell r="A146" t="str">
            <v>2770</v>
          </cell>
        </row>
        <row r="147">
          <cell r="A147" t="str">
            <v>2780</v>
          </cell>
        </row>
        <row r="148">
          <cell r="A148" t="str">
            <v>2790</v>
          </cell>
        </row>
        <row r="149">
          <cell r="A149" t="str">
            <v>2800</v>
          </cell>
        </row>
        <row r="150">
          <cell r="A150" t="str">
            <v>2810</v>
          </cell>
        </row>
        <row r="151">
          <cell r="A151" t="str">
            <v>2820</v>
          </cell>
        </row>
        <row r="152">
          <cell r="A152" t="str">
            <v>2830</v>
          </cell>
        </row>
        <row r="153">
          <cell r="A153" t="str">
            <v>2840</v>
          </cell>
        </row>
        <row r="154">
          <cell r="A154" t="str">
            <v>2862</v>
          </cell>
        </row>
        <row r="155">
          <cell r="A155" t="str">
            <v>2865</v>
          </cell>
        </row>
        <row r="156">
          <cell r="A156" t="str">
            <v>3000</v>
          </cell>
        </row>
        <row r="157">
          <cell r="A157" t="str">
            <v>3010</v>
          </cell>
        </row>
        <row r="158">
          <cell r="A158" t="str">
            <v>3020</v>
          </cell>
        </row>
        <row r="159">
          <cell r="A159" t="str">
            <v>3030</v>
          </cell>
        </row>
        <row r="160">
          <cell r="A160" t="str">
            <v>3040</v>
          </cell>
        </row>
        <row r="161">
          <cell r="A161" t="str">
            <v>3050</v>
          </cell>
        </row>
        <row r="162">
          <cell r="A162" t="str">
            <v>3060</v>
          </cell>
        </row>
        <row r="163">
          <cell r="A163" t="str">
            <v>3070</v>
          </cell>
        </row>
        <row r="164">
          <cell r="A164" t="str">
            <v>3080</v>
          </cell>
        </row>
        <row r="165">
          <cell r="A165" t="str">
            <v>3085</v>
          </cell>
        </row>
        <row r="166">
          <cell r="A166" t="str">
            <v>3090</v>
          </cell>
        </row>
        <row r="167">
          <cell r="A167" t="str">
            <v>3100</v>
          </cell>
        </row>
        <row r="168">
          <cell r="A168" t="str">
            <v>3110</v>
          </cell>
        </row>
        <row r="169">
          <cell r="A169" t="str">
            <v>3120</v>
          </cell>
        </row>
        <row r="170">
          <cell r="A170" t="str">
            <v>3130</v>
          </cell>
        </row>
        <row r="171">
          <cell r="A171" t="str">
            <v>3140</v>
          </cell>
        </row>
        <row r="172">
          <cell r="A172" t="str">
            <v>3145</v>
          </cell>
        </row>
        <row r="173">
          <cell r="A173" t="str">
            <v>3146</v>
          </cell>
        </row>
        <row r="174">
          <cell r="A174" t="str">
            <v>3147</v>
          </cell>
        </row>
        <row r="175">
          <cell r="A175" t="str">
            <v>3148</v>
          </cell>
        </row>
        <row r="176">
          <cell r="A176" t="str">
            <v>3200</v>
          </cell>
        </row>
        <row r="177">
          <cell r="A177" t="str">
            <v>3210</v>
          </cell>
        </row>
        <row r="178">
          <cell r="A178" t="str">
            <v>3220</v>
          </cell>
        </row>
        <row r="179">
          <cell r="A179" t="str">
            <v>3230</v>
          </cell>
        </row>
        <row r="180">
          <cell r="A180" t="str">
            <v>8001</v>
          </cell>
        </row>
        <row r="181">
          <cell r="A181" t="str">
            <v>9000</v>
          </cell>
        </row>
        <row r="182">
          <cell r="A182" t="str">
            <v>9025</v>
          </cell>
        </row>
        <row r="183">
          <cell r="A183" t="str">
            <v>9030</v>
          </cell>
        </row>
        <row r="184">
          <cell r="A184" t="str">
            <v>9035</v>
          </cell>
        </row>
        <row r="185">
          <cell r="A185" t="str">
            <v>9040</v>
          </cell>
        </row>
        <row r="186">
          <cell r="A186" t="str">
            <v>9045</v>
          </cell>
        </row>
        <row r="187">
          <cell r="A187" t="str">
            <v>9050</v>
          </cell>
        </row>
        <row r="188">
          <cell r="A188" t="str">
            <v>9055</v>
          </cell>
        </row>
        <row r="189">
          <cell r="A189" t="str">
            <v>9060</v>
          </cell>
        </row>
        <row r="190">
          <cell r="A190" t="str">
            <v>9075</v>
          </cell>
        </row>
        <row r="191">
          <cell r="A191" t="str">
            <v>9080</v>
          </cell>
        </row>
        <row r="192">
          <cell r="A192" t="str">
            <v>9095</v>
          </cell>
        </row>
        <row r="193">
          <cell r="A193" t="str">
            <v>9125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1-Instructions"/>
      <sheetName val="2a-Cover Page"/>
      <sheetName val="2b-District FLEXIBILITY Page"/>
      <sheetName val="2c-BOCES Signover Amounts"/>
      <sheetName val="2d-BOCES FLEXIBILITY Page"/>
      <sheetName val="2e-BOCES Transferability Page"/>
      <sheetName val="2f-BOCES REAP Page"/>
      <sheetName val="2g-Consortium Signover Page"/>
      <sheetName val="3a-Budget Detail"/>
      <sheetName val="3b-REAP Budget Detail"/>
      <sheetName val="4a-Staff Detail"/>
      <sheetName val="4b-REAP Staff Detail"/>
      <sheetName val="5a-Equipment Detail"/>
      <sheetName val="5b-REAP Equipment Detail"/>
      <sheetName val="6a-Interfund Budget Summary"/>
      <sheetName val="6b-REAP Budget Summary"/>
      <sheetName val="7-Statutory Budget Check"/>
      <sheetName val="8-Error Checking"/>
      <sheetName val="9-LEA Work Notes &amp; CDE Comments"/>
      <sheetName val="10-Sheet List"/>
      <sheetName val="11-District Table"/>
      <sheetName val="ImpStatus"/>
      <sheetName val="Oth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5">
          <cell r="A5" t="str">
            <v>0010</v>
          </cell>
          <cell r="B5" t="str">
            <v>Adams</v>
          </cell>
          <cell r="C5" t="str">
            <v>Mapleton 1</v>
          </cell>
          <cell r="D5" t="str">
            <v>Ineligible</v>
          </cell>
          <cell r="E5">
            <v>0</v>
          </cell>
          <cell r="F5" t="str">
            <v>Ineligible</v>
          </cell>
          <cell r="G5">
            <v>0</v>
          </cell>
          <cell r="H5" t="str">
            <v>Corrective Action</v>
          </cell>
          <cell r="I5">
            <v>0</v>
          </cell>
          <cell r="J5">
            <v>0</v>
          </cell>
          <cell r="K5">
            <v>8.7900000000000009</v>
          </cell>
          <cell r="L5" t="str">
            <v>School Improvement-Year 2</v>
          </cell>
          <cell r="M5" t="str">
            <v>Accredited with Priority Improvement Plan</v>
          </cell>
          <cell r="N5" t="str">
            <v>Turnaround Plan</v>
          </cell>
        </row>
        <row r="6">
          <cell r="A6" t="str">
            <v>0020</v>
          </cell>
          <cell r="B6" t="str">
            <v>Adams</v>
          </cell>
          <cell r="C6" t="str">
            <v>Adams 12 Five Star</v>
          </cell>
          <cell r="D6" t="str">
            <v>Ineligible</v>
          </cell>
          <cell r="E6">
            <v>0</v>
          </cell>
          <cell r="F6" t="str">
            <v>Ineligible</v>
          </cell>
          <cell r="G6">
            <v>0</v>
          </cell>
          <cell r="H6" t="str">
            <v>Corrective Action</v>
          </cell>
          <cell r="I6">
            <v>0</v>
          </cell>
          <cell r="J6">
            <v>0</v>
          </cell>
          <cell r="K6">
            <v>4.82</v>
          </cell>
          <cell r="L6" t="str">
            <v>Restructuring</v>
          </cell>
          <cell r="M6" t="str">
            <v>Accredited with Improvement Plan</v>
          </cell>
          <cell r="N6" t="str">
            <v>Priority Improvement Plan</v>
          </cell>
        </row>
        <row r="7">
          <cell r="A7" t="str">
            <v>0030</v>
          </cell>
          <cell r="B7" t="str">
            <v>Adams</v>
          </cell>
          <cell r="C7" t="str">
            <v>Adams County 14</v>
          </cell>
          <cell r="D7" t="str">
            <v>Ineligible</v>
          </cell>
          <cell r="E7">
            <v>0</v>
          </cell>
          <cell r="F7" t="str">
            <v>Ineligible</v>
          </cell>
          <cell r="G7">
            <v>0</v>
          </cell>
          <cell r="H7" t="str">
            <v>Corrective Action</v>
          </cell>
          <cell r="I7">
            <v>0</v>
          </cell>
          <cell r="J7">
            <v>0</v>
          </cell>
          <cell r="K7">
            <v>6.34</v>
          </cell>
          <cell r="L7" t="str">
            <v>Restructuring</v>
          </cell>
          <cell r="M7" t="str">
            <v>Accredited with Turnaround Plan</v>
          </cell>
          <cell r="N7" t="str">
            <v>Turnaround Plan</v>
          </cell>
        </row>
        <row r="8">
          <cell r="A8" t="str">
            <v>0040</v>
          </cell>
          <cell r="B8" t="str">
            <v>Adams</v>
          </cell>
          <cell r="C8" t="str">
            <v>Brighton 27J</v>
          </cell>
          <cell r="D8" t="str">
            <v>Ineligible</v>
          </cell>
          <cell r="E8">
            <v>0</v>
          </cell>
          <cell r="F8" t="str">
            <v>Ineligible</v>
          </cell>
          <cell r="G8">
            <v>0</v>
          </cell>
          <cell r="H8" t="str">
            <v>Corrective Action</v>
          </cell>
          <cell r="I8">
            <v>0</v>
          </cell>
          <cell r="J8">
            <v>0</v>
          </cell>
          <cell r="K8">
            <v>6.1400000000000006</v>
          </cell>
          <cell r="L8" t="str">
            <v>School Improvement-Year 1</v>
          </cell>
          <cell r="M8" t="str">
            <v>Accredited with Improvement Plan</v>
          </cell>
          <cell r="N8" t="str">
            <v>Turnaround Plan</v>
          </cell>
        </row>
        <row r="9">
          <cell r="A9" t="str">
            <v>0050</v>
          </cell>
          <cell r="B9" t="str">
            <v>Adams</v>
          </cell>
          <cell r="C9" t="str">
            <v>Bennett 29J</v>
          </cell>
          <cell r="D9" t="str">
            <v>Ineligible</v>
          </cell>
          <cell r="E9">
            <v>0</v>
          </cell>
          <cell r="F9" t="str">
            <v>Ineligible</v>
          </cell>
          <cell r="G9">
            <v>0</v>
          </cell>
          <cell r="H9" t="str">
            <v>Non-Improvement</v>
          </cell>
          <cell r="I9">
            <v>0</v>
          </cell>
          <cell r="J9">
            <v>9025</v>
          </cell>
          <cell r="K9">
            <v>6.65</v>
          </cell>
          <cell r="L9" t="str">
            <v>Non-Improvement</v>
          </cell>
          <cell r="M9" t="str">
            <v>Accredited</v>
          </cell>
          <cell r="N9" t="str">
            <v>Performance Plan</v>
          </cell>
        </row>
        <row r="10">
          <cell r="A10" t="str">
            <v>0060</v>
          </cell>
          <cell r="B10" t="str">
            <v>Adams</v>
          </cell>
          <cell r="C10" t="str">
            <v>Strasburg 31J</v>
          </cell>
          <cell r="D10" t="str">
            <v>Ineligible</v>
          </cell>
          <cell r="E10">
            <v>0</v>
          </cell>
          <cell r="F10" t="str">
            <v>Ineligible</v>
          </cell>
          <cell r="G10">
            <v>0</v>
          </cell>
          <cell r="H10" t="str">
            <v>Program Improvement</v>
          </cell>
          <cell r="I10">
            <v>0</v>
          </cell>
          <cell r="J10">
            <v>9025</v>
          </cell>
          <cell r="K10">
            <v>0.08</v>
          </cell>
          <cell r="L10" t="str">
            <v>Non-Improvement</v>
          </cell>
          <cell r="M10" t="str">
            <v>Accredited</v>
          </cell>
          <cell r="N10" t="str">
            <v>Performance Plan</v>
          </cell>
        </row>
        <row r="11">
          <cell r="A11" t="str">
            <v>0070</v>
          </cell>
          <cell r="B11" t="str">
            <v>Adams</v>
          </cell>
          <cell r="C11" t="str">
            <v>Westminster 50</v>
          </cell>
          <cell r="D11" t="str">
            <v>Ineligible</v>
          </cell>
          <cell r="E11">
            <v>0</v>
          </cell>
          <cell r="F11" t="str">
            <v>Ineligible</v>
          </cell>
          <cell r="G11">
            <v>0</v>
          </cell>
          <cell r="H11" t="str">
            <v>Corrective Action</v>
          </cell>
          <cell r="I11">
            <v>0</v>
          </cell>
          <cell r="J11">
            <v>0</v>
          </cell>
          <cell r="K11">
            <v>5.9700000000000006</v>
          </cell>
          <cell r="L11" t="str">
            <v>Restructuring</v>
          </cell>
          <cell r="M11" t="str">
            <v>Accredited with Turnaround Plan</v>
          </cell>
          <cell r="N11" t="str">
            <v>Priority Improvement Plan</v>
          </cell>
        </row>
        <row r="12">
          <cell r="A12" t="str">
            <v>0100</v>
          </cell>
          <cell r="B12" t="str">
            <v>Alamosa</v>
          </cell>
          <cell r="C12" t="str">
            <v>Alamosa 11J</v>
          </cell>
          <cell r="D12" t="str">
            <v>Ineligible</v>
          </cell>
          <cell r="E12">
            <v>0</v>
          </cell>
          <cell r="F12" t="str">
            <v>Ineligible</v>
          </cell>
          <cell r="G12">
            <v>0</v>
          </cell>
          <cell r="H12" t="str">
            <v>Corrective Action</v>
          </cell>
          <cell r="I12">
            <v>0</v>
          </cell>
          <cell r="J12">
            <v>9055</v>
          </cell>
          <cell r="K12">
            <v>2.6500000000000004</v>
          </cell>
          <cell r="L12" t="str">
            <v>Corrective Action</v>
          </cell>
          <cell r="M12" t="str">
            <v>Accredited with Improvement Plan</v>
          </cell>
          <cell r="N12" t="str">
            <v>Improvement Plan</v>
          </cell>
        </row>
        <row r="13">
          <cell r="A13" t="str">
            <v>0110</v>
          </cell>
          <cell r="B13" t="str">
            <v>Alamosa</v>
          </cell>
          <cell r="C13" t="str">
            <v>Sangre De Cristo 22J</v>
          </cell>
          <cell r="D13" t="str">
            <v>REAP</v>
          </cell>
          <cell r="E13">
            <v>0</v>
          </cell>
          <cell r="F13" t="str">
            <v>REAP</v>
          </cell>
          <cell r="G13">
            <v>0</v>
          </cell>
          <cell r="H13" t="str">
            <v>Non-Improvement</v>
          </cell>
          <cell r="I13">
            <v>0</v>
          </cell>
          <cell r="J13">
            <v>9055</v>
          </cell>
          <cell r="K13">
            <v>8.6199999999999992</v>
          </cell>
          <cell r="L13" t="str">
            <v>Non-Improvement</v>
          </cell>
          <cell r="M13" t="str">
            <v>Accredited</v>
          </cell>
          <cell r="N13" t="str">
            <v>Performance Plan</v>
          </cell>
        </row>
        <row r="14">
          <cell r="A14" t="str">
            <v>0120</v>
          </cell>
          <cell r="B14" t="str">
            <v>Arapahoe</v>
          </cell>
          <cell r="C14" t="str">
            <v>Englewood 1</v>
          </cell>
          <cell r="D14" t="str">
            <v>Ineligible</v>
          </cell>
          <cell r="E14">
            <v>0</v>
          </cell>
          <cell r="F14" t="str">
            <v>Ineligible</v>
          </cell>
          <cell r="G14">
            <v>0</v>
          </cell>
          <cell r="H14" t="str">
            <v>Corrective Action</v>
          </cell>
          <cell r="I14">
            <v>0</v>
          </cell>
          <cell r="J14">
            <v>0</v>
          </cell>
          <cell r="K14">
            <v>4.46</v>
          </cell>
          <cell r="L14" t="str">
            <v>School Improvement-Year 2</v>
          </cell>
          <cell r="M14" t="str">
            <v>Accredited with Priority Improvement Plan</v>
          </cell>
          <cell r="N14" t="str">
            <v>Priority Improvement Plan</v>
          </cell>
        </row>
        <row r="15">
          <cell r="A15" t="str">
            <v>0123</v>
          </cell>
          <cell r="B15" t="str">
            <v>Arapahoe</v>
          </cell>
          <cell r="C15" t="str">
            <v>Sheridan 2</v>
          </cell>
          <cell r="D15" t="str">
            <v>Ineligible</v>
          </cell>
          <cell r="E15">
            <v>0</v>
          </cell>
          <cell r="F15" t="str">
            <v>Ineligible</v>
          </cell>
          <cell r="G15">
            <v>0</v>
          </cell>
          <cell r="H15" t="str">
            <v>Corrective Action</v>
          </cell>
          <cell r="I15">
            <v>0</v>
          </cell>
          <cell r="J15">
            <v>0</v>
          </cell>
          <cell r="K15">
            <v>6.03</v>
          </cell>
          <cell r="L15" t="str">
            <v>Restructuring</v>
          </cell>
          <cell r="M15" t="str">
            <v>Accredited with Priority Improvement Plan</v>
          </cell>
          <cell r="N15" t="str">
            <v>Turnaround Plan</v>
          </cell>
        </row>
        <row r="16">
          <cell r="A16" t="str">
            <v>0130</v>
          </cell>
          <cell r="B16" t="str">
            <v>Arapahoe</v>
          </cell>
          <cell r="C16" t="str">
            <v>Cherry Creek 5</v>
          </cell>
          <cell r="D16" t="str">
            <v>Ineligible</v>
          </cell>
          <cell r="E16">
            <v>0</v>
          </cell>
          <cell r="F16" t="str">
            <v>Ineligible</v>
          </cell>
          <cell r="G16">
            <v>0</v>
          </cell>
          <cell r="H16" t="str">
            <v>Corrective Action</v>
          </cell>
          <cell r="I16">
            <v>0</v>
          </cell>
          <cell r="J16">
            <v>0</v>
          </cell>
          <cell r="K16">
            <v>3.0500000000000003</v>
          </cell>
          <cell r="L16" t="str">
            <v>Corrective Action</v>
          </cell>
          <cell r="M16" t="str">
            <v>Accredited</v>
          </cell>
          <cell r="N16" t="str">
            <v>Improvement Plan</v>
          </cell>
        </row>
        <row r="17">
          <cell r="A17" t="str">
            <v>0140</v>
          </cell>
          <cell r="B17" t="str">
            <v>Arapahoe</v>
          </cell>
          <cell r="C17" t="str">
            <v>Littleton 6</v>
          </cell>
          <cell r="D17" t="str">
            <v>Ineligible</v>
          </cell>
          <cell r="E17">
            <v>0</v>
          </cell>
          <cell r="F17" t="str">
            <v>Ineligible</v>
          </cell>
          <cell r="G17">
            <v>0</v>
          </cell>
          <cell r="H17" t="str">
            <v>Corrective Action</v>
          </cell>
          <cell r="I17">
            <v>0</v>
          </cell>
          <cell r="J17">
            <v>0</v>
          </cell>
          <cell r="K17">
            <v>6.79</v>
          </cell>
          <cell r="L17" t="str">
            <v>School Improvement-Year 1</v>
          </cell>
          <cell r="M17" t="str">
            <v>Accredited with Distinction</v>
          </cell>
          <cell r="N17" t="str">
            <v>Performance Plan</v>
          </cell>
        </row>
        <row r="18">
          <cell r="A18" t="str">
            <v>0170</v>
          </cell>
          <cell r="B18" t="str">
            <v>Arapahoe</v>
          </cell>
          <cell r="C18" t="str">
            <v>Deer Trail 26J</v>
          </cell>
          <cell r="D18" t="str">
            <v>REAP</v>
          </cell>
          <cell r="E18">
            <v>0</v>
          </cell>
          <cell r="F18" t="str">
            <v>REAP</v>
          </cell>
          <cell r="G18">
            <v>0</v>
          </cell>
          <cell r="H18" t="str">
            <v>Non-Improvement</v>
          </cell>
          <cell r="I18">
            <v>0</v>
          </cell>
          <cell r="J18">
            <v>9025</v>
          </cell>
          <cell r="K18">
            <v>10.500000000000002</v>
          </cell>
          <cell r="L18" t="str">
            <v>Non-Improvement</v>
          </cell>
          <cell r="M18" t="str">
            <v>Accredited</v>
          </cell>
          <cell r="N18" t="str">
            <v>Performance Plan</v>
          </cell>
        </row>
        <row r="19">
          <cell r="A19" t="str">
            <v>0180</v>
          </cell>
          <cell r="B19" t="str">
            <v>Arapahoe</v>
          </cell>
          <cell r="C19" t="str">
            <v>Adams-Arapahoe 28J</v>
          </cell>
          <cell r="D19" t="str">
            <v>Ineligible</v>
          </cell>
          <cell r="E19">
            <v>0</v>
          </cell>
          <cell r="F19" t="str">
            <v>Ineligible</v>
          </cell>
          <cell r="G19">
            <v>0</v>
          </cell>
          <cell r="H19" t="str">
            <v>Corrective Action</v>
          </cell>
          <cell r="I19">
            <v>0</v>
          </cell>
          <cell r="J19">
            <v>0</v>
          </cell>
          <cell r="K19">
            <v>6.8900000000000006</v>
          </cell>
          <cell r="L19" t="str">
            <v>Restructuring</v>
          </cell>
          <cell r="M19" t="str">
            <v>Accredited with Priority Improvement Plan</v>
          </cell>
          <cell r="N19" t="str">
            <v>Turnaround Plan</v>
          </cell>
        </row>
        <row r="20">
          <cell r="A20" t="str">
            <v>0190</v>
          </cell>
          <cell r="B20" t="str">
            <v>Arapahoe</v>
          </cell>
          <cell r="C20" t="str">
            <v>Byers 32J</v>
          </cell>
          <cell r="D20" t="str">
            <v>REAP</v>
          </cell>
          <cell r="E20">
            <v>0</v>
          </cell>
          <cell r="F20" t="str">
            <v>REAP</v>
          </cell>
          <cell r="G20">
            <v>0</v>
          </cell>
          <cell r="H20" t="str">
            <v>Program Improvement</v>
          </cell>
          <cell r="I20">
            <v>0</v>
          </cell>
          <cell r="J20">
            <v>9025</v>
          </cell>
          <cell r="K20">
            <v>7.37</v>
          </cell>
          <cell r="L20" t="str">
            <v>Non-Improvement</v>
          </cell>
          <cell r="M20" t="str">
            <v>Accredited</v>
          </cell>
          <cell r="N20" t="str">
            <v>Performance Plan</v>
          </cell>
        </row>
        <row r="21">
          <cell r="A21" t="str">
            <v>0220</v>
          </cell>
          <cell r="B21" t="str">
            <v>Archuleta</v>
          </cell>
          <cell r="C21" t="str">
            <v>Archuleta 50J</v>
          </cell>
          <cell r="D21" t="str">
            <v>REAP</v>
          </cell>
          <cell r="E21">
            <v>0</v>
          </cell>
          <cell r="F21" t="str">
            <v>REAP</v>
          </cell>
          <cell r="G21">
            <v>0</v>
          </cell>
          <cell r="H21" t="str">
            <v>Corrective Action</v>
          </cell>
          <cell r="I21">
            <v>0</v>
          </cell>
          <cell r="J21">
            <v>9050</v>
          </cell>
          <cell r="K21">
            <v>10.500000000000002</v>
          </cell>
          <cell r="L21" t="str">
            <v>Non-Improvement</v>
          </cell>
          <cell r="M21" t="str">
            <v>Accredited</v>
          </cell>
          <cell r="N21" t="str">
            <v>Performance Plan</v>
          </cell>
        </row>
        <row r="22">
          <cell r="A22" t="str">
            <v>0230</v>
          </cell>
          <cell r="B22" t="str">
            <v>Baca</v>
          </cell>
          <cell r="C22" t="str">
            <v>Walsh Re-1</v>
          </cell>
          <cell r="D22" t="str">
            <v>REAP</v>
          </cell>
          <cell r="E22">
            <v>0</v>
          </cell>
          <cell r="F22" t="str">
            <v>REAP</v>
          </cell>
          <cell r="G22">
            <v>0</v>
          </cell>
          <cell r="H22" t="str">
            <v>Non-Improvement</v>
          </cell>
          <cell r="I22">
            <v>0</v>
          </cell>
          <cell r="J22">
            <v>9075</v>
          </cell>
          <cell r="K22">
            <v>2.06</v>
          </cell>
          <cell r="L22" t="str">
            <v>Non-Improvement</v>
          </cell>
          <cell r="M22" t="str">
            <v>Accredited</v>
          </cell>
          <cell r="N22" t="str">
            <v>Improvement Plan</v>
          </cell>
        </row>
        <row r="23">
          <cell r="A23" t="str">
            <v>0240</v>
          </cell>
          <cell r="B23" t="str">
            <v>Baca</v>
          </cell>
          <cell r="C23" t="str">
            <v>Pritchett Re-3</v>
          </cell>
          <cell r="D23" t="str">
            <v>REAP</v>
          </cell>
          <cell r="E23">
            <v>0</v>
          </cell>
          <cell r="F23" t="str">
            <v>REAP</v>
          </cell>
          <cell r="G23">
            <v>0</v>
          </cell>
          <cell r="H23" t="str">
            <v>Non-Improvement</v>
          </cell>
          <cell r="I23">
            <v>0</v>
          </cell>
          <cell r="J23">
            <v>9075</v>
          </cell>
          <cell r="K23">
            <v>9.4499999999999993</v>
          </cell>
          <cell r="L23" t="str">
            <v>Non-Improvement</v>
          </cell>
          <cell r="M23" t="str">
            <v>Accredited with Improvement Plan</v>
          </cell>
          <cell r="N23" t="str">
            <v>Improvement Plan</v>
          </cell>
        </row>
        <row r="24">
          <cell r="A24" t="str">
            <v>0250</v>
          </cell>
          <cell r="B24" t="str">
            <v>Baca</v>
          </cell>
          <cell r="C24" t="str">
            <v>Springfield Re-4</v>
          </cell>
          <cell r="D24" t="str">
            <v>REAP</v>
          </cell>
          <cell r="E24">
            <v>0</v>
          </cell>
          <cell r="F24" t="str">
            <v>REAP</v>
          </cell>
          <cell r="G24">
            <v>0</v>
          </cell>
          <cell r="H24" t="str">
            <v>Non-Improvement</v>
          </cell>
          <cell r="I24">
            <v>0</v>
          </cell>
          <cell r="J24">
            <v>9075</v>
          </cell>
          <cell r="K24">
            <v>2.7600000000000002</v>
          </cell>
          <cell r="L24" t="str">
            <v>Non-Improvement</v>
          </cell>
          <cell r="M24" t="str">
            <v>Accredited</v>
          </cell>
          <cell r="N24" t="str">
            <v>Improvement Plan</v>
          </cell>
        </row>
        <row r="25">
          <cell r="A25" t="str">
            <v>0260</v>
          </cell>
          <cell r="B25" t="str">
            <v>Baca</v>
          </cell>
          <cell r="C25" t="str">
            <v>Vilas Re-5</v>
          </cell>
          <cell r="D25" t="str">
            <v>REAP</v>
          </cell>
          <cell r="E25">
            <v>0</v>
          </cell>
          <cell r="F25" t="str">
            <v>REAP</v>
          </cell>
          <cell r="G25">
            <v>0</v>
          </cell>
          <cell r="H25" t="str">
            <v>Non-Improvement</v>
          </cell>
          <cell r="I25">
            <v>0</v>
          </cell>
          <cell r="J25">
            <v>9075</v>
          </cell>
          <cell r="K25">
            <v>10.500000000000002</v>
          </cell>
          <cell r="L25" t="str">
            <v>Non-Improvement</v>
          </cell>
          <cell r="M25" t="str">
            <v>Accredited with Turnaround Plan</v>
          </cell>
          <cell r="N25" t="str">
            <v>Performance Plan</v>
          </cell>
        </row>
        <row r="26">
          <cell r="A26" t="str">
            <v>0270</v>
          </cell>
          <cell r="B26" t="str">
            <v>Baca</v>
          </cell>
          <cell r="C26" t="str">
            <v>Campo Re-6</v>
          </cell>
          <cell r="D26" t="str">
            <v>REAP</v>
          </cell>
          <cell r="E26">
            <v>0</v>
          </cell>
          <cell r="F26" t="str">
            <v>REAP</v>
          </cell>
          <cell r="G26">
            <v>0</v>
          </cell>
          <cell r="H26" t="str">
            <v>Non-Improvement</v>
          </cell>
          <cell r="I26">
            <v>0</v>
          </cell>
          <cell r="J26">
            <v>9075</v>
          </cell>
          <cell r="K26">
            <v>1.6400000000000001</v>
          </cell>
          <cell r="L26" t="str">
            <v>Non-Improvement</v>
          </cell>
          <cell r="M26" t="str">
            <v>Accredited with Improvement Plan</v>
          </cell>
          <cell r="N26" t="str">
            <v>Improvement Plan</v>
          </cell>
        </row>
        <row r="27">
          <cell r="A27" t="str">
            <v>0290</v>
          </cell>
          <cell r="B27" t="str">
            <v>Bent</v>
          </cell>
          <cell r="C27" t="str">
            <v>Las Animas Re-1</v>
          </cell>
          <cell r="D27" t="str">
            <v>REAP</v>
          </cell>
          <cell r="E27">
            <v>0</v>
          </cell>
          <cell r="F27" t="str">
            <v>REAP</v>
          </cell>
          <cell r="G27">
            <v>0</v>
          </cell>
          <cell r="H27" t="str">
            <v>Program Improvement</v>
          </cell>
          <cell r="I27">
            <v>0</v>
          </cell>
          <cell r="J27">
            <v>9150</v>
          </cell>
          <cell r="K27">
            <v>5.65</v>
          </cell>
          <cell r="L27" t="str">
            <v>School Improvement-Year 2</v>
          </cell>
          <cell r="M27" t="str">
            <v>Accredited with Improvement Plan</v>
          </cell>
          <cell r="N27" t="str">
            <v>Priority Improvement Plan</v>
          </cell>
        </row>
        <row r="28">
          <cell r="A28" t="str">
            <v>0310</v>
          </cell>
          <cell r="B28" t="str">
            <v>Bent</v>
          </cell>
          <cell r="C28" t="str">
            <v>McClave Re-2</v>
          </cell>
          <cell r="D28" t="str">
            <v>REAP</v>
          </cell>
          <cell r="E28">
            <v>0</v>
          </cell>
          <cell r="F28" t="str">
            <v>REAP</v>
          </cell>
          <cell r="G28">
            <v>0</v>
          </cell>
          <cell r="H28" t="str">
            <v>Non-Improvement</v>
          </cell>
          <cell r="I28">
            <v>0</v>
          </cell>
          <cell r="J28">
            <v>9075</v>
          </cell>
          <cell r="K28">
            <v>5.29</v>
          </cell>
          <cell r="L28" t="str">
            <v>Non-Improvement</v>
          </cell>
          <cell r="M28" t="str">
            <v>Accredited</v>
          </cell>
          <cell r="N28" t="str">
            <v>Performance Plan</v>
          </cell>
        </row>
        <row r="29">
          <cell r="A29" t="str">
            <v>0470</v>
          </cell>
          <cell r="B29" t="str">
            <v>Boulder</v>
          </cell>
          <cell r="C29" t="str">
            <v>St Vrain Re-1J</v>
          </cell>
          <cell r="D29" t="str">
            <v>Ineligible</v>
          </cell>
          <cell r="E29">
            <v>0</v>
          </cell>
          <cell r="F29" t="str">
            <v>Ineligible</v>
          </cell>
          <cell r="G29">
            <v>0</v>
          </cell>
          <cell r="H29" t="str">
            <v>Corrective Action</v>
          </cell>
          <cell r="I29">
            <v>0</v>
          </cell>
          <cell r="J29">
            <v>0</v>
          </cell>
          <cell r="K29">
            <v>4.3900000000000006</v>
          </cell>
          <cell r="L29" t="str">
            <v>Corrective Action</v>
          </cell>
          <cell r="M29" t="str">
            <v>Accredited</v>
          </cell>
          <cell r="N29" t="str">
            <v>Improvement Plan</v>
          </cell>
        </row>
        <row r="30">
          <cell r="A30" t="str">
            <v>0480</v>
          </cell>
          <cell r="B30" t="str">
            <v>Boulder</v>
          </cell>
          <cell r="C30" t="str">
            <v>Boulder Re-2</v>
          </cell>
          <cell r="D30" t="str">
            <v>Ineligible</v>
          </cell>
          <cell r="E30">
            <v>0</v>
          </cell>
          <cell r="F30" t="str">
            <v>Ineligible</v>
          </cell>
          <cell r="G30">
            <v>0</v>
          </cell>
          <cell r="H30" t="str">
            <v>Corrective Action</v>
          </cell>
          <cell r="I30">
            <v>0</v>
          </cell>
          <cell r="J30">
            <v>0</v>
          </cell>
          <cell r="K30">
            <v>2.2500000000000004</v>
          </cell>
          <cell r="L30" t="str">
            <v>Restructuring</v>
          </cell>
          <cell r="M30" t="str">
            <v>Accredited</v>
          </cell>
          <cell r="N30" t="str">
            <v>Improvement Plan</v>
          </cell>
        </row>
        <row r="31">
          <cell r="A31" t="str">
            <v>0490</v>
          </cell>
          <cell r="B31" t="str">
            <v>Chaffee</v>
          </cell>
          <cell r="C31" t="str">
            <v>Buena Vista R-31</v>
          </cell>
          <cell r="D31" t="str">
            <v>Ineligible</v>
          </cell>
          <cell r="E31">
            <v>0</v>
          </cell>
          <cell r="F31" t="str">
            <v>Ineligible</v>
          </cell>
          <cell r="G31">
            <v>0</v>
          </cell>
          <cell r="H31" t="str">
            <v>Non-Improvement</v>
          </cell>
          <cell r="I31">
            <v>0</v>
          </cell>
          <cell r="J31">
            <v>9030</v>
          </cell>
          <cell r="K31">
            <v>2.89</v>
          </cell>
          <cell r="L31" t="str">
            <v>Non-Improvement</v>
          </cell>
          <cell r="M31" t="str">
            <v>Accredited</v>
          </cell>
          <cell r="N31" t="str">
            <v>Performance Plan</v>
          </cell>
        </row>
        <row r="32">
          <cell r="A32" t="str">
            <v>0500</v>
          </cell>
          <cell r="B32" t="str">
            <v>Chaffee</v>
          </cell>
          <cell r="C32" t="str">
            <v>Salida R-32J</v>
          </cell>
          <cell r="D32" t="str">
            <v>Ineligible</v>
          </cell>
          <cell r="E32">
            <v>0</v>
          </cell>
          <cell r="F32" t="str">
            <v>Ineligible</v>
          </cell>
          <cell r="G32">
            <v>0</v>
          </cell>
          <cell r="H32" t="str">
            <v>Program Improvement</v>
          </cell>
          <cell r="I32">
            <v>0</v>
          </cell>
          <cell r="J32">
            <v>9030</v>
          </cell>
          <cell r="K32">
            <v>2.0500000000000003</v>
          </cell>
          <cell r="L32" t="str">
            <v>School Improvement-Year 1</v>
          </cell>
          <cell r="M32" t="str">
            <v>Accredited</v>
          </cell>
          <cell r="N32" t="str">
            <v>Performance Plan</v>
          </cell>
        </row>
        <row r="33">
          <cell r="A33" t="str">
            <v>0510</v>
          </cell>
          <cell r="B33" t="str">
            <v>Cheyenne</v>
          </cell>
          <cell r="C33" t="str">
            <v>Kit Carson R-1</v>
          </cell>
          <cell r="D33" t="str">
            <v>REAP</v>
          </cell>
          <cell r="E33">
            <v>0</v>
          </cell>
          <cell r="F33" t="str">
            <v>REAP</v>
          </cell>
          <cell r="G33">
            <v>0</v>
          </cell>
          <cell r="H33" t="str">
            <v>Non-Improvement</v>
          </cell>
          <cell r="I33">
            <v>0</v>
          </cell>
          <cell r="J33">
            <v>9025</v>
          </cell>
          <cell r="K33">
            <v>0.33</v>
          </cell>
          <cell r="L33" t="str">
            <v>Non-Improvement</v>
          </cell>
          <cell r="M33" t="str">
            <v>Accredited</v>
          </cell>
          <cell r="N33" t="str">
            <v>Performance Plan</v>
          </cell>
        </row>
        <row r="34">
          <cell r="A34" t="str">
            <v>0520</v>
          </cell>
          <cell r="B34" t="str">
            <v>Cheyenne</v>
          </cell>
          <cell r="C34" t="str">
            <v>Cheyenne R-5 Re-5</v>
          </cell>
          <cell r="D34" t="str">
            <v>REAP</v>
          </cell>
          <cell r="E34">
            <v>0</v>
          </cell>
          <cell r="F34" t="str">
            <v>REAP</v>
          </cell>
          <cell r="G34">
            <v>0</v>
          </cell>
          <cell r="H34" t="str">
            <v>Non-Improvement</v>
          </cell>
          <cell r="I34">
            <v>0</v>
          </cell>
          <cell r="J34">
            <v>9025</v>
          </cell>
          <cell r="K34">
            <v>0.36000000000000004</v>
          </cell>
          <cell r="L34" t="str">
            <v>Non-Improvement</v>
          </cell>
          <cell r="M34" t="str">
            <v>Accredited</v>
          </cell>
          <cell r="N34" t="str">
            <v>Priority Improvement Plan</v>
          </cell>
        </row>
        <row r="35">
          <cell r="A35" t="str">
            <v>0540</v>
          </cell>
          <cell r="B35" t="str">
            <v>Clear Creek</v>
          </cell>
          <cell r="C35" t="str">
            <v>Clear Creek Re-1</v>
          </cell>
          <cell r="D35" t="str">
            <v>Ineligible</v>
          </cell>
          <cell r="E35">
            <v>0</v>
          </cell>
          <cell r="F35" t="str">
            <v>Ineligible</v>
          </cell>
          <cell r="G35">
            <v>0</v>
          </cell>
          <cell r="H35" t="str">
            <v>Non-Improvement</v>
          </cell>
          <cell r="I35">
            <v>0</v>
          </cell>
          <cell r="J35">
            <v>9140</v>
          </cell>
          <cell r="K35">
            <v>3.8600000000000003</v>
          </cell>
          <cell r="L35" t="str">
            <v>Non-Improvement</v>
          </cell>
          <cell r="M35" t="str">
            <v>Accredited</v>
          </cell>
          <cell r="N35" t="str">
            <v>Improvement Plan</v>
          </cell>
        </row>
        <row r="36">
          <cell r="A36" t="str">
            <v>0550</v>
          </cell>
          <cell r="B36" t="str">
            <v>Conejos</v>
          </cell>
          <cell r="C36" t="str">
            <v>North Conejos Re-1J</v>
          </cell>
          <cell r="D36" t="str">
            <v>Ineligible</v>
          </cell>
          <cell r="E36">
            <v>0</v>
          </cell>
          <cell r="F36" t="str">
            <v>REAP</v>
          </cell>
          <cell r="G36">
            <v>0</v>
          </cell>
          <cell r="H36" t="str">
            <v>Program Improvement</v>
          </cell>
          <cell r="I36">
            <v>0</v>
          </cell>
          <cell r="J36">
            <v>9055</v>
          </cell>
          <cell r="K36">
            <v>0.87000000000000011</v>
          </cell>
          <cell r="L36" t="str">
            <v>Non-Improvement</v>
          </cell>
          <cell r="M36" t="str">
            <v>Accredited with Improvement Plan</v>
          </cell>
          <cell r="N36" t="str">
            <v>Improvement Plan</v>
          </cell>
        </row>
        <row r="37">
          <cell r="A37" t="str">
            <v>0560</v>
          </cell>
          <cell r="B37" t="str">
            <v>Conejos</v>
          </cell>
          <cell r="C37" t="str">
            <v>Sanford 6J</v>
          </cell>
          <cell r="D37" t="str">
            <v>REAP</v>
          </cell>
          <cell r="E37">
            <v>0</v>
          </cell>
          <cell r="F37" t="str">
            <v>REAP</v>
          </cell>
          <cell r="G37">
            <v>0</v>
          </cell>
          <cell r="H37" t="str">
            <v>Non-Improvement</v>
          </cell>
          <cell r="I37">
            <v>0</v>
          </cell>
          <cell r="J37">
            <v>9055</v>
          </cell>
          <cell r="K37">
            <v>3.2600000000000002</v>
          </cell>
          <cell r="L37" t="str">
            <v>Non-Improvement</v>
          </cell>
          <cell r="M37" t="str">
            <v>Accredited</v>
          </cell>
          <cell r="N37" t="str">
            <v>Performance Plan</v>
          </cell>
        </row>
        <row r="38">
          <cell r="A38" t="str">
            <v>0580</v>
          </cell>
          <cell r="B38" t="str">
            <v>Conejos</v>
          </cell>
          <cell r="C38" t="str">
            <v>South Conejos Re-10</v>
          </cell>
          <cell r="D38" t="str">
            <v>REAP</v>
          </cell>
          <cell r="E38">
            <v>0</v>
          </cell>
          <cell r="F38" t="str">
            <v>REAP</v>
          </cell>
          <cell r="G38">
            <v>0</v>
          </cell>
          <cell r="H38" t="str">
            <v>Program Improvement</v>
          </cell>
          <cell r="I38">
            <v>0</v>
          </cell>
          <cell r="J38">
            <v>9055</v>
          </cell>
          <cell r="K38">
            <v>5.86</v>
          </cell>
          <cell r="L38" t="str">
            <v>School Improvement-Year 2</v>
          </cell>
          <cell r="M38" t="str">
            <v>Accredited with Improvement Plan</v>
          </cell>
          <cell r="N38" t="str">
            <v>Turnaround Plan</v>
          </cell>
        </row>
        <row r="39">
          <cell r="A39" t="str">
            <v>0640</v>
          </cell>
          <cell r="B39" t="str">
            <v>Costilla</v>
          </cell>
          <cell r="C39" t="str">
            <v>Centennial R-1</v>
          </cell>
          <cell r="D39" t="str">
            <v>REAP</v>
          </cell>
          <cell r="E39">
            <v>0</v>
          </cell>
          <cell r="F39" t="str">
            <v>REAP</v>
          </cell>
          <cell r="G39">
            <v>0</v>
          </cell>
          <cell r="H39" t="str">
            <v>Program Improvement</v>
          </cell>
          <cell r="I39">
            <v>0</v>
          </cell>
          <cell r="J39">
            <v>9055</v>
          </cell>
          <cell r="K39">
            <v>4.88</v>
          </cell>
          <cell r="L39" t="str">
            <v>School Improvement-Year 1</v>
          </cell>
          <cell r="M39" t="str">
            <v>Accredited with Improvement Plan</v>
          </cell>
          <cell r="N39" t="str">
            <v>Priority Improvement Plan</v>
          </cell>
        </row>
        <row r="40">
          <cell r="A40" t="str">
            <v>0740</v>
          </cell>
          <cell r="B40" t="str">
            <v>Costilla</v>
          </cell>
          <cell r="C40" t="str">
            <v>Sierra Grande R-30</v>
          </cell>
          <cell r="D40" t="str">
            <v>REAP</v>
          </cell>
          <cell r="E40">
            <v>0</v>
          </cell>
          <cell r="F40" t="str">
            <v>REAP</v>
          </cell>
          <cell r="G40">
            <v>0</v>
          </cell>
          <cell r="H40" t="str">
            <v>Non-Improvement</v>
          </cell>
          <cell r="I40">
            <v>0</v>
          </cell>
          <cell r="J40">
            <v>9055</v>
          </cell>
          <cell r="K40">
            <v>4.7900000000000009</v>
          </cell>
          <cell r="L40" t="str">
            <v>Non-Improvement</v>
          </cell>
          <cell r="M40" t="str">
            <v>Accredited with Improvement Plan</v>
          </cell>
          <cell r="N40" t="str">
            <v>Improvement Plan</v>
          </cell>
        </row>
        <row r="41">
          <cell r="A41" t="str">
            <v>0770</v>
          </cell>
          <cell r="B41" t="str">
            <v>Crowley</v>
          </cell>
          <cell r="C41" t="str">
            <v>Crowley Re-1J</v>
          </cell>
          <cell r="D41" t="str">
            <v>REAP</v>
          </cell>
          <cell r="E41">
            <v>0</v>
          </cell>
          <cell r="F41" t="str">
            <v>REAP</v>
          </cell>
          <cell r="G41">
            <v>0</v>
          </cell>
          <cell r="H41" t="str">
            <v>Program Improvement</v>
          </cell>
          <cell r="I41">
            <v>0</v>
          </cell>
          <cell r="J41">
            <v>9060</v>
          </cell>
          <cell r="K41">
            <v>7.04</v>
          </cell>
          <cell r="L41" t="str">
            <v>Non-Improvement</v>
          </cell>
          <cell r="M41" t="str">
            <v>Accredited with Improvement Plan</v>
          </cell>
          <cell r="N41" t="str">
            <v>Improvement Plan</v>
          </cell>
        </row>
        <row r="42">
          <cell r="A42" t="str">
            <v>0860</v>
          </cell>
          <cell r="B42" t="str">
            <v>Custer</v>
          </cell>
          <cell r="C42" t="str">
            <v>Custer County C1</v>
          </cell>
          <cell r="D42" t="str">
            <v>REAP</v>
          </cell>
          <cell r="E42">
            <v>0</v>
          </cell>
          <cell r="F42" t="str">
            <v>REAP</v>
          </cell>
          <cell r="G42">
            <v>0</v>
          </cell>
          <cell r="H42" t="str">
            <v>Non-Improvement</v>
          </cell>
          <cell r="I42">
            <v>0</v>
          </cell>
          <cell r="J42">
            <v>9060</v>
          </cell>
          <cell r="K42">
            <v>2.7800000000000002</v>
          </cell>
          <cell r="L42" t="str">
            <v>Non-Improvement</v>
          </cell>
          <cell r="M42" t="str">
            <v>Accredited</v>
          </cell>
          <cell r="N42" t="str">
            <v>Performance Plan</v>
          </cell>
        </row>
        <row r="43">
          <cell r="A43" t="str">
            <v>0870</v>
          </cell>
          <cell r="B43" t="str">
            <v>Delta</v>
          </cell>
          <cell r="C43" t="str">
            <v>Delta 50J</v>
          </cell>
          <cell r="D43" t="str">
            <v>Ineligible</v>
          </cell>
          <cell r="E43">
            <v>0</v>
          </cell>
          <cell r="F43" t="str">
            <v>Ineligible</v>
          </cell>
          <cell r="G43">
            <v>0</v>
          </cell>
          <cell r="H43" t="str">
            <v>Corrective Action</v>
          </cell>
          <cell r="I43">
            <v>0</v>
          </cell>
          <cell r="J43">
            <v>0</v>
          </cell>
          <cell r="K43">
            <v>3.42</v>
          </cell>
          <cell r="L43" t="str">
            <v>Restructuring</v>
          </cell>
          <cell r="M43" t="str">
            <v>Accredited</v>
          </cell>
          <cell r="N43" t="str">
            <v>Performance Plan</v>
          </cell>
        </row>
        <row r="44">
          <cell r="A44" t="str">
            <v>0880</v>
          </cell>
          <cell r="B44" t="str">
            <v>Denver</v>
          </cell>
          <cell r="C44" t="str">
            <v>Denver 1</v>
          </cell>
          <cell r="D44" t="str">
            <v>Ineligible</v>
          </cell>
          <cell r="E44">
            <v>0</v>
          </cell>
          <cell r="F44" t="str">
            <v>Ineligible</v>
          </cell>
          <cell r="G44">
            <v>0</v>
          </cell>
          <cell r="H44" t="str">
            <v>Corrective Action</v>
          </cell>
          <cell r="I44">
            <v>0</v>
          </cell>
          <cell r="J44">
            <v>0</v>
          </cell>
          <cell r="K44">
            <v>5.95</v>
          </cell>
          <cell r="L44" t="str">
            <v>Restructuring</v>
          </cell>
          <cell r="M44" t="str">
            <v>Accredited with Priority Improvement Plan</v>
          </cell>
          <cell r="N44" t="str">
            <v>Turnaround Plan</v>
          </cell>
        </row>
        <row r="45">
          <cell r="A45" t="str">
            <v>0890</v>
          </cell>
          <cell r="B45" t="str">
            <v>Dolores</v>
          </cell>
          <cell r="C45" t="str">
            <v>Dolores Re-2</v>
          </cell>
          <cell r="D45" t="str">
            <v>REAP</v>
          </cell>
          <cell r="E45">
            <v>0</v>
          </cell>
          <cell r="F45" t="str">
            <v>REAP</v>
          </cell>
          <cell r="G45">
            <v>0</v>
          </cell>
          <cell r="H45" t="str">
            <v>Program Improvement</v>
          </cell>
          <cell r="I45">
            <v>0</v>
          </cell>
          <cell r="J45">
            <v>9080</v>
          </cell>
          <cell r="K45">
            <v>6.59</v>
          </cell>
          <cell r="L45" t="str">
            <v>Non-Improvement</v>
          </cell>
          <cell r="M45" t="str">
            <v>Accredited</v>
          </cell>
          <cell r="N45" t="str">
            <v>Improvement Plan</v>
          </cell>
        </row>
        <row r="46">
          <cell r="A46" t="str">
            <v>0900</v>
          </cell>
          <cell r="B46" t="str">
            <v>Douglas</v>
          </cell>
          <cell r="C46" t="str">
            <v>Douglas Re-1J</v>
          </cell>
          <cell r="D46" t="str">
            <v>Ineligible</v>
          </cell>
          <cell r="E46">
            <v>0</v>
          </cell>
          <cell r="F46" t="str">
            <v>Ineligible</v>
          </cell>
          <cell r="G46">
            <v>0</v>
          </cell>
          <cell r="H46" t="str">
            <v>Program Improvement</v>
          </cell>
          <cell r="I46">
            <v>0</v>
          </cell>
          <cell r="J46">
            <v>0</v>
          </cell>
          <cell r="K46">
            <v>5.67</v>
          </cell>
          <cell r="L46" t="str">
            <v>Non-Improvement</v>
          </cell>
          <cell r="M46" t="str">
            <v>Accredited</v>
          </cell>
          <cell r="N46" t="str">
            <v>Priority Improvement Plan</v>
          </cell>
        </row>
        <row r="47">
          <cell r="A47" t="str">
            <v>0910</v>
          </cell>
          <cell r="B47" t="str">
            <v>Eagle</v>
          </cell>
          <cell r="C47" t="str">
            <v>Eagle Re-50J</v>
          </cell>
          <cell r="D47" t="str">
            <v>Ineligible</v>
          </cell>
          <cell r="E47">
            <v>0</v>
          </cell>
          <cell r="F47" t="str">
            <v>Ineligible</v>
          </cell>
          <cell r="G47">
            <v>0</v>
          </cell>
          <cell r="H47" t="str">
            <v>Corrective Action</v>
          </cell>
          <cell r="I47">
            <v>0</v>
          </cell>
          <cell r="J47">
            <v>9030</v>
          </cell>
          <cell r="K47">
            <v>8.58</v>
          </cell>
          <cell r="L47" t="str">
            <v>Restructuring</v>
          </cell>
          <cell r="M47" t="str">
            <v>Accredited</v>
          </cell>
          <cell r="N47" t="str">
            <v>Performance Plan</v>
          </cell>
        </row>
        <row r="48">
          <cell r="A48" t="str">
            <v>0920</v>
          </cell>
          <cell r="B48" t="str">
            <v>Elbert</v>
          </cell>
          <cell r="C48" t="str">
            <v>Elizabeth C-1</v>
          </cell>
          <cell r="D48" t="str">
            <v>Ineligible</v>
          </cell>
          <cell r="E48">
            <v>0</v>
          </cell>
          <cell r="F48" t="str">
            <v>Ineligible</v>
          </cell>
          <cell r="G48">
            <v>0</v>
          </cell>
          <cell r="H48" t="str">
            <v>Program Improvement</v>
          </cell>
          <cell r="I48">
            <v>0</v>
          </cell>
          <cell r="J48">
            <v>0</v>
          </cell>
          <cell r="K48">
            <v>10.500000000000002</v>
          </cell>
          <cell r="L48" t="str">
            <v>School Improvement-Year 1</v>
          </cell>
          <cell r="M48" t="str">
            <v>Accredited</v>
          </cell>
          <cell r="N48" t="str">
            <v>Performance Plan</v>
          </cell>
        </row>
        <row r="49">
          <cell r="A49" t="str">
            <v>0930</v>
          </cell>
          <cell r="B49" t="str">
            <v>Elbert</v>
          </cell>
          <cell r="C49" t="str">
            <v>Kiowa C-2</v>
          </cell>
          <cell r="D49" t="str">
            <v>REAP</v>
          </cell>
          <cell r="E49">
            <v>0</v>
          </cell>
          <cell r="F49" t="str">
            <v>REAP</v>
          </cell>
          <cell r="G49">
            <v>0</v>
          </cell>
          <cell r="H49" t="str">
            <v>Non-Improvement</v>
          </cell>
          <cell r="I49">
            <v>0</v>
          </cell>
          <cell r="J49">
            <v>9025</v>
          </cell>
          <cell r="K49">
            <v>7.42</v>
          </cell>
          <cell r="L49" t="str">
            <v>Non-Improvement</v>
          </cell>
          <cell r="M49" t="str">
            <v>Accredited with Distinction</v>
          </cell>
          <cell r="N49" t="str">
            <v>Performance Plan</v>
          </cell>
        </row>
        <row r="50">
          <cell r="A50" t="str">
            <v>0940</v>
          </cell>
          <cell r="B50" t="str">
            <v>Elbert</v>
          </cell>
          <cell r="C50" t="str">
            <v>Big Sandy 100J</v>
          </cell>
          <cell r="D50" t="str">
            <v>REAP</v>
          </cell>
          <cell r="E50">
            <v>0</v>
          </cell>
          <cell r="F50" t="str">
            <v>REAP</v>
          </cell>
          <cell r="G50">
            <v>0</v>
          </cell>
          <cell r="H50" t="str">
            <v>Non-Improvement</v>
          </cell>
          <cell r="I50">
            <v>0</v>
          </cell>
          <cell r="J50">
            <v>9045</v>
          </cell>
          <cell r="K50">
            <v>2.31</v>
          </cell>
          <cell r="L50" t="str">
            <v>Non-Improvement</v>
          </cell>
          <cell r="M50" t="str">
            <v>Accredited</v>
          </cell>
          <cell r="N50" t="str">
            <v>Performance Plan</v>
          </cell>
        </row>
        <row r="51">
          <cell r="A51" t="str">
            <v>0950</v>
          </cell>
          <cell r="B51" t="str">
            <v>Elbert</v>
          </cell>
          <cell r="C51" t="str">
            <v>Elbert 200</v>
          </cell>
          <cell r="D51" t="str">
            <v>REAP</v>
          </cell>
          <cell r="E51">
            <v>0</v>
          </cell>
          <cell r="F51" t="str">
            <v>REAP</v>
          </cell>
          <cell r="G51">
            <v>0</v>
          </cell>
          <cell r="H51" t="str">
            <v>Non-Improvement</v>
          </cell>
          <cell r="I51">
            <v>0</v>
          </cell>
          <cell r="J51">
            <v>9045</v>
          </cell>
          <cell r="K51">
            <v>4.2300000000000004</v>
          </cell>
          <cell r="L51" t="str">
            <v>Non-Improvement</v>
          </cell>
          <cell r="M51" t="str">
            <v>Accredited</v>
          </cell>
          <cell r="N51" t="str">
            <v>Priority Improvement Plan</v>
          </cell>
        </row>
        <row r="52">
          <cell r="A52" t="str">
            <v>0960</v>
          </cell>
          <cell r="B52" t="str">
            <v>Elbert</v>
          </cell>
          <cell r="C52" t="str">
            <v>Agate 300</v>
          </cell>
          <cell r="D52" t="str">
            <v>REAP</v>
          </cell>
          <cell r="E52">
            <v>0</v>
          </cell>
          <cell r="F52" t="str">
            <v>REAP</v>
          </cell>
          <cell r="G52">
            <v>0</v>
          </cell>
          <cell r="H52" t="str">
            <v>Non-Improvement</v>
          </cell>
          <cell r="I52">
            <v>0</v>
          </cell>
          <cell r="J52">
            <v>9025</v>
          </cell>
          <cell r="K52">
            <v>9.1300000000000008</v>
          </cell>
          <cell r="L52" t="str">
            <v>Non-Improvement</v>
          </cell>
          <cell r="M52" t="str">
            <v>Accredited with Distinction</v>
          </cell>
          <cell r="N52" t="str">
            <v>Performance Plan</v>
          </cell>
        </row>
        <row r="53">
          <cell r="A53" t="str">
            <v>0970</v>
          </cell>
          <cell r="B53" t="str">
            <v>El Paso</v>
          </cell>
          <cell r="C53" t="str">
            <v>Calhan Rj-1</v>
          </cell>
          <cell r="D53" t="str">
            <v>REAP</v>
          </cell>
          <cell r="E53">
            <v>0</v>
          </cell>
          <cell r="F53" t="str">
            <v>REAP</v>
          </cell>
          <cell r="G53">
            <v>0</v>
          </cell>
          <cell r="H53" t="str">
            <v>Non-Improvement</v>
          </cell>
          <cell r="I53">
            <v>0</v>
          </cell>
          <cell r="J53">
            <v>9045</v>
          </cell>
          <cell r="K53">
            <v>9.9600000000000009</v>
          </cell>
          <cell r="L53" t="str">
            <v>Non-Improvement</v>
          </cell>
          <cell r="M53" t="str">
            <v>Accredited</v>
          </cell>
          <cell r="N53" t="str">
            <v>Improvement Plan</v>
          </cell>
        </row>
        <row r="54">
          <cell r="A54" t="str">
            <v>0980</v>
          </cell>
          <cell r="B54" t="str">
            <v>El Paso</v>
          </cell>
          <cell r="C54" t="str">
            <v>Harrison 2</v>
          </cell>
          <cell r="D54" t="str">
            <v>Ineligible</v>
          </cell>
          <cell r="E54">
            <v>0</v>
          </cell>
          <cell r="F54" t="str">
            <v>Ineligible</v>
          </cell>
          <cell r="G54">
            <v>0</v>
          </cell>
          <cell r="H54" t="str">
            <v>Corrective Action</v>
          </cell>
          <cell r="I54">
            <v>0</v>
          </cell>
          <cell r="J54">
            <v>0</v>
          </cell>
          <cell r="K54">
            <v>5.24</v>
          </cell>
          <cell r="L54" t="str">
            <v>School Improvement-Year 2</v>
          </cell>
          <cell r="M54" t="str">
            <v>Accredited with Improvement Plan</v>
          </cell>
          <cell r="N54" t="str">
            <v>Priority Improvement Plan</v>
          </cell>
        </row>
        <row r="55">
          <cell r="A55" t="str">
            <v>0990</v>
          </cell>
          <cell r="B55" t="str">
            <v>El Paso</v>
          </cell>
          <cell r="C55" t="str">
            <v>Widefield 3</v>
          </cell>
          <cell r="D55" t="str">
            <v>Ineligible</v>
          </cell>
          <cell r="E55">
            <v>0</v>
          </cell>
          <cell r="F55" t="str">
            <v>Ineligible</v>
          </cell>
          <cell r="G55">
            <v>0</v>
          </cell>
          <cell r="H55" t="str">
            <v>Corrective Action</v>
          </cell>
          <cell r="I55">
            <v>0</v>
          </cell>
          <cell r="J55">
            <v>0</v>
          </cell>
          <cell r="K55">
            <v>6.54</v>
          </cell>
          <cell r="L55" t="str">
            <v>School Improvement-Year 1</v>
          </cell>
          <cell r="M55" t="str">
            <v>Accredited with Improvement Plan</v>
          </cell>
          <cell r="N55" t="str">
            <v>Turnaround Plan</v>
          </cell>
        </row>
        <row r="56">
          <cell r="A56" t="str">
            <v>1000</v>
          </cell>
          <cell r="B56" t="str">
            <v>El Paso</v>
          </cell>
          <cell r="C56" t="str">
            <v>Fountain 8</v>
          </cell>
          <cell r="D56" t="str">
            <v>Ineligible</v>
          </cell>
          <cell r="E56">
            <v>0</v>
          </cell>
          <cell r="F56" t="str">
            <v>Ineligible</v>
          </cell>
          <cell r="G56">
            <v>0</v>
          </cell>
          <cell r="H56" t="str">
            <v>Corrective Action</v>
          </cell>
          <cell r="I56">
            <v>0</v>
          </cell>
          <cell r="J56">
            <v>0</v>
          </cell>
          <cell r="K56">
            <v>5.08</v>
          </cell>
          <cell r="L56" t="str">
            <v>School Improvement-Year 1</v>
          </cell>
          <cell r="M56" t="str">
            <v>Accredited with Improvement Plan</v>
          </cell>
          <cell r="N56" t="str">
            <v>Performance Plan</v>
          </cell>
        </row>
        <row r="57">
          <cell r="A57" t="str">
            <v>1010</v>
          </cell>
          <cell r="B57" t="str">
            <v>El Paso</v>
          </cell>
          <cell r="C57" t="str">
            <v>Colorado Springs 11</v>
          </cell>
          <cell r="D57" t="str">
            <v>Ineligible</v>
          </cell>
          <cell r="E57">
            <v>0</v>
          </cell>
          <cell r="F57" t="str">
            <v>Ineligible</v>
          </cell>
          <cell r="G57">
            <v>0</v>
          </cell>
          <cell r="H57" t="str">
            <v>Corrective Action</v>
          </cell>
          <cell r="I57">
            <v>0</v>
          </cell>
          <cell r="J57">
            <v>0</v>
          </cell>
          <cell r="K57">
            <v>4.0600000000000005</v>
          </cell>
          <cell r="L57" t="str">
            <v>School Improvement-Year 2</v>
          </cell>
          <cell r="M57" t="str">
            <v>Accredited with Improvement Plan</v>
          </cell>
          <cell r="N57" t="str">
            <v>Turnaround Plan</v>
          </cell>
        </row>
        <row r="58">
          <cell r="A58" t="str">
            <v>1020</v>
          </cell>
          <cell r="B58" t="str">
            <v>El Paso</v>
          </cell>
          <cell r="C58" t="str">
            <v>Cheyenne Mountain 12</v>
          </cell>
          <cell r="D58" t="str">
            <v>Ineligible</v>
          </cell>
          <cell r="E58">
            <v>0</v>
          </cell>
          <cell r="F58" t="str">
            <v>Ineligible</v>
          </cell>
          <cell r="G58">
            <v>0</v>
          </cell>
          <cell r="H58" t="str">
            <v>Corrective Action</v>
          </cell>
          <cell r="I58">
            <v>0</v>
          </cell>
          <cell r="J58">
            <v>0</v>
          </cell>
          <cell r="K58">
            <v>2.6500000000000004</v>
          </cell>
          <cell r="L58" t="str">
            <v>Non-Improvement</v>
          </cell>
          <cell r="M58" t="str">
            <v>Accredited with Distinction</v>
          </cell>
          <cell r="N58" t="str">
            <v>Performance Plan</v>
          </cell>
        </row>
        <row r="59">
          <cell r="A59" t="str">
            <v>1030</v>
          </cell>
          <cell r="B59" t="str">
            <v>El Paso</v>
          </cell>
          <cell r="C59" t="str">
            <v>Manitou Springs 14</v>
          </cell>
          <cell r="D59" t="str">
            <v>Ineligible</v>
          </cell>
          <cell r="E59">
            <v>0</v>
          </cell>
          <cell r="F59" t="str">
            <v>Ineligible</v>
          </cell>
          <cell r="G59">
            <v>0</v>
          </cell>
          <cell r="H59" t="str">
            <v>Program Improvement</v>
          </cell>
          <cell r="I59">
            <v>0</v>
          </cell>
          <cell r="J59">
            <v>9165</v>
          </cell>
          <cell r="K59">
            <v>5.28</v>
          </cell>
          <cell r="L59" t="str">
            <v>Non-Improvement</v>
          </cell>
          <cell r="M59" t="str">
            <v>Accredited</v>
          </cell>
          <cell r="N59" t="str">
            <v>Improvement Plan</v>
          </cell>
        </row>
        <row r="60">
          <cell r="A60" t="str">
            <v>1040</v>
          </cell>
          <cell r="B60" t="str">
            <v>El Paso</v>
          </cell>
          <cell r="C60" t="str">
            <v>Academy 20</v>
          </cell>
          <cell r="D60" t="str">
            <v>Ineligible</v>
          </cell>
          <cell r="E60">
            <v>0</v>
          </cell>
          <cell r="F60" t="str">
            <v>Ineligible</v>
          </cell>
          <cell r="G60">
            <v>0</v>
          </cell>
          <cell r="H60" t="str">
            <v>Program Improvement</v>
          </cell>
          <cell r="I60">
            <v>0</v>
          </cell>
          <cell r="J60">
            <v>0</v>
          </cell>
          <cell r="K60">
            <v>5.2500000000000009</v>
          </cell>
          <cell r="L60" t="str">
            <v>School Improvement-Year 1</v>
          </cell>
          <cell r="M60" t="str">
            <v>Accredited with Distinction</v>
          </cell>
          <cell r="N60" t="str">
            <v>Improvement Plan</v>
          </cell>
        </row>
        <row r="61">
          <cell r="A61" t="str">
            <v>1050</v>
          </cell>
          <cell r="B61" t="str">
            <v>El Paso</v>
          </cell>
          <cell r="C61" t="str">
            <v>Ellicott 22</v>
          </cell>
          <cell r="D61" t="str">
            <v>Ineligible</v>
          </cell>
          <cell r="E61">
            <v>0</v>
          </cell>
          <cell r="F61" t="str">
            <v>Ineligible</v>
          </cell>
          <cell r="G61">
            <v>0</v>
          </cell>
          <cell r="H61" t="str">
            <v>Program Improvement</v>
          </cell>
          <cell r="I61">
            <v>0</v>
          </cell>
          <cell r="J61">
            <v>9045</v>
          </cell>
          <cell r="K61">
            <v>7.4700000000000006</v>
          </cell>
          <cell r="L61" t="str">
            <v>School Improvement-Year 1</v>
          </cell>
          <cell r="M61" t="str">
            <v>Accredited with Improvement Plan</v>
          </cell>
          <cell r="N61" t="str">
            <v>Priority Improvement Plan</v>
          </cell>
        </row>
        <row r="62">
          <cell r="A62" t="str">
            <v>1060</v>
          </cell>
          <cell r="B62" t="str">
            <v>El Paso</v>
          </cell>
          <cell r="C62" t="str">
            <v>Peyton 23Jt</v>
          </cell>
          <cell r="D62" t="str">
            <v>REAP</v>
          </cell>
          <cell r="E62">
            <v>0</v>
          </cell>
          <cell r="F62" t="str">
            <v>Ineligible</v>
          </cell>
          <cell r="G62">
            <v>0</v>
          </cell>
          <cell r="H62" t="str">
            <v>Non-Improvement</v>
          </cell>
          <cell r="I62">
            <v>0</v>
          </cell>
          <cell r="J62">
            <v>9045</v>
          </cell>
          <cell r="K62">
            <v>7.12</v>
          </cell>
          <cell r="L62" t="str">
            <v>Non-Improvement</v>
          </cell>
          <cell r="M62" t="str">
            <v>Accredited</v>
          </cell>
          <cell r="N62" t="str">
            <v>Performance Plan</v>
          </cell>
        </row>
        <row r="63">
          <cell r="A63" t="str">
            <v>1070</v>
          </cell>
          <cell r="B63" t="str">
            <v>El Paso</v>
          </cell>
          <cell r="C63" t="str">
            <v>Hanover 28</v>
          </cell>
          <cell r="D63" t="str">
            <v>REAP</v>
          </cell>
          <cell r="E63">
            <v>0</v>
          </cell>
          <cell r="F63" t="str">
            <v>REAP</v>
          </cell>
          <cell r="G63">
            <v>0</v>
          </cell>
          <cell r="H63" t="str">
            <v>Non-Improvement</v>
          </cell>
          <cell r="I63">
            <v>0</v>
          </cell>
          <cell r="J63">
            <v>9045</v>
          </cell>
          <cell r="K63">
            <v>8.33</v>
          </cell>
          <cell r="L63" t="str">
            <v>Non-Improvement</v>
          </cell>
          <cell r="M63" t="str">
            <v>Accredited with Improvement Plan</v>
          </cell>
          <cell r="N63" t="str">
            <v>Improvement Plan</v>
          </cell>
        </row>
        <row r="64">
          <cell r="A64" t="str">
            <v>1080</v>
          </cell>
          <cell r="B64" t="str">
            <v>El Paso</v>
          </cell>
          <cell r="C64" t="str">
            <v>Lewis-Palmer 38</v>
          </cell>
          <cell r="D64" t="str">
            <v>Ineligible</v>
          </cell>
          <cell r="E64">
            <v>0</v>
          </cell>
          <cell r="F64" t="str">
            <v>Ineligible</v>
          </cell>
          <cell r="G64">
            <v>0</v>
          </cell>
          <cell r="H64" t="str">
            <v>Corrective Action</v>
          </cell>
          <cell r="I64">
            <v>0</v>
          </cell>
          <cell r="J64">
            <v>0</v>
          </cell>
          <cell r="K64">
            <v>5.86</v>
          </cell>
          <cell r="L64" t="str">
            <v>School Improvement-Year 1</v>
          </cell>
          <cell r="M64" t="str">
            <v>Accredited with Distinction</v>
          </cell>
          <cell r="N64" t="str">
            <v>Performance Plan</v>
          </cell>
        </row>
        <row r="65">
          <cell r="A65" t="str">
            <v>1110</v>
          </cell>
          <cell r="B65" t="str">
            <v>El Paso</v>
          </cell>
          <cell r="C65" t="str">
            <v>Falcon 49</v>
          </cell>
          <cell r="D65" t="str">
            <v>Ineligible</v>
          </cell>
          <cell r="E65">
            <v>0</v>
          </cell>
          <cell r="F65" t="str">
            <v>Ineligible</v>
          </cell>
          <cell r="G65">
            <v>0</v>
          </cell>
          <cell r="H65" t="str">
            <v>Corrective Action</v>
          </cell>
          <cell r="I65">
            <v>0</v>
          </cell>
          <cell r="J65">
            <v>0</v>
          </cell>
          <cell r="K65">
            <v>10.500000000000002</v>
          </cell>
          <cell r="L65" t="str">
            <v>School Improvement-Year 2</v>
          </cell>
          <cell r="M65" t="str">
            <v>Accredited</v>
          </cell>
          <cell r="N65" t="str">
            <v>Performance Plan</v>
          </cell>
        </row>
        <row r="66">
          <cell r="A66" t="str">
            <v>1120</v>
          </cell>
          <cell r="B66" t="str">
            <v>El Paso</v>
          </cell>
          <cell r="C66" t="str">
            <v>Edison 54Jt</v>
          </cell>
          <cell r="D66" t="str">
            <v>REAP</v>
          </cell>
          <cell r="E66">
            <v>0</v>
          </cell>
          <cell r="F66" t="str">
            <v>REAP</v>
          </cell>
          <cell r="G66">
            <v>0</v>
          </cell>
          <cell r="H66" t="str">
            <v>Non-Improvement</v>
          </cell>
          <cell r="I66">
            <v>0</v>
          </cell>
          <cell r="J66">
            <v>9045</v>
          </cell>
          <cell r="K66">
            <v>5.0100000000000007</v>
          </cell>
          <cell r="L66" t="str">
            <v>Non-Improvement</v>
          </cell>
          <cell r="M66" t="str">
            <v>Accredited</v>
          </cell>
          <cell r="N66" t="str">
            <v>Performance Plan</v>
          </cell>
        </row>
        <row r="67">
          <cell r="A67" t="str">
            <v>1130</v>
          </cell>
          <cell r="B67" t="str">
            <v>El Paso</v>
          </cell>
          <cell r="C67" t="str">
            <v>Miami-Yoder 60Jt</v>
          </cell>
          <cell r="D67" t="str">
            <v>REAP</v>
          </cell>
          <cell r="E67">
            <v>0</v>
          </cell>
          <cell r="F67" t="str">
            <v>REAP</v>
          </cell>
          <cell r="G67">
            <v>0</v>
          </cell>
          <cell r="H67" t="str">
            <v>Non-Improvement</v>
          </cell>
          <cell r="I67">
            <v>0</v>
          </cell>
          <cell r="J67">
            <v>9045</v>
          </cell>
          <cell r="K67">
            <v>2.27</v>
          </cell>
          <cell r="L67" t="str">
            <v>Non-Improvement</v>
          </cell>
          <cell r="M67" t="str">
            <v>Accredited with Improvement Plan</v>
          </cell>
          <cell r="N67" t="str">
            <v>Improvement Plan</v>
          </cell>
        </row>
        <row r="68">
          <cell r="A68" t="str">
            <v>1140</v>
          </cell>
          <cell r="B68" t="str">
            <v>Fremont</v>
          </cell>
          <cell r="C68" t="str">
            <v>Canon City Re-1</v>
          </cell>
          <cell r="D68" t="str">
            <v>Ineligible</v>
          </cell>
          <cell r="E68">
            <v>0</v>
          </cell>
          <cell r="F68" t="str">
            <v>Ineligible</v>
          </cell>
          <cell r="G68">
            <v>0</v>
          </cell>
          <cell r="H68" t="str">
            <v>Corrective Action</v>
          </cell>
          <cell r="I68">
            <v>0</v>
          </cell>
          <cell r="J68">
            <v>0</v>
          </cell>
          <cell r="K68">
            <v>10.280000000000001</v>
          </cell>
          <cell r="L68" t="str">
            <v>School Improvement-Year 2</v>
          </cell>
          <cell r="M68" t="str">
            <v>Accredited with Priority Improvement Plan</v>
          </cell>
          <cell r="N68" t="str">
            <v>Priority Improvement Plan</v>
          </cell>
        </row>
        <row r="69">
          <cell r="A69" t="str">
            <v>1150</v>
          </cell>
          <cell r="B69" t="str">
            <v>Fremont</v>
          </cell>
          <cell r="C69" t="str">
            <v>Florence Re-2J</v>
          </cell>
          <cell r="D69" t="str">
            <v>Ineligible</v>
          </cell>
          <cell r="E69">
            <v>0</v>
          </cell>
          <cell r="F69" t="str">
            <v>Ineligible</v>
          </cell>
          <cell r="G69">
            <v>0</v>
          </cell>
          <cell r="H69" t="str">
            <v>Corrective Action</v>
          </cell>
          <cell r="I69">
            <v>0</v>
          </cell>
          <cell r="J69">
            <v>9060</v>
          </cell>
          <cell r="K69">
            <v>4.71</v>
          </cell>
          <cell r="L69" t="str">
            <v>School Improvement-Year 2</v>
          </cell>
          <cell r="M69" t="str">
            <v>Accredited with Improvement Plan</v>
          </cell>
          <cell r="N69" t="str">
            <v>Priority Improvement Plan</v>
          </cell>
        </row>
        <row r="70">
          <cell r="A70" t="str">
            <v>1160</v>
          </cell>
          <cell r="B70" t="str">
            <v>Fremont</v>
          </cell>
          <cell r="C70" t="str">
            <v>Cotopaxi R-3</v>
          </cell>
          <cell r="D70" t="str">
            <v>REAP</v>
          </cell>
          <cell r="E70">
            <v>0</v>
          </cell>
          <cell r="F70" t="str">
            <v>REAP</v>
          </cell>
          <cell r="G70">
            <v>0</v>
          </cell>
          <cell r="H70" t="str">
            <v>Non-Improvement</v>
          </cell>
          <cell r="I70">
            <v>0</v>
          </cell>
          <cell r="J70">
            <v>9060</v>
          </cell>
          <cell r="K70">
            <v>2.69</v>
          </cell>
          <cell r="L70" t="str">
            <v>Non-Improvement</v>
          </cell>
          <cell r="M70" t="str">
            <v>Accredited</v>
          </cell>
          <cell r="N70" t="str">
            <v>Performance Plan</v>
          </cell>
        </row>
        <row r="71">
          <cell r="A71" t="str">
            <v>1180</v>
          </cell>
          <cell r="B71" t="str">
            <v>Garfield</v>
          </cell>
          <cell r="C71" t="str">
            <v>Roaring Fork Re-1</v>
          </cell>
          <cell r="D71" t="str">
            <v>Ineligible</v>
          </cell>
          <cell r="E71">
            <v>0</v>
          </cell>
          <cell r="F71" t="str">
            <v>Ineligible</v>
          </cell>
          <cell r="G71">
            <v>0</v>
          </cell>
          <cell r="H71" t="str">
            <v>Corrective Action</v>
          </cell>
          <cell r="I71">
            <v>0</v>
          </cell>
          <cell r="J71">
            <v>9030</v>
          </cell>
          <cell r="K71">
            <v>3.73</v>
          </cell>
          <cell r="L71" t="str">
            <v>School Improvement-Year 2</v>
          </cell>
          <cell r="M71" t="str">
            <v>Accredited</v>
          </cell>
          <cell r="N71" t="str">
            <v>Priority Improvement Plan</v>
          </cell>
        </row>
        <row r="72">
          <cell r="A72" t="str">
            <v>1195</v>
          </cell>
          <cell r="B72" t="str">
            <v>Garfield</v>
          </cell>
          <cell r="C72" t="str">
            <v>Garfield County Re-2</v>
          </cell>
          <cell r="D72" t="str">
            <v>Ineligible</v>
          </cell>
          <cell r="E72">
            <v>0</v>
          </cell>
          <cell r="F72" t="str">
            <v>Ineligible</v>
          </cell>
          <cell r="G72">
            <v>0</v>
          </cell>
          <cell r="H72" t="str">
            <v>Corrective Action</v>
          </cell>
          <cell r="I72">
            <v>0</v>
          </cell>
          <cell r="J72">
            <v>9030</v>
          </cell>
          <cell r="K72">
            <v>7.76</v>
          </cell>
          <cell r="L72" t="str">
            <v>School Improvement-Year 2</v>
          </cell>
          <cell r="M72" t="str">
            <v>Accredited with Improvement Plan</v>
          </cell>
          <cell r="N72" t="str">
            <v>Improvement Plan</v>
          </cell>
        </row>
        <row r="73">
          <cell r="A73" t="str">
            <v>1220</v>
          </cell>
          <cell r="B73" t="str">
            <v>Garfield</v>
          </cell>
          <cell r="C73" t="str">
            <v>Garfield County 16</v>
          </cell>
          <cell r="D73" t="str">
            <v>Ineligible</v>
          </cell>
          <cell r="E73">
            <v>0</v>
          </cell>
          <cell r="F73" t="str">
            <v>Ineligible</v>
          </cell>
          <cell r="G73">
            <v>0</v>
          </cell>
          <cell r="H73" t="str">
            <v>Corrective Action</v>
          </cell>
          <cell r="I73">
            <v>0</v>
          </cell>
          <cell r="J73">
            <v>9030</v>
          </cell>
          <cell r="K73">
            <v>6.330000000000001</v>
          </cell>
          <cell r="L73" t="str">
            <v>Restructuring</v>
          </cell>
          <cell r="M73" t="str">
            <v>Accredited with Improvement Plan</v>
          </cell>
          <cell r="N73" t="str">
            <v>Improvement Plan</v>
          </cell>
        </row>
        <row r="74">
          <cell r="A74" t="str">
            <v>1330</v>
          </cell>
          <cell r="B74" t="str">
            <v>Gilpin</v>
          </cell>
          <cell r="C74" t="str">
            <v>Gilpin Re-1</v>
          </cell>
          <cell r="D74" t="str">
            <v>REAP</v>
          </cell>
          <cell r="E74">
            <v>0</v>
          </cell>
          <cell r="F74" t="str">
            <v>REAP</v>
          </cell>
          <cell r="G74">
            <v>0</v>
          </cell>
          <cell r="H74" t="str">
            <v>Non-Improvement</v>
          </cell>
          <cell r="I74">
            <v>0</v>
          </cell>
          <cell r="J74">
            <v>9140</v>
          </cell>
          <cell r="K74">
            <v>5.87</v>
          </cell>
          <cell r="L74" t="str">
            <v>Non-Improvement</v>
          </cell>
          <cell r="M74" t="str">
            <v>Accredited with Improvement Plan</v>
          </cell>
          <cell r="N74" t="str">
            <v>Improvement Plan</v>
          </cell>
        </row>
        <row r="75">
          <cell r="A75" t="str">
            <v>1340</v>
          </cell>
          <cell r="B75" t="str">
            <v>Grand</v>
          </cell>
          <cell r="C75" t="str">
            <v>West Grand 1</v>
          </cell>
          <cell r="D75" t="str">
            <v>REAP</v>
          </cell>
          <cell r="E75">
            <v>0</v>
          </cell>
          <cell r="F75" t="str">
            <v>REAP</v>
          </cell>
          <cell r="G75">
            <v>0</v>
          </cell>
          <cell r="H75" t="str">
            <v>Non-Improvement</v>
          </cell>
          <cell r="I75">
            <v>0</v>
          </cell>
          <cell r="J75">
            <v>9095</v>
          </cell>
          <cell r="K75">
            <v>5.1100000000000003</v>
          </cell>
          <cell r="L75" t="str">
            <v>Non-Improvement</v>
          </cell>
          <cell r="M75" t="str">
            <v>Accredited</v>
          </cell>
          <cell r="N75" t="str">
            <v>Performance Plan</v>
          </cell>
        </row>
        <row r="76">
          <cell r="A76" t="str">
            <v>1350</v>
          </cell>
          <cell r="B76" t="str">
            <v>Grand</v>
          </cell>
          <cell r="C76" t="str">
            <v>East Grand 2</v>
          </cell>
          <cell r="D76" t="str">
            <v>REAP</v>
          </cell>
          <cell r="E76">
            <v>0</v>
          </cell>
          <cell r="F76" t="str">
            <v>REAP</v>
          </cell>
          <cell r="G76">
            <v>0</v>
          </cell>
          <cell r="H76" t="str">
            <v>Program Improvement</v>
          </cell>
          <cell r="I76">
            <v>0</v>
          </cell>
          <cell r="J76">
            <v>9095</v>
          </cell>
          <cell r="K76">
            <v>4.0199999999999996</v>
          </cell>
          <cell r="L76" t="str">
            <v>Non-Improvement</v>
          </cell>
          <cell r="M76" t="str">
            <v>Accredited</v>
          </cell>
          <cell r="N76" t="str">
            <v>Turnaround Plan</v>
          </cell>
        </row>
        <row r="77">
          <cell r="A77" t="str">
            <v>1360</v>
          </cell>
          <cell r="B77" t="str">
            <v>Gunnison</v>
          </cell>
          <cell r="C77" t="str">
            <v>Gunnison Re-1J</v>
          </cell>
          <cell r="D77" t="str">
            <v>Ineligible</v>
          </cell>
          <cell r="E77">
            <v>0</v>
          </cell>
          <cell r="F77" t="str">
            <v>Ineligible</v>
          </cell>
          <cell r="G77">
            <v>0</v>
          </cell>
          <cell r="H77" t="str">
            <v>Program Improvement</v>
          </cell>
          <cell r="I77">
            <v>0</v>
          </cell>
          <cell r="J77">
            <v>0</v>
          </cell>
          <cell r="K77">
            <v>3.56</v>
          </cell>
          <cell r="L77" t="str">
            <v>School Improvement-Year 1</v>
          </cell>
          <cell r="M77" t="str">
            <v>Accredited</v>
          </cell>
          <cell r="N77" t="str">
            <v>Performance Plan</v>
          </cell>
        </row>
        <row r="78">
          <cell r="A78" t="str">
            <v>1380</v>
          </cell>
          <cell r="B78" t="str">
            <v>Hinsdale</v>
          </cell>
          <cell r="C78" t="str">
            <v>Hinsdale Re-1</v>
          </cell>
          <cell r="D78" t="str">
            <v>REAP</v>
          </cell>
          <cell r="E78">
            <v>0</v>
          </cell>
          <cell r="F78" t="str">
            <v>REAP</v>
          </cell>
          <cell r="G78">
            <v>0</v>
          </cell>
          <cell r="H78" t="str">
            <v>Non-Improvement</v>
          </cell>
          <cell r="I78">
            <v>0</v>
          </cell>
          <cell r="J78">
            <v>9090</v>
          </cell>
          <cell r="K78">
            <v>4.45</v>
          </cell>
          <cell r="L78" t="str">
            <v>Non-Improvement</v>
          </cell>
          <cell r="M78" t="str">
            <v>Accredited with Distinction</v>
          </cell>
          <cell r="N78" t="str">
            <v>Performance Plan</v>
          </cell>
        </row>
        <row r="79">
          <cell r="A79" t="str">
            <v>1390</v>
          </cell>
          <cell r="B79" t="str">
            <v>Huerfano</v>
          </cell>
          <cell r="C79" t="str">
            <v>Huerfano Re-1</v>
          </cell>
          <cell r="D79" t="str">
            <v>Ineligible</v>
          </cell>
          <cell r="E79">
            <v>0</v>
          </cell>
          <cell r="F79" t="str">
            <v>Ineligible</v>
          </cell>
          <cell r="G79">
            <v>0</v>
          </cell>
          <cell r="H79" t="str">
            <v>Corrective Action</v>
          </cell>
          <cell r="I79">
            <v>0</v>
          </cell>
          <cell r="J79">
            <v>9060</v>
          </cell>
          <cell r="K79">
            <v>6.5200000000000005</v>
          </cell>
          <cell r="L79" t="str">
            <v>Non-Improvement</v>
          </cell>
          <cell r="M79" t="str">
            <v>Accredited with Priority Improvement Plan</v>
          </cell>
          <cell r="N79" t="str">
            <v>Priority Improvement Plan</v>
          </cell>
        </row>
        <row r="80">
          <cell r="A80" t="str">
            <v>1400</v>
          </cell>
          <cell r="B80" t="str">
            <v>Huerfano</v>
          </cell>
          <cell r="C80" t="str">
            <v>La Veta Re-2</v>
          </cell>
          <cell r="D80" t="str">
            <v>REAP</v>
          </cell>
          <cell r="E80">
            <v>0</v>
          </cell>
          <cell r="F80" t="str">
            <v>REAP</v>
          </cell>
          <cell r="G80">
            <v>0</v>
          </cell>
          <cell r="H80" t="str">
            <v>Non-Improvement</v>
          </cell>
          <cell r="I80">
            <v>0</v>
          </cell>
          <cell r="J80">
            <v>9060</v>
          </cell>
          <cell r="K80">
            <v>9.84</v>
          </cell>
          <cell r="L80" t="str">
            <v>Non-Improvement</v>
          </cell>
          <cell r="M80" t="str">
            <v>Accredited</v>
          </cell>
          <cell r="N80" t="str">
            <v>Performance Plan</v>
          </cell>
        </row>
        <row r="81">
          <cell r="A81" t="str">
            <v>1410</v>
          </cell>
          <cell r="B81" t="str">
            <v>Jackson</v>
          </cell>
          <cell r="C81" t="str">
            <v>North Park R-1</v>
          </cell>
          <cell r="D81" t="str">
            <v>REAP</v>
          </cell>
          <cell r="E81">
            <v>0</v>
          </cell>
          <cell r="F81" t="str">
            <v>REAP</v>
          </cell>
          <cell r="G81">
            <v>0</v>
          </cell>
          <cell r="H81" t="str">
            <v>Non-Improvement</v>
          </cell>
          <cell r="I81">
            <v>0</v>
          </cell>
          <cell r="J81">
            <v>9095</v>
          </cell>
          <cell r="K81">
            <v>6.99</v>
          </cell>
          <cell r="L81" t="str">
            <v>Non-Improvement</v>
          </cell>
          <cell r="M81" t="str">
            <v>Accredited with Distinction</v>
          </cell>
          <cell r="N81" t="str">
            <v>Performance Plan</v>
          </cell>
        </row>
        <row r="82">
          <cell r="A82" t="str">
            <v>1420</v>
          </cell>
          <cell r="B82" t="str">
            <v>Jefferson</v>
          </cell>
          <cell r="C82" t="str">
            <v>Jefferson R-1</v>
          </cell>
          <cell r="D82" t="str">
            <v>Ineligible</v>
          </cell>
          <cell r="E82">
            <v>0</v>
          </cell>
          <cell r="F82" t="str">
            <v>Ineligible</v>
          </cell>
          <cell r="G82">
            <v>0</v>
          </cell>
          <cell r="H82" t="str">
            <v>Corrective Action</v>
          </cell>
          <cell r="I82">
            <v>0</v>
          </cell>
          <cell r="J82">
            <v>0</v>
          </cell>
          <cell r="K82">
            <v>5.17</v>
          </cell>
          <cell r="L82" t="str">
            <v>Restructuring</v>
          </cell>
          <cell r="M82" t="str">
            <v>Accredited</v>
          </cell>
          <cell r="N82" t="str">
            <v>Turnaround Plan</v>
          </cell>
        </row>
        <row r="83">
          <cell r="A83" t="str">
            <v>1430</v>
          </cell>
          <cell r="B83" t="str">
            <v>Kiowa</v>
          </cell>
          <cell r="C83" t="str">
            <v>Eads Re-1</v>
          </cell>
          <cell r="D83" t="str">
            <v>REAP</v>
          </cell>
          <cell r="E83">
            <v>0</v>
          </cell>
          <cell r="F83" t="str">
            <v>REAP</v>
          </cell>
          <cell r="G83">
            <v>0</v>
          </cell>
          <cell r="H83" t="str">
            <v>Non-Improvement</v>
          </cell>
          <cell r="I83">
            <v>0</v>
          </cell>
          <cell r="J83">
            <v>9075</v>
          </cell>
          <cell r="K83">
            <v>6.3100000000000005</v>
          </cell>
          <cell r="L83" t="str">
            <v>Non-Improvement</v>
          </cell>
          <cell r="M83" t="str">
            <v>Accredited</v>
          </cell>
          <cell r="N83" t="str">
            <v>Priority Improvement Plan</v>
          </cell>
        </row>
        <row r="84">
          <cell r="A84" t="str">
            <v>1440</v>
          </cell>
          <cell r="B84" t="str">
            <v>Kiowa</v>
          </cell>
          <cell r="C84" t="str">
            <v>Plainview Re-2</v>
          </cell>
          <cell r="D84" t="str">
            <v>REAP</v>
          </cell>
          <cell r="E84">
            <v>0</v>
          </cell>
          <cell r="F84" t="str">
            <v>REAP</v>
          </cell>
          <cell r="G84">
            <v>0</v>
          </cell>
          <cell r="H84" t="str">
            <v>Non-Improvement</v>
          </cell>
          <cell r="I84">
            <v>0</v>
          </cell>
          <cell r="J84">
            <v>9075</v>
          </cell>
          <cell r="K84">
            <v>6.74</v>
          </cell>
          <cell r="L84" t="str">
            <v>Non-Improvement</v>
          </cell>
          <cell r="M84" t="str">
            <v>Accredited</v>
          </cell>
          <cell r="N84" t="str">
            <v>Improvement Plan</v>
          </cell>
        </row>
        <row r="85">
          <cell r="A85" t="str">
            <v>1450</v>
          </cell>
          <cell r="B85" t="str">
            <v>Kit Carson</v>
          </cell>
          <cell r="C85" t="str">
            <v>Arriba/Flagler C-20</v>
          </cell>
          <cell r="D85" t="str">
            <v>REAP</v>
          </cell>
          <cell r="E85">
            <v>0</v>
          </cell>
          <cell r="F85" t="str">
            <v>REAP</v>
          </cell>
          <cell r="G85">
            <v>0</v>
          </cell>
          <cell r="H85" t="str">
            <v>Non-Improvement</v>
          </cell>
          <cell r="I85">
            <v>0</v>
          </cell>
          <cell r="J85">
            <v>9025</v>
          </cell>
          <cell r="K85">
            <v>6.04</v>
          </cell>
          <cell r="L85" t="str">
            <v>Non-Improvement</v>
          </cell>
          <cell r="M85" t="str">
            <v>Accredited</v>
          </cell>
          <cell r="N85" t="str">
            <v>Turnaround Plan</v>
          </cell>
        </row>
        <row r="86">
          <cell r="A86" t="str">
            <v>1460</v>
          </cell>
          <cell r="B86" t="str">
            <v>Kit Carson</v>
          </cell>
          <cell r="C86" t="str">
            <v>Hi Plains R-23</v>
          </cell>
          <cell r="D86" t="str">
            <v>REAP</v>
          </cell>
          <cell r="E86">
            <v>0</v>
          </cell>
          <cell r="F86" t="str">
            <v>REAP</v>
          </cell>
          <cell r="G86">
            <v>0</v>
          </cell>
          <cell r="H86" t="str">
            <v>Non-Improvement</v>
          </cell>
          <cell r="I86">
            <v>0</v>
          </cell>
          <cell r="J86">
            <v>9025</v>
          </cell>
          <cell r="K86">
            <v>6.8600000000000012</v>
          </cell>
          <cell r="L86" t="str">
            <v>Non-Improvement</v>
          </cell>
          <cell r="M86" t="str">
            <v>Accredited</v>
          </cell>
          <cell r="N86" t="str">
            <v>Performance Plan</v>
          </cell>
        </row>
        <row r="87">
          <cell r="A87" t="str">
            <v>1480</v>
          </cell>
          <cell r="B87" t="str">
            <v>Kit Carson</v>
          </cell>
          <cell r="C87" t="str">
            <v>Stratton R-4</v>
          </cell>
          <cell r="D87" t="str">
            <v>REAP</v>
          </cell>
          <cell r="E87">
            <v>0</v>
          </cell>
          <cell r="F87" t="str">
            <v>REAP</v>
          </cell>
          <cell r="G87">
            <v>0</v>
          </cell>
          <cell r="H87" t="str">
            <v>Non-Improvement</v>
          </cell>
          <cell r="I87">
            <v>0</v>
          </cell>
          <cell r="J87">
            <v>9025</v>
          </cell>
          <cell r="K87">
            <v>1.58</v>
          </cell>
          <cell r="L87" t="str">
            <v>Non-Improvement</v>
          </cell>
          <cell r="M87" t="str">
            <v>Accredited with Improvement Plan</v>
          </cell>
          <cell r="N87" t="str">
            <v>Priority Improvement Plan</v>
          </cell>
        </row>
        <row r="88">
          <cell r="A88" t="str">
            <v>1490</v>
          </cell>
          <cell r="B88" t="str">
            <v>Kit Carson</v>
          </cell>
          <cell r="C88" t="str">
            <v>Bethune R-5</v>
          </cell>
          <cell r="D88" t="str">
            <v>REAP</v>
          </cell>
          <cell r="E88">
            <v>0</v>
          </cell>
          <cell r="F88" t="str">
            <v>REAP</v>
          </cell>
          <cell r="G88">
            <v>0</v>
          </cell>
          <cell r="H88" t="str">
            <v>Non-Improvement</v>
          </cell>
          <cell r="I88">
            <v>0</v>
          </cell>
          <cell r="J88">
            <v>9025</v>
          </cell>
          <cell r="K88">
            <v>10.500000000000002</v>
          </cell>
          <cell r="L88" t="str">
            <v>Non-Improvement</v>
          </cell>
          <cell r="M88" t="str">
            <v>Accredited</v>
          </cell>
          <cell r="N88" t="str">
            <v>Improvement Plan</v>
          </cell>
        </row>
        <row r="89">
          <cell r="A89" t="str">
            <v>1500</v>
          </cell>
          <cell r="B89" t="str">
            <v>Kit Carson</v>
          </cell>
          <cell r="C89" t="str">
            <v>Burlington R-6J</v>
          </cell>
          <cell r="D89" t="str">
            <v>Ineligible</v>
          </cell>
          <cell r="E89">
            <v>0</v>
          </cell>
          <cell r="F89" t="str">
            <v>Ineligible</v>
          </cell>
          <cell r="G89">
            <v>0</v>
          </cell>
          <cell r="H89" t="str">
            <v>Program Improvement</v>
          </cell>
          <cell r="I89">
            <v>0</v>
          </cell>
          <cell r="J89">
            <v>9025</v>
          </cell>
          <cell r="K89">
            <v>2.21</v>
          </cell>
          <cell r="L89" t="str">
            <v>School Improvement-Year 1</v>
          </cell>
          <cell r="M89" t="str">
            <v>Accredited with Improvement Plan</v>
          </cell>
          <cell r="N89" t="str">
            <v>Priority Improvement Plan</v>
          </cell>
        </row>
        <row r="90">
          <cell r="A90" t="str">
            <v>1510</v>
          </cell>
          <cell r="B90" t="str">
            <v>Lake</v>
          </cell>
          <cell r="C90" t="str">
            <v>Lake R-1</v>
          </cell>
          <cell r="D90" t="str">
            <v>Ineligible</v>
          </cell>
          <cell r="E90">
            <v>0</v>
          </cell>
          <cell r="F90" t="str">
            <v>Ineligible</v>
          </cell>
          <cell r="G90">
            <v>0</v>
          </cell>
          <cell r="H90" t="str">
            <v>Corrective Action</v>
          </cell>
          <cell r="I90">
            <v>0</v>
          </cell>
          <cell r="J90">
            <v>9030</v>
          </cell>
          <cell r="K90">
            <v>2.6</v>
          </cell>
          <cell r="L90" t="str">
            <v>Non-Improvement</v>
          </cell>
          <cell r="M90" t="str">
            <v>Accredited with Improvement Plan</v>
          </cell>
          <cell r="N90" t="str">
            <v>Priority Improvement Plan</v>
          </cell>
        </row>
        <row r="91">
          <cell r="A91" t="str">
            <v>1520</v>
          </cell>
          <cell r="B91" t="str">
            <v>La Plata</v>
          </cell>
          <cell r="C91" t="str">
            <v>Durango 9R</v>
          </cell>
          <cell r="D91" t="str">
            <v>Ineligible</v>
          </cell>
          <cell r="E91">
            <v>0</v>
          </cell>
          <cell r="F91" t="str">
            <v>Ineligible</v>
          </cell>
          <cell r="G91">
            <v>0</v>
          </cell>
          <cell r="H91" t="str">
            <v>Corrective Action</v>
          </cell>
          <cell r="I91">
            <v>0</v>
          </cell>
          <cell r="J91">
            <v>9050</v>
          </cell>
          <cell r="K91">
            <v>3.49</v>
          </cell>
          <cell r="L91" t="str">
            <v>School Improvement-Year 1</v>
          </cell>
          <cell r="M91" t="str">
            <v>Accredited</v>
          </cell>
          <cell r="N91" t="str">
            <v>Improvement Plan</v>
          </cell>
        </row>
        <row r="92">
          <cell r="A92" t="str">
            <v>1530</v>
          </cell>
          <cell r="B92" t="str">
            <v>La Plata</v>
          </cell>
          <cell r="C92" t="str">
            <v>Bayfield 10J</v>
          </cell>
          <cell r="D92" t="str">
            <v>Ineligible</v>
          </cell>
          <cell r="E92">
            <v>0</v>
          </cell>
          <cell r="F92" t="str">
            <v>Ineligible</v>
          </cell>
          <cell r="G92">
            <v>0</v>
          </cell>
          <cell r="H92" t="str">
            <v>Non-Improvement</v>
          </cell>
          <cell r="I92">
            <v>0</v>
          </cell>
          <cell r="J92">
            <v>9050</v>
          </cell>
          <cell r="K92">
            <v>6.4399999999999995</v>
          </cell>
          <cell r="L92" t="str">
            <v>Non-Improvement</v>
          </cell>
          <cell r="M92" t="str">
            <v>Accredited</v>
          </cell>
          <cell r="N92" t="str">
            <v>Performance Plan</v>
          </cell>
        </row>
        <row r="93">
          <cell r="A93" t="str">
            <v>1540</v>
          </cell>
          <cell r="B93" t="str">
            <v>La Plata</v>
          </cell>
          <cell r="C93" t="str">
            <v>Ignacio 11J</v>
          </cell>
          <cell r="D93" t="str">
            <v>Ineligible</v>
          </cell>
          <cell r="E93">
            <v>0</v>
          </cell>
          <cell r="F93" t="str">
            <v>Ineligible</v>
          </cell>
          <cell r="G93">
            <v>0</v>
          </cell>
          <cell r="H93" t="str">
            <v>Corrective Action</v>
          </cell>
          <cell r="I93">
            <v>0</v>
          </cell>
          <cell r="J93">
            <v>9050</v>
          </cell>
          <cell r="K93">
            <v>8.9700000000000006</v>
          </cell>
          <cell r="L93" t="str">
            <v>School Improvement-Year 2</v>
          </cell>
          <cell r="M93" t="str">
            <v>Accredited with Priority Improvement Plan</v>
          </cell>
          <cell r="N93" t="str">
            <v>Priority Improvement Plan</v>
          </cell>
        </row>
        <row r="94">
          <cell r="A94" t="str">
            <v>1550</v>
          </cell>
          <cell r="B94" t="str">
            <v>Larimer</v>
          </cell>
          <cell r="C94" t="str">
            <v>Poudre R-1</v>
          </cell>
          <cell r="D94" t="str">
            <v>Ineligible</v>
          </cell>
          <cell r="E94">
            <v>0</v>
          </cell>
          <cell r="F94" t="str">
            <v>Ineligible</v>
          </cell>
          <cell r="G94">
            <v>0</v>
          </cell>
          <cell r="H94" t="str">
            <v>Corrective Action</v>
          </cell>
          <cell r="I94">
            <v>0</v>
          </cell>
          <cell r="J94">
            <v>0</v>
          </cell>
          <cell r="K94">
            <v>3.3800000000000003</v>
          </cell>
          <cell r="L94" t="str">
            <v>School Improvement-Year 2</v>
          </cell>
          <cell r="M94" t="str">
            <v>Accredited</v>
          </cell>
          <cell r="N94" t="str">
            <v>Turnaround Plan</v>
          </cell>
        </row>
        <row r="95">
          <cell r="A95" t="str">
            <v>1560</v>
          </cell>
          <cell r="B95" t="str">
            <v>Larimer</v>
          </cell>
          <cell r="C95" t="str">
            <v>Thompson R-2J</v>
          </cell>
          <cell r="D95" t="str">
            <v>Ineligible</v>
          </cell>
          <cell r="E95">
            <v>0</v>
          </cell>
          <cell r="F95" t="str">
            <v>Ineligible</v>
          </cell>
          <cell r="G95">
            <v>0</v>
          </cell>
          <cell r="H95" t="str">
            <v>Corrective Action</v>
          </cell>
          <cell r="I95">
            <v>0</v>
          </cell>
          <cell r="J95">
            <v>0</v>
          </cell>
          <cell r="K95">
            <v>4.0400000000000009</v>
          </cell>
          <cell r="L95" t="str">
            <v>Restructuring</v>
          </cell>
          <cell r="M95" t="str">
            <v>Accredited</v>
          </cell>
          <cell r="N95" t="str">
            <v>Improvement Plan</v>
          </cell>
        </row>
        <row r="96">
          <cell r="A96" t="str">
            <v>1570</v>
          </cell>
          <cell r="B96" t="str">
            <v>Larimer</v>
          </cell>
          <cell r="C96" t="str">
            <v>Estes Park R-3</v>
          </cell>
          <cell r="D96" t="str">
            <v>Ineligible</v>
          </cell>
          <cell r="E96">
            <v>0</v>
          </cell>
          <cell r="F96" t="str">
            <v>Ineligible</v>
          </cell>
          <cell r="G96">
            <v>0</v>
          </cell>
          <cell r="H96" t="str">
            <v>Program Improvement</v>
          </cell>
          <cell r="I96">
            <v>0</v>
          </cell>
          <cell r="J96">
            <v>9035</v>
          </cell>
          <cell r="K96">
            <v>7.16</v>
          </cell>
          <cell r="L96" t="str">
            <v>Non-Improvement</v>
          </cell>
          <cell r="M96" t="str">
            <v>Accredited</v>
          </cell>
          <cell r="N96" t="str">
            <v>Performance Plan</v>
          </cell>
        </row>
        <row r="97">
          <cell r="A97" t="str">
            <v>1580</v>
          </cell>
          <cell r="B97" t="str">
            <v>Las Animas</v>
          </cell>
          <cell r="C97" t="str">
            <v>Trinidad 1</v>
          </cell>
          <cell r="D97" t="str">
            <v>Ineligible</v>
          </cell>
          <cell r="E97">
            <v>0</v>
          </cell>
          <cell r="F97" t="str">
            <v>Ineligible</v>
          </cell>
          <cell r="G97">
            <v>0</v>
          </cell>
          <cell r="H97" t="str">
            <v>Program Improvement</v>
          </cell>
          <cell r="I97">
            <v>0</v>
          </cell>
          <cell r="J97">
            <v>9060</v>
          </cell>
          <cell r="K97">
            <v>6.1400000000000006</v>
          </cell>
          <cell r="L97" t="str">
            <v>School Improvement-Year 2</v>
          </cell>
          <cell r="M97" t="str">
            <v>Accredited with Improvement Plan</v>
          </cell>
          <cell r="N97" t="str">
            <v>Priority Improvement Plan</v>
          </cell>
        </row>
        <row r="98">
          <cell r="A98" t="str">
            <v>1590</v>
          </cell>
          <cell r="B98" t="str">
            <v>Las Animas</v>
          </cell>
          <cell r="C98" t="str">
            <v>Primero 2</v>
          </cell>
          <cell r="D98" t="str">
            <v>REAP</v>
          </cell>
          <cell r="E98">
            <v>0</v>
          </cell>
          <cell r="F98" t="str">
            <v>REAP</v>
          </cell>
          <cell r="G98">
            <v>0</v>
          </cell>
          <cell r="H98" t="str">
            <v>Non-Improvement</v>
          </cell>
          <cell r="I98">
            <v>0</v>
          </cell>
          <cell r="J98">
            <v>9060</v>
          </cell>
          <cell r="K98">
            <v>6.18</v>
          </cell>
          <cell r="L98" t="str">
            <v>Non-Improvement</v>
          </cell>
          <cell r="M98" t="str">
            <v>Accredited</v>
          </cell>
          <cell r="N98" t="str">
            <v>Performance Plan</v>
          </cell>
        </row>
        <row r="99">
          <cell r="A99" t="str">
            <v>1600</v>
          </cell>
          <cell r="B99" t="str">
            <v>Las Animas</v>
          </cell>
          <cell r="C99" t="str">
            <v>Hoehne 3</v>
          </cell>
          <cell r="D99" t="str">
            <v>REAP</v>
          </cell>
          <cell r="E99">
            <v>0</v>
          </cell>
          <cell r="F99" t="str">
            <v>REAP</v>
          </cell>
          <cell r="G99">
            <v>0</v>
          </cell>
          <cell r="H99" t="str">
            <v>Non-Improvement</v>
          </cell>
          <cell r="I99">
            <v>0</v>
          </cell>
          <cell r="J99">
            <v>9060</v>
          </cell>
          <cell r="K99">
            <v>4.97</v>
          </cell>
          <cell r="L99" t="str">
            <v>Non-Improvement</v>
          </cell>
          <cell r="M99" t="str">
            <v>Accredited</v>
          </cell>
          <cell r="N99" t="str">
            <v>Improvement Plan</v>
          </cell>
        </row>
        <row r="100">
          <cell r="A100" t="str">
            <v>1620</v>
          </cell>
          <cell r="B100" t="str">
            <v>Las Animas</v>
          </cell>
          <cell r="C100" t="str">
            <v>Aguilar 6</v>
          </cell>
          <cell r="D100" t="str">
            <v>REAP</v>
          </cell>
          <cell r="E100">
            <v>0</v>
          </cell>
          <cell r="F100" t="str">
            <v>REAP</v>
          </cell>
          <cell r="G100">
            <v>0</v>
          </cell>
          <cell r="H100" t="str">
            <v>Program Improvement</v>
          </cell>
          <cell r="I100">
            <v>0</v>
          </cell>
          <cell r="J100">
            <v>9060</v>
          </cell>
          <cell r="K100">
            <v>6.2200000000000006</v>
          </cell>
          <cell r="L100" t="str">
            <v>School Improvement-Year 1</v>
          </cell>
          <cell r="M100" t="str">
            <v>Accredited with Priority Improvement Plan</v>
          </cell>
          <cell r="N100" t="str">
            <v>Priority Improvement Plan</v>
          </cell>
        </row>
        <row r="101">
          <cell r="A101" t="str">
            <v>1750</v>
          </cell>
          <cell r="B101" t="str">
            <v>Las Animas</v>
          </cell>
          <cell r="C101" t="str">
            <v>Branson 82</v>
          </cell>
          <cell r="D101" t="str">
            <v>REAP</v>
          </cell>
          <cell r="E101">
            <v>0</v>
          </cell>
          <cell r="F101" t="str">
            <v>REAP</v>
          </cell>
          <cell r="G101">
            <v>0</v>
          </cell>
          <cell r="H101" t="str">
            <v>Non-Improvement</v>
          </cell>
          <cell r="I101">
            <v>0</v>
          </cell>
          <cell r="J101">
            <v>9060</v>
          </cell>
          <cell r="K101">
            <v>10.500000000000002</v>
          </cell>
          <cell r="L101" t="str">
            <v>Non-Improvement</v>
          </cell>
          <cell r="M101" t="str">
            <v>Accredited with Improvement Plan</v>
          </cell>
          <cell r="N101" t="str">
            <v>Improvement Plan</v>
          </cell>
        </row>
        <row r="102">
          <cell r="A102" t="str">
            <v>1760</v>
          </cell>
          <cell r="B102" t="str">
            <v>Las Animas</v>
          </cell>
          <cell r="C102" t="str">
            <v>Kim 88</v>
          </cell>
          <cell r="D102" t="str">
            <v>REAP</v>
          </cell>
          <cell r="E102">
            <v>0</v>
          </cell>
          <cell r="F102" t="str">
            <v>REAP</v>
          </cell>
          <cell r="G102">
            <v>0</v>
          </cell>
          <cell r="H102" t="str">
            <v>Non-Improvement</v>
          </cell>
          <cell r="I102">
            <v>0</v>
          </cell>
          <cell r="J102">
            <v>9075</v>
          </cell>
          <cell r="K102">
            <v>2.79</v>
          </cell>
          <cell r="L102" t="str">
            <v>Non-Improvement</v>
          </cell>
          <cell r="M102" t="str">
            <v>Accredited</v>
          </cell>
          <cell r="N102" t="str">
            <v>Performance Plan</v>
          </cell>
        </row>
        <row r="103">
          <cell r="A103" t="str">
            <v>1780</v>
          </cell>
          <cell r="B103" t="str">
            <v>Lincoln</v>
          </cell>
          <cell r="C103" t="str">
            <v>Genoa-Hugo C-113</v>
          </cell>
          <cell r="D103" t="str">
            <v>REAP</v>
          </cell>
          <cell r="E103">
            <v>0</v>
          </cell>
          <cell r="F103" t="str">
            <v>REAP</v>
          </cell>
          <cell r="G103">
            <v>0</v>
          </cell>
          <cell r="H103" t="str">
            <v>Non-Improvement</v>
          </cell>
          <cell r="I103">
            <v>0</v>
          </cell>
          <cell r="J103">
            <v>9025</v>
          </cell>
          <cell r="K103">
            <v>8.5400000000000009</v>
          </cell>
          <cell r="L103" t="str">
            <v>Non-Improvement</v>
          </cell>
          <cell r="M103" t="str">
            <v>Accredited</v>
          </cell>
          <cell r="N103" t="str">
            <v>Priority Improvement Plan</v>
          </cell>
        </row>
        <row r="104">
          <cell r="A104" t="str">
            <v>1790</v>
          </cell>
          <cell r="B104" t="str">
            <v>Lincoln</v>
          </cell>
          <cell r="C104" t="str">
            <v>Limon Re-4J</v>
          </cell>
          <cell r="D104" t="str">
            <v>REAP</v>
          </cell>
          <cell r="E104">
            <v>0</v>
          </cell>
          <cell r="F104" t="str">
            <v>REAP</v>
          </cell>
          <cell r="G104">
            <v>0</v>
          </cell>
          <cell r="H104" t="str">
            <v>Non-Improvement</v>
          </cell>
          <cell r="I104">
            <v>0</v>
          </cell>
          <cell r="J104">
            <v>9025</v>
          </cell>
          <cell r="K104">
            <v>5.66</v>
          </cell>
          <cell r="L104" t="str">
            <v>Non-Improvement</v>
          </cell>
          <cell r="M104" t="str">
            <v>Accredited</v>
          </cell>
          <cell r="N104" t="str">
            <v>Performance Plan</v>
          </cell>
        </row>
        <row r="105">
          <cell r="A105" t="str">
            <v>1810</v>
          </cell>
          <cell r="B105" t="str">
            <v>Lincoln</v>
          </cell>
          <cell r="C105" t="str">
            <v>Karval Re-23</v>
          </cell>
          <cell r="D105" t="str">
            <v>REAP</v>
          </cell>
          <cell r="E105">
            <v>0</v>
          </cell>
          <cell r="F105" t="str">
            <v>REAP</v>
          </cell>
          <cell r="G105">
            <v>0</v>
          </cell>
          <cell r="H105" t="str">
            <v>Program Improvement</v>
          </cell>
          <cell r="I105">
            <v>0</v>
          </cell>
          <cell r="J105">
            <v>9025</v>
          </cell>
          <cell r="K105">
            <v>1.58</v>
          </cell>
          <cell r="L105" t="str">
            <v>Non-Improvement</v>
          </cell>
          <cell r="M105" t="str">
            <v>Accredited with Turnaround Plan</v>
          </cell>
          <cell r="N105" t="str">
            <v>Improvement Plan</v>
          </cell>
        </row>
        <row r="106">
          <cell r="A106" t="str">
            <v>1828</v>
          </cell>
          <cell r="B106" t="str">
            <v>Logan</v>
          </cell>
          <cell r="C106" t="str">
            <v>Valley Re-1</v>
          </cell>
          <cell r="D106" t="str">
            <v>Ineligible</v>
          </cell>
          <cell r="E106">
            <v>0</v>
          </cell>
          <cell r="F106" t="str">
            <v>Ineligible</v>
          </cell>
          <cell r="G106">
            <v>0</v>
          </cell>
          <cell r="H106" t="str">
            <v>Corrective Action</v>
          </cell>
          <cell r="I106">
            <v>0</v>
          </cell>
          <cell r="J106">
            <v>0</v>
          </cell>
          <cell r="K106">
            <v>3.02</v>
          </cell>
          <cell r="L106" t="str">
            <v>School Improvement-Year 2</v>
          </cell>
          <cell r="M106" t="str">
            <v>Accredited with Improvement Plan</v>
          </cell>
          <cell r="N106" t="str">
            <v>Improvement Plan</v>
          </cell>
        </row>
        <row r="107">
          <cell r="A107" t="str">
            <v>1850</v>
          </cell>
          <cell r="B107" t="str">
            <v>Logan</v>
          </cell>
          <cell r="C107" t="str">
            <v>Frenchman Re-3</v>
          </cell>
          <cell r="D107" t="str">
            <v>REAP</v>
          </cell>
          <cell r="E107">
            <v>0</v>
          </cell>
          <cell r="F107" t="str">
            <v>REAP</v>
          </cell>
          <cell r="G107">
            <v>0</v>
          </cell>
          <cell r="H107" t="str">
            <v>Non-Improvement</v>
          </cell>
          <cell r="I107">
            <v>0</v>
          </cell>
          <cell r="J107">
            <v>9040</v>
          </cell>
          <cell r="K107">
            <v>3.54</v>
          </cell>
          <cell r="L107" t="str">
            <v>Non-Improvement</v>
          </cell>
          <cell r="M107" t="str">
            <v>Accredited with Distinction</v>
          </cell>
          <cell r="N107" t="str">
            <v>Performance Plan</v>
          </cell>
        </row>
        <row r="108">
          <cell r="A108" t="str">
            <v>1860</v>
          </cell>
          <cell r="B108" t="str">
            <v>Logan</v>
          </cell>
          <cell r="C108" t="str">
            <v>Buffalo Re-4J</v>
          </cell>
          <cell r="D108" t="str">
            <v>REAP</v>
          </cell>
          <cell r="E108">
            <v>0</v>
          </cell>
          <cell r="F108" t="str">
            <v>REAP</v>
          </cell>
          <cell r="G108">
            <v>0</v>
          </cell>
          <cell r="H108" t="str">
            <v>Program Improvement</v>
          </cell>
          <cell r="I108">
            <v>0</v>
          </cell>
          <cell r="J108">
            <v>9040</v>
          </cell>
          <cell r="K108">
            <v>2.4500000000000002</v>
          </cell>
          <cell r="L108" t="str">
            <v>Non-Improvement</v>
          </cell>
          <cell r="M108" t="str">
            <v>Accredited with Distinction</v>
          </cell>
          <cell r="N108" t="str">
            <v>Performance Plan</v>
          </cell>
        </row>
        <row r="109">
          <cell r="A109" t="str">
            <v>1870</v>
          </cell>
          <cell r="B109" t="str">
            <v>Logan</v>
          </cell>
          <cell r="C109" t="str">
            <v>Plateau Re-5</v>
          </cell>
          <cell r="D109" t="str">
            <v>REAP</v>
          </cell>
          <cell r="E109">
            <v>0</v>
          </cell>
          <cell r="F109" t="str">
            <v>REAP</v>
          </cell>
          <cell r="G109">
            <v>0</v>
          </cell>
          <cell r="H109" t="str">
            <v>Non-Improvement</v>
          </cell>
          <cell r="I109">
            <v>0</v>
          </cell>
          <cell r="J109">
            <v>9040</v>
          </cell>
          <cell r="K109">
            <v>10.500000000000002</v>
          </cell>
          <cell r="L109" t="str">
            <v>Non-Improvement</v>
          </cell>
          <cell r="M109" t="str">
            <v>Accredited with Distinction</v>
          </cell>
          <cell r="N109" t="str">
            <v>Performance Plan</v>
          </cell>
        </row>
        <row r="110">
          <cell r="A110" t="str">
            <v>1980</v>
          </cell>
          <cell r="B110" t="str">
            <v>Mesa</v>
          </cell>
          <cell r="C110" t="str">
            <v>Debeque 49Jt</v>
          </cell>
          <cell r="D110" t="str">
            <v>REAP</v>
          </cell>
          <cell r="E110">
            <v>0</v>
          </cell>
          <cell r="F110" t="str">
            <v>REAP</v>
          </cell>
          <cell r="G110">
            <v>0</v>
          </cell>
          <cell r="H110" t="str">
            <v>Non-Improvement</v>
          </cell>
          <cell r="I110">
            <v>0</v>
          </cell>
          <cell r="J110">
            <v>9090</v>
          </cell>
          <cell r="K110">
            <v>6.12</v>
          </cell>
          <cell r="L110" t="str">
            <v>Non-Improvement</v>
          </cell>
          <cell r="M110" t="str">
            <v>Accredited with Improvement Plan</v>
          </cell>
          <cell r="N110" t="str">
            <v>Performance Plan</v>
          </cell>
        </row>
        <row r="111">
          <cell r="A111" t="str">
            <v>1990</v>
          </cell>
          <cell r="B111" t="str">
            <v>Mesa</v>
          </cell>
          <cell r="C111" t="str">
            <v>Plateau 50</v>
          </cell>
          <cell r="D111" t="str">
            <v>REAP</v>
          </cell>
          <cell r="E111">
            <v>0</v>
          </cell>
          <cell r="F111" t="str">
            <v>REAP</v>
          </cell>
          <cell r="G111">
            <v>0</v>
          </cell>
          <cell r="H111" t="str">
            <v>Program Improvement</v>
          </cell>
          <cell r="I111">
            <v>0</v>
          </cell>
          <cell r="J111">
            <v>9090</v>
          </cell>
          <cell r="K111">
            <v>4.99</v>
          </cell>
          <cell r="L111" t="str">
            <v>Non-Improvement</v>
          </cell>
          <cell r="M111" t="str">
            <v>Accredited with Improvement Plan</v>
          </cell>
          <cell r="N111" t="str">
            <v>Performance Plan</v>
          </cell>
        </row>
        <row r="112">
          <cell r="A112" t="str">
            <v>2000</v>
          </cell>
          <cell r="B112" t="str">
            <v>Mesa</v>
          </cell>
          <cell r="C112" t="str">
            <v>Mesa Valley 51</v>
          </cell>
          <cell r="D112" t="str">
            <v>Ineligible</v>
          </cell>
          <cell r="E112">
            <v>0</v>
          </cell>
          <cell r="F112" t="str">
            <v>Ineligible</v>
          </cell>
          <cell r="G112">
            <v>0</v>
          </cell>
          <cell r="H112" t="str">
            <v>Corrective Action</v>
          </cell>
          <cell r="I112">
            <v>0</v>
          </cell>
          <cell r="J112">
            <v>0</v>
          </cell>
          <cell r="K112">
            <v>2.7700000000000005</v>
          </cell>
          <cell r="L112" t="str">
            <v>Corrective Action</v>
          </cell>
          <cell r="M112" t="str">
            <v>Accredited with Improvement Plan</v>
          </cell>
          <cell r="N112" t="str">
            <v>Priority Improvement Plan</v>
          </cell>
        </row>
        <row r="113">
          <cell r="A113" t="str">
            <v>2010</v>
          </cell>
          <cell r="B113" t="str">
            <v>Mineral</v>
          </cell>
          <cell r="C113" t="str">
            <v>Creede 1</v>
          </cell>
          <cell r="D113" t="str">
            <v>REAP</v>
          </cell>
          <cell r="E113">
            <v>0</v>
          </cell>
          <cell r="F113" t="str">
            <v>REAP</v>
          </cell>
          <cell r="G113">
            <v>0</v>
          </cell>
          <cell r="H113" t="str">
            <v>Non-Improvement</v>
          </cell>
          <cell r="I113">
            <v>0</v>
          </cell>
          <cell r="J113">
            <v>9055</v>
          </cell>
          <cell r="K113">
            <v>10.500000000000002</v>
          </cell>
          <cell r="L113" t="str">
            <v>Non-Improvement</v>
          </cell>
          <cell r="M113" t="str">
            <v>Accredited</v>
          </cell>
          <cell r="N113" t="str">
            <v>Improvement Plan</v>
          </cell>
        </row>
        <row r="114">
          <cell r="A114" t="str">
            <v>2020</v>
          </cell>
          <cell r="B114" t="str">
            <v>Moffat</v>
          </cell>
          <cell r="C114" t="str">
            <v>Moffat Re-1</v>
          </cell>
          <cell r="D114" t="str">
            <v>Ineligible</v>
          </cell>
          <cell r="E114">
            <v>0</v>
          </cell>
          <cell r="F114" t="str">
            <v>Ineligible</v>
          </cell>
          <cell r="G114">
            <v>0</v>
          </cell>
          <cell r="H114" t="str">
            <v>Corrective Action</v>
          </cell>
          <cell r="I114">
            <v>0</v>
          </cell>
          <cell r="J114">
            <v>0</v>
          </cell>
          <cell r="K114">
            <v>9.76</v>
          </cell>
          <cell r="L114" t="str">
            <v>School Improvement-Year 1</v>
          </cell>
          <cell r="M114" t="str">
            <v>Accredited with Improvement Plan</v>
          </cell>
          <cell r="N114" t="str">
            <v>Improvement Plan</v>
          </cell>
        </row>
        <row r="115">
          <cell r="A115" t="str">
            <v>2035</v>
          </cell>
          <cell r="B115" t="str">
            <v>Montezuma</v>
          </cell>
          <cell r="C115" t="str">
            <v>Montezuma Re-1</v>
          </cell>
          <cell r="D115" t="str">
            <v>Ineligible</v>
          </cell>
          <cell r="E115">
            <v>0</v>
          </cell>
          <cell r="F115" t="str">
            <v>Ineligible</v>
          </cell>
          <cell r="G115">
            <v>0</v>
          </cell>
          <cell r="H115" t="str">
            <v>Corrective Action</v>
          </cell>
          <cell r="I115">
            <v>0</v>
          </cell>
          <cell r="J115">
            <v>9080</v>
          </cell>
          <cell r="K115">
            <v>7.19</v>
          </cell>
          <cell r="L115" t="str">
            <v>Restructuring</v>
          </cell>
          <cell r="M115" t="str">
            <v>Accredited with Priority Improvement Plan</v>
          </cell>
          <cell r="N115" t="str">
            <v>Turnaround Plan</v>
          </cell>
        </row>
        <row r="116">
          <cell r="A116" t="str">
            <v>2055</v>
          </cell>
          <cell r="B116" t="str">
            <v>Montezuma</v>
          </cell>
          <cell r="C116" t="str">
            <v>Dolores Re-4A</v>
          </cell>
          <cell r="D116" t="str">
            <v>Ineligible</v>
          </cell>
          <cell r="E116">
            <v>0</v>
          </cell>
          <cell r="F116" t="str">
            <v>Ineligible</v>
          </cell>
          <cell r="G116">
            <v>0</v>
          </cell>
          <cell r="H116" t="str">
            <v>Non-Improvement</v>
          </cell>
          <cell r="I116">
            <v>0</v>
          </cell>
          <cell r="J116">
            <v>9080</v>
          </cell>
          <cell r="K116">
            <v>3.37</v>
          </cell>
          <cell r="L116" t="str">
            <v>Non-Improvement</v>
          </cell>
          <cell r="M116" t="str">
            <v>Accredited with Distinction</v>
          </cell>
          <cell r="N116" t="str">
            <v>Performance Plan</v>
          </cell>
        </row>
        <row r="117">
          <cell r="A117" t="str">
            <v>2070</v>
          </cell>
          <cell r="B117" t="str">
            <v>Montezuma</v>
          </cell>
          <cell r="C117" t="str">
            <v>Mancos Re-6</v>
          </cell>
          <cell r="D117" t="str">
            <v>REAP</v>
          </cell>
          <cell r="E117">
            <v>0</v>
          </cell>
          <cell r="F117" t="str">
            <v>REAP</v>
          </cell>
          <cell r="G117">
            <v>0</v>
          </cell>
          <cell r="H117" t="str">
            <v>Non-Improvement</v>
          </cell>
          <cell r="I117">
            <v>0</v>
          </cell>
          <cell r="J117">
            <v>9080</v>
          </cell>
          <cell r="K117">
            <v>4.68</v>
          </cell>
          <cell r="L117" t="str">
            <v>Non-Improvement</v>
          </cell>
          <cell r="M117" t="str">
            <v>Accredited</v>
          </cell>
          <cell r="N117" t="str">
            <v>Performance Plan</v>
          </cell>
        </row>
        <row r="118">
          <cell r="A118" t="str">
            <v>2180</v>
          </cell>
          <cell r="B118" t="str">
            <v>Montrose</v>
          </cell>
          <cell r="C118" t="str">
            <v>Montrose Re-1J</v>
          </cell>
          <cell r="D118" t="str">
            <v>Ineligible</v>
          </cell>
          <cell r="E118">
            <v>0</v>
          </cell>
          <cell r="F118" t="str">
            <v>Ineligible</v>
          </cell>
          <cell r="G118">
            <v>0</v>
          </cell>
          <cell r="H118" t="str">
            <v>Corrective Action</v>
          </cell>
          <cell r="I118">
            <v>0</v>
          </cell>
          <cell r="J118">
            <v>0</v>
          </cell>
          <cell r="K118">
            <v>5.99</v>
          </cell>
          <cell r="L118" t="str">
            <v>Corrective Action</v>
          </cell>
          <cell r="M118" t="str">
            <v>Accredited with Improvement Plan</v>
          </cell>
          <cell r="N118" t="str">
            <v>Priority Improvement Plan</v>
          </cell>
        </row>
        <row r="119">
          <cell r="A119" t="str">
            <v>2190</v>
          </cell>
          <cell r="B119" t="str">
            <v>Montrose</v>
          </cell>
          <cell r="C119" t="str">
            <v>West End Re-2</v>
          </cell>
          <cell r="D119" t="str">
            <v>REAP</v>
          </cell>
          <cell r="E119">
            <v>0</v>
          </cell>
          <cell r="F119" t="str">
            <v>REAP</v>
          </cell>
          <cell r="G119">
            <v>0</v>
          </cell>
          <cell r="H119" t="str">
            <v>Program Improvement</v>
          </cell>
          <cell r="I119">
            <v>0</v>
          </cell>
          <cell r="J119">
            <v>9145</v>
          </cell>
          <cell r="K119">
            <v>6.4700000000000006</v>
          </cell>
          <cell r="L119" t="str">
            <v>Non-Improvement</v>
          </cell>
          <cell r="M119" t="str">
            <v>Accredited</v>
          </cell>
          <cell r="N119" t="str">
            <v>Performance Plan</v>
          </cell>
        </row>
        <row r="120">
          <cell r="A120" t="str">
            <v>2395</v>
          </cell>
          <cell r="B120" t="str">
            <v>Morgan</v>
          </cell>
          <cell r="C120" t="str">
            <v>Brush Re-2J</v>
          </cell>
          <cell r="D120" t="str">
            <v>Ineligible</v>
          </cell>
          <cell r="E120">
            <v>0</v>
          </cell>
          <cell r="F120" t="str">
            <v>Ineligible</v>
          </cell>
          <cell r="G120">
            <v>0</v>
          </cell>
          <cell r="H120" t="str">
            <v>Corrective Action</v>
          </cell>
          <cell r="I120">
            <v>0</v>
          </cell>
          <cell r="J120">
            <v>9035</v>
          </cell>
          <cell r="K120">
            <v>4.62</v>
          </cell>
          <cell r="L120" t="str">
            <v>Non-Improvement</v>
          </cell>
          <cell r="M120" t="str">
            <v>Accredited with Improvement Plan</v>
          </cell>
          <cell r="N120" t="str">
            <v>Improvement Plan</v>
          </cell>
        </row>
        <row r="121">
          <cell r="A121" t="str">
            <v>2405</v>
          </cell>
          <cell r="B121" t="str">
            <v>Morgan</v>
          </cell>
          <cell r="C121" t="str">
            <v>Fort Morgan Re-3</v>
          </cell>
          <cell r="D121" t="str">
            <v>Ineligible</v>
          </cell>
          <cell r="E121">
            <v>0</v>
          </cell>
          <cell r="F121" t="str">
            <v>Ineligible</v>
          </cell>
          <cell r="G121">
            <v>0</v>
          </cell>
          <cell r="H121" t="str">
            <v>Corrective Action</v>
          </cell>
          <cell r="I121">
            <v>0</v>
          </cell>
          <cell r="J121">
            <v>9065</v>
          </cell>
          <cell r="K121">
            <v>10.500000000000002</v>
          </cell>
          <cell r="L121" t="str">
            <v>School Improvement-Year 2</v>
          </cell>
          <cell r="M121" t="str">
            <v>Accredited with Improvement Plan</v>
          </cell>
          <cell r="N121" t="str">
            <v>Performance Plan</v>
          </cell>
        </row>
        <row r="122">
          <cell r="A122" t="str">
            <v>2505</v>
          </cell>
          <cell r="B122" t="str">
            <v>Morgan</v>
          </cell>
          <cell r="C122" t="str">
            <v>Weldon Re-20J</v>
          </cell>
          <cell r="D122" t="str">
            <v>REAP</v>
          </cell>
          <cell r="E122">
            <v>0</v>
          </cell>
          <cell r="F122" t="str">
            <v>REAP</v>
          </cell>
          <cell r="G122">
            <v>0</v>
          </cell>
          <cell r="H122" t="str">
            <v>Non-Improvement</v>
          </cell>
          <cell r="I122">
            <v>0</v>
          </cell>
          <cell r="J122">
            <v>9035</v>
          </cell>
          <cell r="K122">
            <v>2.99</v>
          </cell>
          <cell r="L122" t="str">
            <v>Non-Improvement</v>
          </cell>
          <cell r="M122" t="str">
            <v>Accredited</v>
          </cell>
          <cell r="N122" t="str">
            <v>Performance Plan</v>
          </cell>
        </row>
        <row r="123">
          <cell r="A123" t="str">
            <v>2515</v>
          </cell>
          <cell r="B123" t="str">
            <v>Morgan</v>
          </cell>
          <cell r="C123" t="str">
            <v>Wiggins Re-50J</v>
          </cell>
          <cell r="D123" t="str">
            <v>REAP</v>
          </cell>
          <cell r="E123">
            <v>0</v>
          </cell>
          <cell r="F123" t="str">
            <v>REAP</v>
          </cell>
          <cell r="G123">
            <v>0</v>
          </cell>
          <cell r="H123" t="str">
            <v>Non-Improvement</v>
          </cell>
          <cell r="I123">
            <v>0</v>
          </cell>
          <cell r="J123">
            <v>9035</v>
          </cell>
          <cell r="K123">
            <v>2.96</v>
          </cell>
          <cell r="L123" t="str">
            <v>Non-Improvement</v>
          </cell>
          <cell r="M123" t="str">
            <v>Accredited</v>
          </cell>
          <cell r="N123" t="str">
            <v>Performance Plan</v>
          </cell>
        </row>
        <row r="124">
          <cell r="A124" t="str">
            <v>2520</v>
          </cell>
          <cell r="B124" t="str">
            <v>Otero</v>
          </cell>
          <cell r="C124" t="str">
            <v>East Otero R-1</v>
          </cell>
          <cell r="D124" t="str">
            <v>Ineligible</v>
          </cell>
          <cell r="E124">
            <v>0</v>
          </cell>
          <cell r="F124" t="str">
            <v>Ineligible</v>
          </cell>
          <cell r="G124">
            <v>0</v>
          </cell>
          <cell r="H124" t="str">
            <v>Corrective Action</v>
          </cell>
          <cell r="I124">
            <v>0</v>
          </cell>
          <cell r="J124">
            <v>9150</v>
          </cell>
          <cell r="K124">
            <v>3.5700000000000003</v>
          </cell>
          <cell r="L124" t="str">
            <v>Non-Improvement</v>
          </cell>
          <cell r="M124" t="str">
            <v>Accredited with Improvement Plan</v>
          </cell>
          <cell r="N124" t="str">
            <v>Improvement Plan</v>
          </cell>
        </row>
        <row r="125">
          <cell r="A125" t="str">
            <v>2530</v>
          </cell>
          <cell r="B125" t="str">
            <v>Otero</v>
          </cell>
          <cell r="C125" t="str">
            <v>Rocky Ford R-2</v>
          </cell>
          <cell r="D125" t="str">
            <v>Ineligible</v>
          </cell>
          <cell r="E125">
            <v>0</v>
          </cell>
          <cell r="F125" t="str">
            <v>Ineligible</v>
          </cell>
          <cell r="G125">
            <v>0</v>
          </cell>
          <cell r="H125" t="str">
            <v>Corrective Action</v>
          </cell>
          <cell r="I125">
            <v>0</v>
          </cell>
          <cell r="J125">
            <v>9150</v>
          </cell>
          <cell r="K125">
            <v>1.3800000000000001</v>
          </cell>
          <cell r="L125" t="str">
            <v>Non-Improvement</v>
          </cell>
          <cell r="M125" t="str">
            <v>Accredited with Priority Improvement Plan</v>
          </cell>
          <cell r="N125" t="str">
            <v>Turnaround Plan</v>
          </cell>
        </row>
        <row r="126">
          <cell r="A126" t="str">
            <v>2535</v>
          </cell>
          <cell r="B126" t="str">
            <v>Otero</v>
          </cell>
          <cell r="C126" t="str">
            <v>Manzanola 3J</v>
          </cell>
          <cell r="D126" t="str">
            <v>REAP</v>
          </cell>
          <cell r="E126">
            <v>0</v>
          </cell>
          <cell r="F126" t="str">
            <v>REAP</v>
          </cell>
          <cell r="G126">
            <v>0</v>
          </cell>
          <cell r="H126" t="str">
            <v>Non-Improvement</v>
          </cell>
          <cell r="I126">
            <v>0</v>
          </cell>
          <cell r="J126">
            <v>9060</v>
          </cell>
          <cell r="K126">
            <v>3.2600000000000002</v>
          </cell>
          <cell r="L126" t="str">
            <v>Non-Improvement</v>
          </cell>
          <cell r="M126" t="str">
            <v>Accredited</v>
          </cell>
          <cell r="N126" t="str">
            <v>Performance Plan</v>
          </cell>
        </row>
        <row r="127">
          <cell r="A127" t="str">
            <v>2540</v>
          </cell>
          <cell r="B127" t="str">
            <v>Otero</v>
          </cell>
          <cell r="C127" t="str">
            <v>Fowler R-4J</v>
          </cell>
          <cell r="D127" t="str">
            <v>REAP</v>
          </cell>
          <cell r="E127">
            <v>0</v>
          </cell>
          <cell r="F127" t="str">
            <v>REAP</v>
          </cell>
          <cell r="G127">
            <v>0</v>
          </cell>
          <cell r="H127" t="str">
            <v>Non-Improvement</v>
          </cell>
          <cell r="I127">
            <v>0</v>
          </cell>
          <cell r="J127">
            <v>9060</v>
          </cell>
          <cell r="K127">
            <v>4.07</v>
          </cell>
          <cell r="L127" t="str">
            <v>Non-Improvement</v>
          </cell>
          <cell r="M127" t="str">
            <v>Accredited</v>
          </cell>
          <cell r="N127" t="str">
            <v>Performance Plan</v>
          </cell>
        </row>
        <row r="128">
          <cell r="A128" t="str">
            <v>2560</v>
          </cell>
          <cell r="B128" t="str">
            <v>Otero</v>
          </cell>
          <cell r="C128" t="str">
            <v>Cheraw 31</v>
          </cell>
          <cell r="D128" t="str">
            <v>REAP</v>
          </cell>
          <cell r="E128">
            <v>0</v>
          </cell>
          <cell r="F128" t="str">
            <v>REAP</v>
          </cell>
          <cell r="G128">
            <v>0</v>
          </cell>
          <cell r="H128" t="str">
            <v>Non-Improvement</v>
          </cell>
          <cell r="I128">
            <v>0</v>
          </cell>
          <cell r="J128">
            <v>9150</v>
          </cell>
          <cell r="K128">
            <v>4.08</v>
          </cell>
          <cell r="L128" t="str">
            <v>Non-Improvement</v>
          </cell>
          <cell r="M128" t="str">
            <v>Accredited with Improvement Plan</v>
          </cell>
          <cell r="N128" t="str">
            <v>Turnaround Plan</v>
          </cell>
        </row>
        <row r="129">
          <cell r="A129" t="str">
            <v>2570</v>
          </cell>
          <cell r="B129" t="str">
            <v>Otero</v>
          </cell>
          <cell r="C129" t="str">
            <v>Swink 33</v>
          </cell>
          <cell r="D129" t="str">
            <v>REAP</v>
          </cell>
          <cell r="E129">
            <v>0</v>
          </cell>
          <cell r="F129" t="str">
            <v>REAP</v>
          </cell>
          <cell r="G129">
            <v>0</v>
          </cell>
          <cell r="H129" t="str">
            <v>Non-Improvement</v>
          </cell>
          <cell r="I129">
            <v>0</v>
          </cell>
          <cell r="J129">
            <v>9150</v>
          </cell>
          <cell r="K129">
            <v>4.1100000000000003</v>
          </cell>
          <cell r="L129" t="str">
            <v>Non-Improvement</v>
          </cell>
          <cell r="M129" t="str">
            <v>Accredited</v>
          </cell>
          <cell r="N129" t="str">
            <v>Performance Plan</v>
          </cell>
        </row>
        <row r="130">
          <cell r="A130" t="str">
            <v>2580</v>
          </cell>
          <cell r="B130" t="str">
            <v>Ouray</v>
          </cell>
          <cell r="C130" t="str">
            <v>Ouray R-1</v>
          </cell>
          <cell r="D130" t="str">
            <v>REAP</v>
          </cell>
          <cell r="E130">
            <v>0</v>
          </cell>
          <cell r="F130" t="str">
            <v>REAP</v>
          </cell>
          <cell r="G130">
            <v>0</v>
          </cell>
          <cell r="H130" t="str">
            <v>Non-Improvement</v>
          </cell>
          <cell r="I130">
            <v>0</v>
          </cell>
          <cell r="J130">
            <v>9145</v>
          </cell>
          <cell r="K130">
            <v>0.71000000000000008</v>
          </cell>
          <cell r="L130" t="str">
            <v>Non-Improvement</v>
          </cell>
          <cell r="M130" t="str">
            <v>Accredited with Distinction</v>
          </cell>
          <cell r="N130" t="str">
            <v>Performance Plan</v>
          </cell>
        </row>
        <row r="131">
          <cell r="A131" t="str">
            <v>2590</v>
          </cell>
          <cell r="B131" t="str">
            <v>Ouray</v>
          </cell>
          <cell r="C131" t="str">
            <v>Ridgway R-2</v>
          </cell>
          <cell r="D131" t="str">
            <v>REAP</v>
          </cell>
          <cell r="E131">
            <v>0</v>
          </cell>
          <cell r="F131" t="str">
            <v>REAP</v>
          </cell>
          <cell r="G131">
            <v>0</v>
          </cell>
          <cell r="H131" t="str">
            <v>Non-Improvement</v>
          </cell>
          <cell r="I131">
            <v>0</v>
          </cell>
          <cell r="J131">
            <v>9145</v>
          </cell>
          <cell r="K131">
            <v>7.7700000000000005</v>
          </cell>
          <cell r="L131" t="str">
            <v>Non-Improvement</v>
          </cell>
          <cell r="M131" t="str">
            <v>Accredited with Distinction</v>
          </cell>
          <cell r="N131" t="str">
            <v>Performance Plan</v>
          </cell>
        </row>
        <row r="132">
          <cell r="A132" t="str">
            <v>2600</v>
          </cell>
          <cell r="B132" t="str">
            <v>Park</v>
          </cell>
          <cell r="C132" t="str">
            <v>Platte Canyon 1</v>
          </cell>
          <cell r="D132" t="str">
            <v>REAP</v>
          </cell>
          <cell r="E132">
            <v>0</v>
          </cell>
          <cell r="F132" t="str">
            <v>REAP</v>
          </cell>
          <cell r="G132">
            <v>0</v>
          </cell>
          <cell r="H132" t="str">
            <v>Non-Improvement</v>
          </cell>
          <cell r="I132">
            <v>0</v>
          </cell>
          <cell r="J132">
            <v>9140</v>
          </cell>
          <cell r="K132">
            <v>4.82</v>
          </cell>
          <cell r="L132" t="str">
            <v>Non-Improvement</v>
          </cell>
          <cell r="M132" t="str">
            <v>Accredited</v>
          </cell>
          <cell r="N132" t="str">
            <v>Performance Plan</v>
          </cell>
        </row>
        <row r="133">
          <cell r="A133" t="str">
            <v>2610</v>
          </cell>
          <cell r="B133" t="str">
            <v>Park</v>
          </cell>
          <cell r="C133" t="str">
            <v>Park Re-2</v>
          </cell>
          <cell r="D133" t="str">
            <v>REAP</v>
          </cell>
          <cell r="E133">
            <v>0</v>
          </cell>
          <cell r="F133" t="str">
            <v>REAP</v>
          </cell>
          <cell r="G133">
            <v>0</v>
          </cell>
          <cell r="H133" t="str">
            <v>Non-Improvement</v>
          </cell>
          <cell r="I133">
            <v>0</v>
          </cell>
          <cell r="J133">
            <v>9030</v>
          </cell>
          <cell r="K133">
            <v>3.75</v>
          </cell>
          <cell r="L133" t="str">
            <v>School Improvement-Year 1</v>
          </cell>
          <cell r="M133" t="str">
            <v>Accredited</v>
          </cell>
          <cell r="N133" t="str">
            <v>Turnaround Plan</v>
          </cell>
        </row>
        <row r="134">
          <cell r="A134" t="str">
            <v>2620</v>
          </cell>
          <cell r="B134" t="str">
            <v>Phillips</v>
          </cell>
          <cell r="C134" t="str">
            <v>Holyoke Re-1J</v>
          </cell>
          <cell r="D134" t="str">
            <v>REAP</v>
          </cell>
          <cell r="E134">
            <v>0</v>
          </cell>
          <cell r="F134" t="str">
            <v>REAP</v>
          </cell>
          <cell r="G134">
            <v>0</v>
          </cell>
          <cell r="H134" t="str">
            <v>Program Improvement</v>
          </cell>
          <cell r="I134">
            <v>0</v>
          </cell>
          <cell r="J134">
            <v>9040</v>
          </cell>
          <cell r="K134">
            <v>5</v>
          </cell>
          <cell r="L134" t="str">
            <v>School Improvement-Year 1</v>
          </cell>
          <cell r="M134" t="str">
            <v>Accredited</v>
          </cell>
          <cell r="N134" t="str">
            <v>Performance Plan</v>
          </cell>
        </row>
        <row r="135">
          <cell r="A135" t="str">
            <v>2630</v>
          </cell>
          <cell r="B135" t="str">
            <v>Phillips</v>
          </cell>
          <cell r="C135" t="str">
            <v>Haxtun Re-2J</v>
          </cell>
          <cell r="D135" t="str">
            <v>REAP</v>
          </cell>
          <cell r="E135">
            <v>0</v>
          </cell>
          <cell r="F135" t="str">
            <v>REAP</v>
          </cell>
          <cell r="G135">
            <v>0</v>
          </cell>
          <cell r="H135" t="str">
            <v>Non-Improvement</v>
          </cell>
          <cell r="I135">
            <v>0</v>
          </cell>
          <cell r="J135">
            <v>9040</v>
          </cell>
          <cell r="K135">
            <v>3.95</v>
          </cell>
          <cell r="L135" t="str">
            <v>Non-Improvement</v>
          </cell>
          <cell r="M135" t="str">
            <v>Accredited</v>
          </cell>
          <cell r="N135" t="str">
            <v>Improvement Plan</v>
          </cell>
        </row>
        <row r="136">
          <cell r="A136" t="str">
            <v>2640</v>
          </cell>
          <cell r="B136" t="str">
            <v>Pitkin</v>
          </cell>
          <cell r="C136" t="str">
            <v>Aspen 1</v>
          </cell>
          <cell r="D136" t="str">
            <v>Ineligible</v>
          </cell>
          <cell r="E136">
            <v>0</v>
          </cell>
          <cell r="F136" t="str">
            <v>Ineligible</v>
          </cell>
          <cell r="G136">
            <v>0</v>
          </cell>
          <cell r="H136" t="str">
            <v>Non-Improvement</v>
          </cell>
          <cell r="I136">
            <v>0</v>
          </cell>
          <cell r="J136">
            <v>9030</v>
          </cell>
          <cell r="K136">
            <v>4.87</v>
          </cell>
          <cell r="L136" t="str">
            <v>Non-Improvement</v>
          </cell>
          <cell r="M136" t="str">
            <v>Accredited with Distinction</v>
          </cell>
          <cell r="N136" t="str">
            <v>Performance Plan</v>
          </cell>
        </row>
        <row r="137">
          <cell r="A137" t="str">
            <v>2650</v>
          </cell>
          <cell r="B137" t="str">
            <v>Prowers</v>
          </cell>
          <cell r="C137" t="str">
            <v>Granada Re-1</v>
          </cell>
          <cell r="D137" t="str">
            <v>REAP</v>
          </cell>
          <cell r="E137">
            <v>0</v>
          </cell>
          <cell r="F137" t="str">
            <v>REAP</v>
          </cell>
          <cell r="G137">
            <v>0</v>
          </cell>
          <cell r="H137" t="str">
            <v>Non-Improvement</v>
          </cell>
          <cell r="I137">
            <v>0</v>
          </cell>
          <cell r="J137">
            <v>9075</v>
          </cell>
          <cell r="K137">
            <v>2.5299999999999998</v>
          </cell>
          <cell r="L137" t="str">
            <v>Non-Improvement</v>
          </cell>
          <cell r="M137" t="str">
            <v>Accredited</v>
          </cell>
          <cell r="N137" t="str">
            <v>Performance Plan</v>
          </cell>
        </row>
        <row r="138">
          <cell r="A138" t="str">
            <v>2660</v>
          </cell>
          <cell r="B138" t="str">
            <v>Prowers</v>
          </cell>
          <cell r="C138" t="str">
            <v>Lamar Re-2</v>
          </cell>
          <cell r="D138" t="str">
            <v>Ineligible</v>
          </cell>
          <cell r="E138">
            <v>0</v>
          </cell>
          <cell r="F138" t="str">
            <v>Ineligible</v>
          </cell>
          <cell r="G138">
            <v>0</v>
          </cell>
          <cell r="H138" t="str">
            <v>Corrective Action</v>
          </cell>
          <cell r="I138">
            <v>0</v>
          </cell>
          <cell r="J138">
            <v>9075</v>
          </cell>
          <cell r="K138">
            <v>2.4699999999999998</v>
          </cell>
          <cell r="L138" t="str">
            <v>School Improvement-Year 1</v>
          </cell>
          <cell r="M138" t="str">
            <v>Accredited with Improvement Plan</v>
          </cell>
          <cell r="N138" t="str">
            <v>Priority Improvement Plan</v>
          </cell>
        </row>
        <row r="139">
          <cell r="A139" t="str">
            <v>2670</v>
          </cell>
          <cell r="B139" t="str">
            <v>Prowers</v>
          </cell>
          <cell r="C139" t="str">
            <v>Holly Re-3</v>
          </cell>
          <cell r="D139" t="str">
            <v>REAP</v>
          </cell>
          <cell r="E139">
            <v>0</v>
          </cell>
          <cell r="F139" t="str">
            <v>REAP</v>
          </cell>
          <cell r="G139">
            <v>0</v>
          </cell>
          <cell r="H139" t="str">
            <v>Non-Improvement</v>
          </cell>
          <cell r="I139">
            <v>0</v>
          </cell>
          <cell r="J139">
            <v>9075</v>
          </cell>
          <cell r="K139">
            <v>3.66</v>
          </cell>
          <cell r="L139" t="str">
            <v>Non-Improvement</v>
          </cell>
          <cell r="M139" t="str">
            <v>Accredited</v>
          </cell>
          <cell r="N139" t="str">
            <v>Performance Plan</v>
          </cell>
        </row>
        <row r="140">
          <cell r="A140" t="str">
            <v>2680</v>
          </cell>
          <cell r="B140" t="str">
            <v>Prowers</v>
          </cell>
          <cell r="C140" t="str">
            <v>Wiley Re-13J</v>
          </cell>
          <cell r="D140" t="str">
            <v>REAP</v>
          </cell>
          <cell r="E140">
            <v>0</v>
          </cell>
          <cell r="F140" t="str">
            <v>REAP</v>
          </cell>
          <cell r="G140">
            <v>0</v>
          </cell>
          <cell r="H140" t="str">
            <v>Non-Improvement</v>
          </cell>
          <cell r="I140">
            <v>0</v>
          </cell>
          <cell r="J140">
            <v>9075</v>
          </cell>
          <cell r="K140">
            <v>8.98</v>
          </cell>
          <cell r="L140" t="str">
            <v>Non-Improvement</v>
          </cell>
          <cell r="M140" t="str">
            <v>Accredited</v>
          </cell>
          <cell r="N140" t="str">
            <v>Performance Plan</v>
          </cell>
        </row>
        <row r="141">
          <cell r="A141" t="str">
            <v>2690</v>
          </cell>
          <cell r="B141" t="str">
            <v>Pueblo</v>
          </cell>
          <cell r="C141" t="str">
            <v>Pueblo City 60</v>
          </cell>
          <cell r="D141" t="str">
            <v>Ineligible</v>
          </cell>
          <cell r="E141">
            <v>0</v>
          </cell>
          <cell r="F141" t="str">
            <v>Ineligible</v>
          </cell>
          <cell r="G141">
            <v>0</v>
          </cell>
          <cell r="H141" t="str">
            <v>Corrective Action</v>
          </cell>
          <cell r="I141">
            <v>0</v>
          </cell>
          <cell r="J141">
            <v>0</v>
          </cell>
          <cell r="K141">
            <v>6.5299999999999994</v>
          </cell>
          <cell r="L141" t="str">
            <v>School Improvement-Year 2</v>
          </cell>
          <cell r="M141" t="str">
            <v>Accredited with Turnaround Plan</v>
          </cell>
          <cell r="N141" t="str">
            <v>Turnaround Plan</v>
          </cell>
        </row>
        <row r="142">
          <cell r="A142" t="str">
            <v>2700</v>
          </cell>
          <cell r="B142" t="str">
            <v>Pueblo</v>
          </cell>
          <cell r="C142" t="str">
            <v>Pueblo Rural 70</v>
          </cell>
          <cell r="D142" t="str">
            <v>Ineligible</v>
          </cell>
          <cell r="E142">
            <v>0</v>
          </cell>
          <cell r="F142" t="str">
            <v>Ineligible</v>
          </cell>
          <cell r="G142">
            <v>0</v>
          </cell>
          <cell r="H142" t="str">
            <v>Corrective Action</v>
          </cell>
          <cell r="I142">
            <v>0</v>
          </cell>
          <cell r="J142">
            <v>0</v>
          </cell>
          <cell r="K142">
            <v>8.86</v>
          </cell>
          <cell r="L142" t="str">
            <v>Non-Improvement</v>
          </cell>
          <cell r="M142" t="str">
            <v>Accredited with Improvement Plan</v>
          </cell>
          <cell r="N142" t="str">
            <v>Improvement Plan</v>
          </cell>
        </row>
        <row r="143">
          <cell r="A143" t="str">
            <v>2710</v>
          </cell>
          <cell r="B143" t="str">
            <v>Rio Blanco</v>
          </cell>
          <cell r="C143" t="str">
            <v>Meeker Re-1</v>
          </cell>
          <cell r="D143" t="str">
            <v>REAP</v>
          </cell>
          <cell r="E143">
            <v>0</v>
          </cell>
          <cell r="F143" t="str">
            <v>REAP</v>
          </cell>
          <cell r="G143">
            <v>0</v>
          </cell>
          <cell r="H143" t="str">
            <v>Non-Improvement</v>
          </cell>
          <cell r="I143">
            <v>0</v>
          </cell>
          <cell r="J143">
            <v>9125</v>
          </cell>
          <cell r="K143">
            <v>3.35</v>
          </cell>
          <cell r="L143" t="str">
            <v>Non-Improvement</v>
          </cell>
          <cell r="M143" t="str">
            <v>Accredited</v>
          </cell>
          <cell r="N143" t="str">
            <v>Performance Plan</v>
          </cell>
        </row>
        <row r="144">
          <cell r="A144" t="str">
            <v>2720</v>
          </cell>
          <cell r="B144" t="str">
            <v>Rio Blanco</v>
          </cell>
          <cell r="C144" t="str">
            <v>Rangely Re-4</v>
          </cell>
          <cell r="D144" t="str">
            <v>REAP</v>
          </cell>
          <cell r="E144">
            <v>0</v>
          </cell>
          <cell r="F144" t="str">
            <v>REAP</v>
          </cell>
          <cell r="G144">
            <v>0</v>
          </cell>
          <cell r="H144" t="str">
            <v>Program Improvement</v>
          </cell>
          <cell r="I144">
            <v>0</v>
          </cell>
          <cell r="J144">
            <v>9125</v>
          </cell>
          <cell r="K144">
            <v>6.3</v>
          </cell>
          <cell r="L144" t="str">
            <v>Non-Improvement</v>
          </cell>
          <cell r="M144" t="str">
            <v>Accredited</v>
          </cell>
          <cell r="N144" t="str">
            <v>Performance Plan</v>
          </cell>
        </row>
        <row r="145">
          <cell r="A145" t="str">
            <v>2730</v>
          </cell>
          <cell r="B145" t="str">
            <v>Rio Grande</v>
          </cell>
          <cell r="C145" t="str">
            <v>Del Norte C-7</v>
          </cell>
          <cell r="D145" t="str">
            <v>REAP</v>
          </cell>
          <cell r="E145">
            <v>0</v>
          </cell>
          <cell r="F145" t="str">
            <v>REAP</v>
          </cell>
          <cell r="G145">
            <v>0</v>
          </cell>
          <cell r="H145" t="str">
            <v>Program Improvement</v>
          </cell>
          <cell r="I145">
            <v>0</v>
          </cell>
          <cell r="J145">
            <v>9055</v>
          </cell>
          <cell r="K145">
            <v>2.81</v>
          </cell>
          <cell r="L145" t="str">
            <v>School Improvement-Year 2</v>
          </cell>
          <cell r="M145" t="str">
            <v>Accredited</v>
          </cell>
          <cell r="N145" t="str">
            <v>Priority Improvement Plan</v>
          </cell>
        </row>
        <row r="146">
          <cell r="A146" t="str">
            <v>2740</v>
          </cell>
          <cell r="B146" t="str">
            <v>Rio Grande</v>
          </cell>
          <cell r="C146" t="str">
            <v>Monte Vista C-8</v>
          </cell>
          <cell r="D146" t="str">
            <v>Ineligible</v>
          </cell>
          <cell r="E146">
            <v>0</v>
          </cell>
          <cell r="F146" t="str">
            <v>Ineligible</v>
          </cell>
          <cell r="G146">
            <v>0</v>
          </cell>
          <cell r="H146" t="str">
            <v>Corrective Action</v>
          </cell>
          <cell r="I146">
            <v>0</v>
          </cell>
          <cell r="J146">
            <v>9055</v>
          </cell>
          <cell r="K146">
            <v>4.09</v>
          </cell>
          <cell r="L146" t="str">
            <v>Non-Improvement</v>
          </cell>
          <cell r="M146" t="str">
            <v>Accredited with Priority Improvement Plan</v>
          </cell>
          <cell r="N146" t="str">
            <v>Improvement Plan</v>
          </cell>
        </row>
        <row r="147">
          <cell r="A147" t="str">
            <v>2750</v>
          </cell>
          <cell r="B147" t="str">
            <v>Rio Grande</v>
          </cell>
          <cell r="C147" t="str">
            <v>Sargent Re-33J</v>
          </cell>
          <cell r="D147" t="str">
            <v>REAP</v>
          </cell>
          <cell r="E147">
            <v>0</v>
          </cell>
          <cell r="F147" t="str">
            <v>REAP</v>
          </cell>
          <cell r="G147">
            <v>0</v>
          </cell>
          <cell r="H147" t="str">
            <v>Non-Improvement</v>
          </cell>
          <cell r="I147">
            <v>0</v>
          </cell>
          <cell r="J147">
            <v>9055</v>
          </cell>
          <cell r="K147">
            <v>4.34</v>
          </cell>
          <cell r="L147" t="str">
            <v>Non-Improvement</v>
          </cell>
          <cell r="M147" t="str">
            <v>Accredited</v>
          </cell>
          <cell r="N147" t="str">
            <v>Performance Plan</v>
          </cell>
        </row>
        <row r="148">
          <cell r="A148" t="str">
            <v>2760</v>
          </cell>
          <cell r="B148" t="str">
            <v>Routt</v>
          </cell>
          <cell r="C148" t="str">
            <v>Hayden Re-1</v>
          </cell>
          <cell r="D148" t="str">
            <v>REAP</v>
          </cell>
          <cell r="E148">
            <v>0</v>
          </cell>
          <cell r="F148" t="str">
            <v>REAP</v>
          </cell>
          <cell r="G148">
            <v>0</v>
          </cell>
          <cell r="H148" t="str">
            <v>Non-Improvement</v>
          </cell>
          <cell r="I148">
            <v>0</v>
          </cell>
          <cell r="J148">
            <v>9095</v>
          </cell>
          <cell r="K148">
            <v>2.8000000000000003</v>
          </cell>
          <cell r="L148" t="str">
            <v>Non-Improvement</v>
          </cell>
          <cell r="M148" t="str">
            <v>Accredited</v>
          </cell>
          <cell r="N148" t="str">
            <v>Performance Plan</v>
          </cell>
        </row>
        <row r="149">
          <cell r="A149" t="str">
            <v>2770</v>
          </cell>
          <cell r="B149" t="str">
            <v>Routt</v>
          </cell>
          <cell r="C149" t="str">
            <v>Steamboat Springs Re-2</v>
          </cell>
          <cell r="D149" t="str">
            <v>Ineligible</v>
          </cell>
          <cell r="E149">
            <v>0</v>
          </cell>
          <cell r="F149" t="str">
            <v>Ineligible</v>
          </cell>
          <cell r="G149">
            <v>0</v>
          </cell>
          <cell r="H149" t="str">
            <v>Program Improvement</v>
          </cell>
          <cell r="I149">
            <v>0</v>
          </cell>
          <cell r="J149">
            <v>9095</v>
          </cell>
          <cell r="K149">
            <v>5.37</v>
          </cell>
          <cell r="L149" t="str">
            <v>Non-Improvement</v>
          </cell>
          <cell r="M149" t="str">
            <v>Accredited with Distinction</v>
          </cell>
          <cell r="N149" t="str">
            <v>Performance Plan</v>
          </cell>
        </row>
        <row r="150">
          <cell r="A150" t="str">
            <v>2780</v>
          </cell>
          <cell r="B150" t="str">
            <v>Routt</v>
          </cell>
          <cell r="C150" t="str">
            <v>South Routt Re-3J</v>
          </cell>
          <cell r="D150" t="str">
            <v>REAP</v>
          </cell>
          <cell r="E150">
            <v>0</v>
          </cell>
          <cell r="F150" t="str">
            <v>REAP</v>
          </cell>
          <cell r="G150">
            <v>0</v>
          </cell>
          <cell r="H150" t="str">
            <v>Program Improvement</v>
          </cell>
          <cell r="I150">
            <v>0</v>
          </cell>
          <cell r="J150">
            <v>9095</v>
          </cell>
          <cell r="K150">
            <v>1.9100000000000001</v>
          </cell>
          <cell r="L150" t="str">
            <v>School Improvement-Year 2</v>
          </cell>
          <cell r="M150" t="str">
            <v>Accredited</v>
          </cell>
          <cell r="N150" t="str">
            <v>Performance Plan</v>
          </cell>
        </row>
        <row r="151">
          <cell r="A151" t="str">
            <v>2790</v>
          </cell>
          <cell r="B151" t="str">
            <v>Saguache</v>
          </cell>
          <cell r="C151" t="str">
            <v>Mountain Valley Re-1</v>
          </cell>
          <cell r="D151" t="str">
            <v>REAP</v>
          </cell>
          <cell r="E151">
            <v>0</v>
          </cell>
          <cell r="F151" t="str">
            <v>REAP</v>
          </cell>
          <cell r="G151">
            <v>0</v>
          </cell>
          <cell r="H151" t="str">
            <v>Program Improvement</v>
          </cell>
          <cell r="I151">
            <v>0</v>
          </cell>
          <cell r="J151">
            <v>9055</v>
          </cell>
          <cell r="K151">
            <v>5.8100000000000005</v>
          </cell>
          <cell r="L151" t="str">
            <v>Non-Improvement</v>
          </cell>
          <cell r="M151" t="str">
            <v>Accredited with Improvement Plan</v>
          </cell>
          <cell r="N151" t="str">
            <v>Improvement Plan</v>
          </cell>
        </row>
        <row r="152">
          <cell r="A152" t="str">
            <v>2800</v>
          </cell>
          <cell r="B152" t="str">
            <v>Saguache</v>
          </cell>
          <cell r="C152" t="str">
            <v>Moffat 2</v>
          </cell>
          <cell r="D152" t="str">
            <v>REAP</v>
          </cell>
          <cell r="E152">
            <v>0</v>
          </cell>
          <cell r="F152" t="str">
            <v>REAP</v>
          </cell>
          <cell r="G152">
            <v>0</v>
          </cell>
          <cell r="H152" t="str">
            <v>Non-Improvement</v>
          </cell>
          <cell r="I152">
            <v>0</v>
          </cell>
          <cell r="J152">
            <v>9055</v>
          </cell>
          <cell r="K152">
            <v>4.22</v>
          </cell>
          <cell r="L152" t="str">
            <v>School Improvement-Year 1</v>
          </cell>
          <cell r="M152" t="str">
            <v>Accredited with Distinction</v>
          </cell>
          <cell r="N152" t="str">
            <v>Priority Improvement Plan</v>
          </cell>
        </row>
        <row r="153">
          <cell r="A153" t="str">
            <v>2810</v>
          </cell>
          <cell r="B153" t="str">
            <v>Saguache</v>
          </cell>
          <cell r="C153" t="str">
            <v>Center 26J</v>
          </cell>
          <cell r="D153" t="str">
            <v>REAP</v>
          </cell>
          <cell r="E153">
            <v>0</v>
          </cell>
          <cell r="F153" t="str">
            <v>REAP</v>
          </cell>
          <cell r="G153">
            <v>0</v>
          </cell>
          <cell r="H153" t="str">
            <v>Corrective Action</v>
          </cell>
          <cell r="I153">
            <v>0</v>
          </cell>
          <cell r="J153">
            <v>9055</v>
          </cell>
          <cell r="K153">
            <v>2.5299999999999998</v>
          </cell>
          <cell r="L153" t="str">
            <v>Corrective Action</v>
          </cell>
          <cell r="M153" t="str">
            <v>Accredited with Priority Improvement Plan</v>
          </cell>
          <cell r="N153" t="str">
            <v>Priority Improvement Plan</v>
          </cell>
        </row>
        <row r="154">
          <cell r="A154" t="str">
            <v>2820</v>
          </cell>
          <cell r="B154" t="str">
            <v>San Juan</v>
          </cell>
          <cell r="C154" t="str">
            <v>Silverton 1</v>
          </cell>
          <cell r="D154" t="str">
            <v>REAP</v>
          </cell>
          <cell r="E154">
            <v>0</v>
          </cell>
          <cell r="F154" t="str">
            <v>REAP</v>
          </cell>
          <cell r="G154">
            <v>0</v>
          </cell>
          <cell r="H154" t="str">
            <v>Non-Improvement</v>
          </cell>
          <cell r="I154">
            <v>0</v>
          </cell>
          <cell r="J154">
            <v>9050</v>
          </cell>
          <cell r="K154">
            <v>6.99</v>
          </cell>
          <cell r="L154" t="str">
            <v>Non-Improvement</v>
          </cell>
          <cell r="M154" t="str">
            <v>Accredited</v>
          </cell>
          <cell r="N154" t="str">
            <v>Performance Plan</v>
          </cell>
        </row>
        <row r="155">
          <cell r="A155" t="str">
            <v>2830</v>
          </cell>
          <cell r="B155" t="str">
            <v>San Miguel</v>
          </cell>
          <cell r="C155" t="str">
            <v>Telluride R-1</v>
          </cell>
          <cell r="D155" t="str">
            <v>REAP</v>
          </cell>
          <cell r="E155">
            <v>0</v>
          </cell>
          <cell r="F155" t="str">
            <v>REAP</v>
          </cell>
          <cell r="G155">
            <v>0</v>
          </cell>
          <cell r="H155" t="str">
            <v>Non-Improvement</v>
          </cell>
          <cell r="I155">
            <v>0</v>
          </cell>
          <cell r="J155">
            <v>9145</v>
          </cell>
          <cell r="K155">
            <v>10.14</v>
          </cell>
          <cell r="L155" t="str">
            <v>Non-Improvement</v>
          </cell>
          <cell r="M155" t="str">
            <v>Accredited with Distinction</v>
          </cell>
          <cell r="N155" t="str">
            <v>Performance Plan</v>
          </cell>
        </row>
        <row r="156">
          <cell r="A156" t="str">
            <v>2840</v>
          </cell>
          <cell r="B156" t="str">
            <v>San Miguel</v>
          </cell>
          <cell r="C156" t="str">
            <v>Norwood Re-2J</v>
          </cell>
          <cell r="D156" t="str">
            <v>REAP</v>
          </cell>
          <cell r="E156">
            <v>0</v>
          </cell>
          <cell r="F156" t="str">
            <v>REAP</v>
          </cell>
          <cell r="G156">
            <v>0</v>
          </cell>
          <cell r="H156" t="str">
            <v>Non-Improvement</v>
          </cell>
          <cell r="I156">
            <v>0</v>
          </cell>
          <cell r="J156">
            <v>9145</v>
          </cell>
          <cell r="K156">
            <v>6.23</v>
          </cell>
          <cell r="L156" t="str">
            <v>Non-Improvement</v>
          </cell>
          <cell r="M156" t="str">
            <v>Accredited</v>
          </cell>
          <cell r="N156" t="str">
            <v>Priority Improvement Plan</v>
          </cell>
        </row>
        <row r="157">
          <cell r="A157" t="str">
            <v>2862</v>
          </cell>
          <cell r="B157" t="str">
            <v>Sedgwick</v>
          </cell>
          <cell r="C157" t="str">
            <v>Julesburg Re-1</v>
          </cell>
          <cell r="D157" t="str">
            <v>REAP</v>
          </cell>
          <cell r="E157">
            <v>0</v>
          </cell>
          <cell r="F157" t="str">
            <v>REAP</v>
          </cell>
          <cell r="G157">
            <v>0</v>
          </cell>
          <cell r="H157" t="str">
            <v>Program Improvement</v>
          </cell>
          <cell r="I157">
            <v>0</v>
          </cell>
          <cell r="J157">
            <v>9040</v>
          </cell>
          <cell r="K157">
            <v>0.64</v>
          </cell>
          <cell r="L157" t="str">
            <v>Non-Improvement</v>
          </cell>
          <cell r="M157" t="str">
            <v>Accredited with Priority Improvement Plan</v>
          </cell>
          <cell r="N157" t="str">
            <v>Performance Plan</v>
          </cell>
        </row>
        <row r="158">
          <cell r="A158" t="str">
            <v>2865</v>
          </cell>
          <cell r="B158" t="str">
            <v>Sedgwick</v>
          </cell>
          <cell r="C158" t="str">
            <v>Platte Valley Re-3</v>
          </cell>
          <cell r="D158" t="str">
            <v>REAP</v>
          </cell>
          <cell r="E158">
            <v>0</v>
          </cell>
          <cell r="F158" t="str">
            <v>REAP</v>
          </cell>
          <cell r="G158">
            <v>0</v>
          </cell>
          <cell r="H158" t="str">
            <v>Non-Improvement</v>
          </cell>
          <cell r="I158">
            <v>0</v>
          </cell>
          <cell r="J158">
            <v>9040</v>
          </cell>
          <cell r="K158">
            <v>0.98</v>
          </cell>
          <cell r="L158" t="str">
            <v>Non-Improvement</v>
          </cell>
          <cell r="M158" t="str">
            <v>Accredited</v>
          </cell>
          <cell r="N158" t="str">
            <v>Improvement Plan</v>
          </cell>
        </row>
        <row r="159">
          <cell r="A159" t="str">
            <v>3000</v>
          </cell>
          <cell r="B159" t="str">
            <v>Summit</v>
          </cell>
          <cell r="C159" t="str">
            <v>Summit Re-1</v>
          </cell>
          <cell r="D159" t="str">
            <v>Ineligible</v>
          </cell>
          <cell r="E159">
            <v>0</v>
          </cell>
          <cell r="F159" t="str">
            <v>Ineligible</v>
          </cell>
          <cell r="G159">
            <v>0</v>
          </cell>
          <cell r="H159" t="str">
            <v>Corrective Action</v>
          </cell>
          <cell r="I159">
            <v>0</v>
          </cell>
          <cell r="J159">
            <v>9030</v>
          </cell>
          <cell r="K159">
            <v>10.500000000000002</v>
          </cell>
          <cell r="L159" t="str">
            <v>School Improvement-Year 2</v>
          </cell>
          <cell r="M159" t="str">
            <v>Accredited</v>
          </cell>
          <cell r="N159" t="str">
            <v>Performance Plan</v>
          </cell>
        </row>
        <row r="160">
          <cell r="A160" t="str">
            <v>3010</v>
          </cell>
          <cell r="B160" t="str">
            <v>Teller</v>
          </cell>
          <cell r="C160" t="str">
            <v>Cripple Creek Re-1</v>
          </cell>
          <cell r="D160" t="str">
            <v>REAP</v>
          </cell>
          <cell r="E160">
            <v>0</v>
          </cell>
          <cell r="F160" t="str">
            <v>REAP</v>
          </cell>
          <cell r="G160">
            <v>0</v>
          </cell>
          <cell r="H160" t="str">
            <v>Program Improvement</v>
          </cell>
          <cell r="I160">
            <v>0</v>
          </cell>
          <cell r="J160">
            <v>9165</v>
          </cell>
          <cell r="K160">
            <v>5.75</v>
          </cell>
          <cell r="L160" t="str">
            <v>Non-Improvement</v>
          </cell>
          <cell r="M160" t="str">
            <v>Accredited with Improvement Plan</v>
          </cell>
          <cell r="N160" t="str">
            <v>Priority Improvement Plan</v>
          </cell>
        </row>
        <row r="161">
          <cell r="A161" t="str">
            <v>3020</v>
          </cell>
          <cell r="B161" t="str">
            <v>Teller</v>
          </cell>
          <cell r="C161" t="str">
            <v>Woodland Park Re-2</v>
          </cell>
          <cell r="D161" t="str">
            <v>Ineligible</v>
          </cell>
          <cell r="E161">
            <v>0</v>
          </cell>
          <cell r="F161" t="str">
            <v>Ineligible</v>
          </cell>
          <cell r="G161">
            <v>0</v>
          </cell>
          <cell r="H161" t="str">
            <v>Program Improvement</v>
          </cell>
          <cell r="I161">
            <v>0</v>
          </cell>
          <cell r="J161">
            <v>9165</v>
          </cell>
          <cell r="K161">
            <v>3.4000000000000004</v>
          </cell>
          <cell r="L161" t="str">
            <v>Non-Improvement</v>
          </cell>
          <cell r="M161" t="str">
            <v>Accredited</v>
          </cell>
          <cell r="N161" t="str">
            <v>Improvement Plan</v>
          </cell>
        </row>
        <row r="162">
          <cell r="A162" t="str">
            <v>3030</v>
          </cell>
          <cell r="B162" t="str">
            <v>Washington</v>
          </cell>
          <cell r="C162" t="str">
            <v>Akron R-1</v>
          </cell>
          <cell r="D162" t="str">
            <v>REAP</v>
          </cell>
          <cell r="E162">
            <v>0</v>
          </cell>
          <cell r="F162" t="str">
            <v>REAP</v>
          </cell>
          <cell r="G162">
            <v>0</v>
          </cell>
          <cell r="H162" t="str">
            <v>Non-Improvement</v>
          </cell>
          <cell r="I162">
            <v>0</v>
          </cell>
          <cell r="J162">
            <v>9040</v>
          </cell>
          <cell r="K162">
            <v>5.2299999999999995</v>
          </cell>
          <cell r="L162" t="str">
            <v>Non-Improvement</v>
          </cell>
          <cell r="M162" t="str">
            <v>Accredited</v>
          </cell>
          <cell r="N162" t="str">
            <v>Performance Plan</v>
          </cell>
        </row>
        <row r="163">
          <cell r="A163" t="str">
            <v>3040</v>
          </cell>
          <cell r="B163" t="str">
            <v>Washington</v>
          </cell>
          <cell r="C163" t="str">
            <v>Arickaree R-2</v>
          </cell>
          <cell r="D163" t="str">
            <v>REAP</v>
          </cell>
          <cell r="E163">
            <v>0</v>
          </cell>
          <cell r="F163" t="str">
            <v>REAP</v>
          </cell>
          <cell r="G163">
            <v>0</v>
          </cell>
          <cell r="H163" t="str">
            <v>Non-Improvement</v>
          </cell>
          <cell r="I163">
            <v>0</v>
          </cell>
          <cell r="J163">
            <v>9025</v>
          </cell>
          <cell r="K163">
            <v>5.2500000000000009</v>
          </cell>
          <cell r="L163" t="str">
            <v>Non-Improvement</v>
          </cell>
          <cell r="M163" t="str">
            <v>Accredited</v>
          </cell>
          <cell r="N163" t="str">
            <v>Performance Plan</v>
          </cell>
        </row>
        <row r="164">
          <cell r="A164" t="str">
            <v>3050</v>
          </cell>
          <cell r="B164" t="str">
            <v>Washington</v>
          </cell>
          <cell r="C164" t="str">
            <v>Otis R-3</v>
          </cell>
          <cell r="D164" t="str">
            <v>REAP</v>
          </cell>
          <cell r="E164">
            <v>0</v>
          </cell>
          <cell r="F164" t="str">
            <v>REAP</v>
          </cell>
          <cell r="G164">
            <v>0</v>
          </cell>
          <cell r="H164" t="str">
            <v>Non-Improvement</v>
          </cell>
          <cell r="I164">
            <v>0</v>
          </cell>
          <cell r="J164">
            <v>9040</v>
          </cell>
          <cell r="K164">
            <v>5.15</v>
          </cell>
          <cell r="L164" t="str">
            <v>Non-Improvement</v>
          </cell>
          <cell r="M164" t="str">
            <v>Accredited</v>
          </cell>
          <cell r="N164" t="str">
            <v>Performance Plan</v>
          </cell>
        </row>
        <row r="165">
          <cell r="A165" t="str">
            <v>3060</v>
          </cell>
          <cell r="B165" t="str">
            <v>Washington</v>
          </cell>
          <cell r="C165" t="str">
            <v>Lone Star 101</v>
          </cell>
          <cell r="D165" t="str">
            <v>REAP</v>
          </cell>
          <cell r="E165">
            <v>0</v>
          </cell>
          <cell r="F165" t="str">
            <v>REAP</v>
          </cell>
          <cell r="G165">
            <v>0</v>
          </cell>
          <cell r="H165" t="str">
            <v>Non-Improvement</v>
          </cell>
          <cell r="I165">
            <v>0</v>
          </cell>
          <cell r="J165">
            <v>9040</v>
          </cell>
          <cell r="K165">
            <v>5.86</v>
          </cell>
          <cell r="L165" t="str">
            <v>Non-Improvement</v>
          </cell>
          <cell r="M165" t="str">
            <v>Accredited</v>
          </cell>
          <cell r="N165" t="str">
            <v>Performance Plan</v>
          </cell>
        </row>
        <row r="166">
          <cell r="A166" t="str">
            <v>3070</v>
          </cell>
          <cell r="B166" t="str">
            <v>Washington</v>
          </cell>
          <cell r="C166" t="str">
            <v>Woodlin R-104</v>
          </cell>
          <cell r="D166" t="str">
            <v>REAP</v>
          </cell>
          <cell r="E166">
            <v>0</v>
          </cell>
          <cell r="F166" t="str">
            <v>REAP</v>
          </cell>
          <cell r="G166">
            <v>0</v>
          </cell>
          <cell r="H166" t="str">
            <v>Program Improvement</v>
          </cell>
          <cell r="I166">
            <v>0</v>
          </cell>
          <cell r="J166">
            <v>9025</v>
          </cell>
          <cell r="K166">
            <v>9.1800000000000015</v>
          </cell>
          <cell r="L166" t="str">
            <v>School Improvement-Year 1</v>
          </cell>
          <cell r="M166" t="str">
            <v>Accredited</v>
          </cell>
          <cell r="N166" t="str">
            <v>Priority Improvement Plan</v>
          </cell>
        </row>
        <row r="167">
          <cell r="A167" t="str">
            <v>3080</v>
          </cell>
          <cell r="B167" t="str">
            <v>Weld</v>
          </cell>
          <cell r="C167" t="str">
            <v>Gilcrest Re-1</v>
          </cell>
          <cell r="D167" t="str">
            <v>Ineligible</v>
          </cell>
          <cell r="E167">
            <v>0</v>
          </cell>
          <cell r="F167" t="str">
            <v>Ineligible</v>
          </cell>
          <cell r="G167">
            <v>0</v>
          </cell>
          <cell r="H167" t="str">
            <v>Corrective Action</v>
          </cell>
          <cell r="I167">
            <v>0</v>
          </cell>
          <cell r="J167">
            <v>9035</v>
          </cell>
          <cell r="K167">
            <v>5.46</v>
          </cell>
          <cell r="L167" t="str">
            <v>Non-Improvement</v>
          </cell>
          <cell r="M167" t="str">
            <v>Accredited with Priority Improvement Plan</v>
          </cell>
          <cell r="N167" t="str">
            <v>Priority Improvement Plan</v>
          </cell>
        </row>
        <row r="168">
          <cell r="A168" t="str">
            <v>3085</v>
          </cell>
          <cell r="B168" t="str">
            <v>Weld</v>
          </cell>
          <cell r="C168" t="str">
            <v>Eaton Re-2</v>
          </cell>
          <cell r="D168" t="str">
            <v>Ineligible</v>
          </cell>
          <cell r="E168">
            <v>0</v>
          </cell>
          <cell r="F168" t="str">
            <v>Ineligible</v>
          </cell>
          <cell r="G168">
            <v>0</v>
          </cell>
          <cell r="H168" t="str">
            <v>Program Improvement</v>
          </cell>
          <cell r="I168">
            <v>0</v>
          </cell>
          <cell r="J168">
            <v>9035</v>
          </cell>
          <cell r="K168">
            <v>5.16</v>
          </cell>
          <cell r="L168" t="str">
            <v>Non-Improvement</v>
          </cell>
          <cell r="M168" t="str">
            <v>Accredited</v>
          </cell>
          <cell r="N168" t="str">
            <v>Performance Plan</v>
          </cell>
        </row>
        <row r="169">
          <cell r="A169" t="str">
            <v>3090</v>
          </cell>
          <cell r="B169" t="str">
            <v>Weld</v>
          </cell>
          <cell r="C169" t="str">
            <v>Keenesburg Re-3J</v>
          </cell>
          <cell r="D169" t="str">
            <v>Ineligible</v>
          </cell>
          <cell r="E169">
            <v>0</v>
          </cell>
          <cell r="F169" t="str">
            <v>Ineligible</v>
          </cell>
          <cell r="G169">
            <v>0</v>
          </cell>
          <cell r="H169" t="str">
            <v>Program Improvement</v>
          </cell>
          <cell r="I169">
            <v>0</v>
          </cell>
          <cell r="J169">
            <v>0</v>
          </cell>
          <cell r="K169">
            <v>5.2200000000000006</v>
          </cell>
          <cell r="L169" t="str">
            <v>Corrective Action</v>
          </cell>
          <cell r="M169" t="str">
            <v>Accredited with Improvement Plan</v>
          </cell>
          <cell r="N169" t="str">
            <v>Performance Plan</v>
          </cell>
        </row>
        <row r="170">
          <cell r="A170" t="str">
            <v>3100</v>
          </cell>
          <cell r="B170" t="str">
            <v>Weld</v>
          </cell>
          <cell r="C170" t="str">
            <v>Windsor Re-4</v>
          </cell>
          <cell r="D170" t="str">
            <v>Ineligible</v>
          </cell>
          <cell r="E170">
            <v>0</v>
          </cell>
          <cell r="F170" t="str">
            <v>Ineligible</v>
          </cell>
          <cell r="G170">
            <v>0</v>
          </cell>
          <cell r="H170" t="str">
            <v>Corrective Action</v>
          </cell>
          <cell r="I170">
            <v>0</v>
          </cell>
          <cell r="J170">
            <v>9035</v>
          </cell>
          <cell r="K170">
            <v>2.9400000000000004</v>
          </cell>
          <cell r="L170" t="str">
            <v>School Improvement-Year 2</v>
          </cell>
          <cell r="M170" t="str">
            <v>Accredited</v>
          </cell>
          <cell r="N170" t="str">
            <v>Performance Plan</v>
          </cell>
        </row>
        <row r="171">
          <cell r="A171" t="str">
            <v>3110</v>
          </cell>
          <cell r="B171" t="str">
            <v>Weld</v>
          </cell>
          <cell r="C171" t="str">
            <v>Johnstown Re-5J</v>
          </cell>
          <cell r="D171" t="str">
            <v>Ineligible</v>
          </cell>
          <cell r="E171">
            <v>0</v>
          </cell>
          <cell r="F171" t="str">
            <v>Ineligible</v>
          </cell>
          <cell r="G171">
            <v>0</v>
          </cell>
          <cell r="H171" t="str">
            <v>Corrective Action</v>
          </cell>
          <cell r="I171">
            <v>0</v>
          </cell>
          <cell r="J171">
            <v>9035</v>
          </cell>
          <cell r="K171">
            <v>4.1000000000000005</v>
          </cell>
          <cell r="L171" t="str">
            <v>School Improvement-Year 1</v>
          </cell>
          <cell r="M171" t="str">
            <v>Accredited with Improvement Plan</v>
          </cell>
          <cell r="N171" t="str">
            <v>Priority Improvement Plan</v>
          </cell>
        </row>
        <row r="172">
          <cell r="A172" t="str">
            <v>3120</v>
          </cell>
          <cell r="B172" t="str">
            <v>Weld</v>
          </cell>
          <cell r="C172" t="str">
            <v>Greeley 6</v>
          </cell>
          <cell r="D172" t="str">
            <v>Ineligible</v>
          </cell>
          <cell r="E172">
            <v>0</v>
          </cell>
          <cell r="F172" t="str">
            <v>Ineligible</v>
          </cell>
          <cell r="G172">
            <v>0</v>
          </cell>
          <cell r="H172" t="str">
            <v>Corrective Action</v>
          </cell>
          <cell r="I172">
            <v>0</v>
          </cell>
          <cell r="J172">
            <v>0</v>
          </cell>
          <cell r="K172">
            <v>7.66</v>
          </cell>
          <cell r="L172" t="str">
            <v>Restructuring</v>
          </cell>
          <cell r="M172" t="str">
            <v>Accredited with Improvement Plan</v>
          </cell>
          <cell r="N172" t="str">
            <v>Turnaround Plan</v>
          </cell>
        </row>
        <row r="173">
          <cell r="A173" t="str">
            <v>3130</v>
          </cell>
          <cell r="B173" t="str">
            <v>Weld</v>
          </cell>
          <cell r="C173" t="str">
            <v>Platte Valley Re-7</v>
          </cell>
          <cell r="D173" t="str">
            <v>Ineligible</v>
          </cell>
          <cell r="E173">
            <v>0</v>
          </cell>
          <cell r="F173" t="str">
            <v>Ineligible</v>
          </cell>
          <cell r="G173">
            <v>0</v>
          </cell>
          <cell r="H173" t="str">
            <v>Program Improvement</v>
          </cell>
          <cell r="I173">
            <v>0</v>
          </cell>
          <cell r="J173">
            <v>9035</v>
          </cell>
          <cell r="K173">
            <v>6.39</v>
          </cell>
          <cell r="L173" t="str">
            <v>School Improvement-Year 2</v>
          </cell>
          <cell r="M173" t="str">
            <v>Accredited</v>
          </cell>
          <cell r="N173" t="str">
            <v>Priority Improvement Plan</v>
          </cell>
        </row>
        <row r="174">
          <cell r="A174" t="str">
            <v>3140</v>
          </cell>
          <cell r="B174" t="str">
            <v>Weld</v>
          </cell>
          <cell r="C174" t="str">
            <v>Fort Lupton Re-8</v>
          </cell>
          <cell r="D174" t="str">
            <v>Ineligible</v>
          </cell>
          <cell r="E174">
            <v>0</v>
          </cell>
          <cell r="F174" t="str">
            <v>Ineligible</v>
          </cell>
          <cell r="G174">
            <v>0</v>
          </cell>
          <cell r="H174" t="str">
            <v>Corrective Action</v>
          </cell>
          <cell r="I174">
            <v>0</v>
          </cell>
          <cell r="J174">
            <v>0</v>
          </cell>
          <cell r="K174">
            <v>5.95</v>
          </cell>
          <cell r="L174" t="str">
            <v>Restructuring</v>
          </cell>
          <cell r="M174" t="str">
            <v>Accredited with Priority Improvement Plan</v>
          </cell>
          <cell r="N174" t="str">
            <v>Improvement Plan</v>
          </cell>
        </row>
        <row r="175">
          <cell r="A175" t="str">
            <v>3145</v>
          </cell>
          <cell r="B175" t="str">
            <v>Weld</v>
          </cell>
          <cell r="C175" t="str">
            <v>Ault-Highland Re-9</v>
          </cell>
          <cell r="D175" t="str">
            <v>Ineligible</v>
          </cell>
          <cell r="E175">
            <v>0</v>
          </cell>
          <cell r="F175" t="str">
            <v>Ineligible</v>
          </cell>
          <cell r="G175">
            <v>0</v>
          </cell>
          <cell r="H175" t="str">
            <v>Program Improvement</v>
          </cell>
          <cell r="I175">
            <v>0</v>
          </cell>
          <cell r="J175">
            <v>9035</v>
          </cell>
          <cell r="K175">
            <v>3.3800000000000003</v>
          </cell>
          <cell r="L175" t="str">
            <v>Corrective Action</v>
          </cell>
          <cell r="M175" t="str">
            <v>Accredited with Improvement Plan</v>
          </cell>
          <cell r="N175" t="str">
            <v>Priority Improvement Plan</v>
          </cell>
        </row>
        <row r="176">
          <cell r="A176" t="str">
            <v>3146</v>
          </cell>
          <cell r="B176" t="str">
            <v>Weld</v>
          </cell>
          <cell r="C176" t="str">
            <v>Briggsdale Re-10J</v>
          </cell>
          <cell r="D176" t="str">
            <v>REAP</v>
          </cell>
          <cell r="E176">
            <v>0</v>
          </cell>
          <cell r="F176" t="str">
            <v>REAP</v>
          </cell>
          <cell r="G176">
            <v>0</v>
          </cell>
          <cell r="H176" t="str">
            <v>Non-Improvement</v>
          </cell>
          <cell r="I176">
            <v>0</v>
          </cell>
          <cell r="J176">
            <v>9035</v>
          </cell>
          <cell r="K176">
            <v>0.84000000000000008</v>
          </cell>
          <cell r="L176" t="str">
            <v>Non-Improvement</v>
          </cell>
          <cell r="M176" t="str">
            <v>Accredited</v>
          </cell>
          <cell r="N176" t="str">
            <v>Performance Plan</v>
          </cell>
        </row>
        <row r="177">
          <cell r="A177" t="str">
            <v>3147</v>
          </cell>
          <cell r="B177" t="str">
            <v>Weld</v>
          </cell>
          <cell r="C177" t="str">
            <v>Prairie Re-11J</v>
          </cell>
          <cell r="D177" t="str">
            <v>REAP</v>
          </cell>
          <cell r="E177">
            <v>0</v>
          </cell>
          <cell r="F177" t="str">
            <v>REAP</v>
          </cell>
          <cell r="G177">
            <v>0</v>
          </cell>
          <cell r="H177" t="str">
            <v>Non-Improvement</v>
          </cell>
          <cell r="I177">
            <v>0</v>
          </cell>
          <cell r="J177">
            <v>9035</v>
          </cell>
          <cell r="K177">
            <v>5.0200000000000005</v>
          </cell>
          <cell r="L177" t="str">
            <v>Non-Improvement</v>
          </cell>
          <cell r="M177" t="str">
            <v>Accredited</v>
          </cell>
          <cell r="N177" t="str">
            <v>Performance Plan</v>
          </cell>
        </row>
        <row r="178">
          <cell r="A178" t="str">
            <v>3148</v>
          </cell>
          <cell r="B178" t="str">
            <v>Weld</v>
          </cell>
          <cell r="C178" t="str">
            <v>Pawnee Re-12</v>
          </cell>
          <cell r="D178" t="str">
            <v>REAP</v>
          </cell>
          <cell r="E178">
            <v>0</v>
          </cell>
          <cell r="F178" t="str">
            <v>REAP</v>
          </cell>
          <cell r="G178">
            <v>0</v>
          </cell>
          <cell r="H178" t="str">
            <v>Non-Improvement</v>
          </cell>
          <cell r="I178">
            <v>0</v>
          </cell>
          <cell r="J178">
            <v>9035</v>
          </cell>
          <cell r="K178">
            <v>1.4100000000000001</v>
          </cell>
          <cell r="L178" t="str">
            <v>Non-Improvement</v>
          </cell>
          <cell r="M178" t="str">
            <v>Accredited</v>
          </cell>
          <cell r="N178" t="str">
            <v>Performance Plan</v>
          </cell>
        </row>
        <row r="179">
          <cell r="A179" t="str">
            <v>3200</v>
          </cell>
          <cell r="B179" t="str">
            <v>Yuma</v>
          </cell>
          <cell r="C179" t="str">
            <v>Yuma 1</v>
          </cell>
          <cell r="D179" t="str">
            <v>Ineligible</v>
          </cell>
          <cell r="E179">
            <v>0</v>
          </cell>
          <cell r="F179" t="str">
            <v>Ineligible</v>
          </cell>
          <cell r="G179">
            <v>0</v>
          </cell>
          <cell r="H179" t="str">
            <v>Program Improvement</v>
          </cell>
          <cell r="I179">
            <v>0</v>
          </cell>
          <cell r="J179">
            <v>9040</v>
          </cell>
          <cell r="K179">
            <v>2.6</v>
          </cell>
          <cell r="L179" t="str">
            <v>School Improvement-Year 1</v>
          </cell>
          <cell r="M179" t="str">
            <v>Accredited</v>
          </cell>
          <cell r="N179" t="str">
            <v>Improvement Plan</v>
          </cell>
        </row>
        <row r="180">
          <cell r="A180" t="str">
            <v>3210</v>
          </cell>
          <cell r="B180" t="str">
            <v>Yuma</v>
          </cell>
          <cell r="C180" t="str">
            <v>Wray RD-2</v>
          </cell>
          <cell r="D180" t="str">
            <v>REAP</v>
          </cell>
          <cell r="E180">
            <v>0</v>
          </cell>
          <cell r="F180" t="str">
            <v>REAP</v>
          </cell>
          <cell r="G180">
            <v>0</v>
          </cell>
          <cell r="H180" t="str">
            <v>Non-Improvement</v>
          </cell>
          <cell r="I180">
            <v>0</v>
          </cell>
          <cell r="J180">
            <v>9040</v>
          </cell>
          <cell r="K180">
            <v>10.500000000000002</v>
          </cell>
          <cell r="L180" t="str">
            <v>Non-Improvement</v>
          </cell>
          <cell r="M180" t="str">
            <v>Accredited</v>
          </cell>
          <cell r="N180" t="str">
            <v>Improvement Plan</v>
          </cell>
        </row>
        <row r="181">
          <cell r="A181" t="str">
            <v>3220</v>
          </cell>
          <cell r="B181" t="str">
            <v>Yuma</v>
          </cell>
          <cell r="C181" t="str">
            <v>Idalia RJ-3</v>
          </cell>
          <cell r="D181" t="str">
            <v>REAP</v>
          </cell>
          <cell r="E181">
            <v>0</v>
          </cell>
          <cell r="F181" t="str">
            <v>REAP</v>
          </cell>
          <cell r="G181">
            <v>0</v>
          </cell>
          <cell r="H181" t="str">
            <v>Program Improvement</v>
          </cell>
          <cell r="I181">
            <v>0</v>
          </cell>
          <cell r="J181" t="str">
            <v>9025</v>
          </cell>
          <cell r="K181">
            <v>3.8</v>
          </cell>
          <cell r="L181" t="str">
            <v>Non-Improvement</v>
          </cell>
          <cell r="M181" t="str">
            <v>Accredited</v>
          </cell>
          <cell r="N181" t="str">
            <v>Performance Plan</v>
          </cell>
        </row>
        <row r="182">
          <cell r="A182" t="str">
            <v>3230</v>
          </cell>
          <cell r="B182" t="str">
            <v>Yuma</v>
          </cell>
          <cell r="C182" t="str">
            <v>Liberty J-4</v>
          </cell>
          <cell r="D182" t="str">
            <v>REAP</v>
          </cell>
          <cell r="E182">
            <v>0</v>
          </cell>
          <cell r="F182" t="str">
            <v>REAP</v>
          </cell>
          <cell r="G182">
            <v>0</v>
          </cell>
          <cell r="H182" t="str">
            <v>Non-Improvement</v>
          </cell>
          <cell r="I182">
            <v>0</v>
          </cell>
          <cell r="J182">
            <v>9025</v>
          </cell>
          <cell r="K182">
            <v>5.28</v>
          </cell>
          <cell r="L182" t="str">
            <v>Non-Improvement</v>
          </cell>
          <cell r="M182" t="str">
            <v>Accredited with Improvement Plan</v>
          </cell>
          <cell r="N182" t="str">
            <v>Turnaround Plan</v>
          </cell>
        </row>
        <row r="183">
          <cell r="A183" t="str">
            <v>8001</v>
          </cell>
          <cell r="B183">
            <v>0</v>
          </cell>
          <cell r="C183" t="str">
            <v>Charter School Institute</v>
          </cell>
          <cell r="D183" t="str">
            <v>Ineligible</v>
          </cell>
          <cell r="E183">
            <v>0</v>
          </cell>
          <cell r="F183">
            <v>0</v>
          </cell>
          <cell r="G183">
            <v>0</v>
          </cell>
          <cell r="H183" t="str">
            <v>Program Improvement</v>
          </cell>
          <cell r="I183">
            <v>0</v>
          </cell>
          <cell r="J183">
            <v>0</v>
          </cell>
          <cell r="K183">
            <v>0</v>
          </cell>
          <cell r="L183" t="str">
            <v>School Improvement-Year 1</v>
          </cell>
          <cell r="M183" t="str">
            <v>Accredited with Priority Improvement Plan</v>
          </cell>
          <cell r="N183" t="str">
            <v>Priority Improvement Plan</v>
          </cell>
        </row>
        <row r="184">
          <cell r="A184" t="str">
            <v>9000</v>
          </cell>
          <cell r="B184">
            <v>0</v>
          </cell>
          <cell r="C184" t="str">
            <v>Colo School for Deaf &amp; Blind</v>
          </cell>
          <cell r="D184" t="str">
            <v>Ineligible</v>
          </cell>
          <cell r="E184">
            <v>0</v>
          </cell>
          <cell r="F184">
            <v>0</v>
          </cell>
          <cell r="G184">
            <v>0</v>
          </cell>
          <cell r="H184" t="str">
            <v>Corrective Action</v>
          </cell>
          <cell r="I184">
            <v>0</v>
          </cell>
          <cell r="J184">
            <v>0</v>
          </cell>
          <cell r="K184">
            <v>0</v>
          </cell>
          <cell r="L184" t="str">
            <v>School Improvement-Year 1</v>
          </cell>
          <cell r="M184" t="str">
            <v/>
          </cell>
          <cell r="N184" t="str">
            <v>Performance Plan</v>
          </cell>
        </row>
        <row r="185">
          <cell r="A185" t="str">
            <v>9025</v>
          </cell>
          <cell r="B185" t="str">
            <v>BOCES</v>
          </cell>
          <cell r="C185" t="str">
            <v>East Central BOCES</v>
          </cell>
          <cell r="D185" t="str">
            <v>Ineligible</v>
          </cell>
          <cell r="E185">
            <v>0</v>
          </cell>
          <cell r="F185">
            <v>0</v>
          </cell>
          <cell r="G185">
            <v>0</v>
          </cell>
          <cell r="H185" t="str">
            <v>BOCES</v>
          </cell>
          <cell r="I185">
            <v>0</v>
          </cell>
          <cell r="J185">
            <v>0</v>
          </cell>
          <cell r="K185">
            <v>5.19</v>
          </cell>
          <cell r="L185" t="str">
            <v>BOCES</v>
          </cell>
          <cell r="M185" t="str">
            <v>BOCES</v>
          </cell>
          <cell r="N185" t="str">
            <v>BOCES</v>
          </cell>
        </row>
        <row r="186">
          <cell r="A186" t="str">
            <v>9030</v>
          </cell>
          <cell r="B186" t="str">
            <v>BOCES</v>
          </cell>
          <cell r="C186" t="str">
            <v>Mountain BOCES</v>
          </cell>
          <cell r="D186" t="str">
            <v>Ineligible</v>
          </cell>
          <cell r="E186">
            <v>0</v>
          </cell>
          <cell r="F186">
            <v>0</v>
          </cell>
          <cell r="G186">
            <v>0</v>
          </cell>
          <cell r="H186" t="str">
            <v>BOCES</v>
          </cell>
          <cell r="I186">
            <v>0</v>
          </cell>
          <cell r="J186">
            <v>0</v>
          </cell>
          <cell r="K186">
            <v>3.9400000000000004</v>
          </cell>
          <cell r="L186" t="str">
            <v>BOCES</v>
          </cell>
          <cell r="M186" t="str">
            <v>Accredited with Turnaround Plan</v>
          </cell>
          <cell r="N186" t="str">
            <v>BOCES</v>
          </cell>
        </row>
        <row r="187">
          <cell r="A187" t="str">
            <v>9035</v>
          </cell>
          <cell r="B187" t="str">
            <v>BOCES</v>
          </cell>
          <cell r="C187" t="str">
            <v>Centennial BOCES</v>
          </cell>
          <cell r="D187" t="str">
            <v>Ineligible</v>
          </cell>
          <cell r="E187">
            <v>0</v>
          </cell>
          <cell r="F187">
            <v>0</v>
          </cell>
          <cell r="G187">
            <v>0</v>
          </cell>
          <cell r="H187" t="str">
            <v>BOCES</v>
          </cell>
          <cell r="I187">
            <v>0</v>
          </cell>
          <cell r="J187">
            <v>0</v>
          </cell>
          <cell r="K187">
            <v>10.500000000000002</v>
          </cell>
          <cell r="L187" t="str">
            <v>BOCES</v>
          </cell>
          <cell r="M187" t="str">
            <v>BOCES</v>
          </cell>
          <cell r="N187" t="str">
            <v>BOCES</v>
          </cell>
        </row>
        <row r="188">
          <cell r="A188" t="str">
            <v>9040</v>
          </cell>
          <cell r="B188" t="str">
            <v>BOCES</v>
          </cell>
          <cell r="C188" t="str">
            <v>Northeast BOCES</v>
          </cell>
          <cell r="D188" t="str">
            <v>Ineligible</v>
          </cell>
          <cell r="E188">
            <v>0</v>
          </cell>
          <cell r="F188">
            <v>0</v>
          </cell>
          <cell r="G188">
            <v>0</v>
          </cell>
          <cell r="H188" t="str">
            <v>BOCES</v>
          </cell>
          <cell r="I188">
            <v>0</v>
          </cell>
          <cell r="J188">
            <v>0</v>
          </cell>
          <cell r="K188">
            <v>6.69</v>
          </cell>
          <cell r="L188" t="str">
            <v>BOCES</v>
          </cell>
          <cell r="M188" t="str">
            <v>BOCES</v>
          </cell>
          <cell r="N188" t="str">
            <v>BOCES</v>
          </cell>
        </row>
        <row r="189">
          <cell r="A189" t="str">
            <v>9045</v>
          </cell>
          <cell r="B189" t="str">
            <v>BOCES</v>
          </cell>
          <cell r="C189" t="str">
            <v>Pikes Peak BOCES</v>
          </cell>
          <cell r="D189" t="str">
            <v>Ineligible</v>
          </cell>
          <cell r="E189">
            <v>0</v>
          </cell>
          <cell r="F189">
            <v>0</v>
          </cell>
          <cell r="G189">
            <v>0</v>
          </cell>
          <cell r="H189" t="str">
            <v>BOCES</v>
          </cell>
          <cell r="I189">
            <v>0</v>
          </cell>
          <cell r="J189">
            <v>0</v>
          </cell>
          <cell r="K189">
            <v>10.500000000000002</v>
          </cell>
          <cell r="L189" t="str">
            <v>BOCES</v>
          </cell>
          <cell r="M189" t="str">
            <v>BOCES</v>
          </cell>
          <cell r="N189" t="str">
            <v>BOCES</v>
          </cell>
        </row>
        <row r="190">
          <cell r="A190" t="str">
            <v>9050</v>
          </cell>
          <cell r="B190" t="str">
            <v>BOCES</v>
          </cell>
          <cell r="C190" t="str">
            <v>San Juan BOCES</v>
          </cell>
          <cell r="D190" t="str">
            <v>Ineligible</v>
          </cell>
          <cell r="E190">
            <v>0</v>
          </cell>
          <cell r="F190">
            <v>0</v>
          </cell>
          <cell r="G190">
            <v>0</v>
          </cell>
          <cell r="H190" t="str">
            <v>BOCES</v>
          </cell>
          <cell r="I190">
            <v>0</v>
          </cell>
          <cell r="J190">
            <v>0</v>
          </cell>
          <cell r="K190">
            <v>0.17</v>
          </cell>
          <cell r="L190" t="str">
            <v>BOCES</v>
          </cell>
          <cell r="M190" t="str">
            <v>BOCES</v>
          </cell>
          <cell r="N190" t="str">
            <v>BOCES</v>
          </cell>
        </row>
        <row r="191">
          <cell r="A191" t="str">
            <v>9055</v>
          </cell>
          <cell r="B191" t="str">
            <v>BOCES</v>
          </cell>
          <cell r="C191" t="str">
            <v>San Luis Valley BOCES</v>
          </cell>
          <cell r="D191" t="str">
            <v>Ineligible</v>
          </cell>
          <cell r="E191">
            <v>0</v>
          </cell>
          <cell r="F191">
            <v>0</v>
          </cell>
          <cell r="G191">
            <v>0</v>
          </cell>
          <cell r="H191" t="str">
            <v>BOCES</v>
          </cell>
          <cell r="I191">
            <v>0</v>
          </cell>
          <cell r="J191">
            <v>0</v>
          </cell>
          <cell r="K191">
            <v>10.500000000000002</v>
          </cell>
          <cell r="L191" t="str">
            <v>BOCES</v>
          </cell>
          <cell r="M191" t="str">
            <v>BOCES</v>
          </cell>
          <cell r="N191" t="str">
            <v>BOCES</v>
          </cell>
        </row>
        <row r="192">
          <cell r="A192" t="str">
            <v>9060</v>
          </cell>
          <cell r="B192" t="str">
            <v>BOCES</v>
          </cell>
          <cell r="C192" t="str">
            <v>South Central BOCES</v>
          </cell>
          <cell r="D192" t="str">
            <v>Ineligible</v>
          </cell>
          <cell r="E192">
            <v>0</v>
          </cell>
          <cell r="F192">
            <v>0</v>
          </cell>
          <cell r="G192">
            <v>0</v>
          </cell>
          <cell r="H192" t="str">
            <v>BOCES</v>
          </cell>
          <cell r="I192">
            <v>0</v>
          </cell>
          <cell r="J192">
            <v>0</v>
          </cell>
          <cell r="K192">
            <v>10.500000000000002</v>
          </cell>
          <cell r="L192" t="str">
            <v>BOCES</v>
          </cell>
          <cell r="M192" t="str">
            <v>BOCES</v>
          </cell>
          <cell r="N192" t="str">
            <v>BOCES</v>
          </cell>
        </row>
        <row r="193">
          <cell r="A193" t="str">
            <v>9065</v>
          </cell>
          <cell r="B193" t="str">
            <v>BOCES</v>
          </cell>
          <cell r="C193" t="str">
            <v>South Platte Valley BOCES</v>
          </cell>
          <cell r="D193" t="str">
            <v>Ineligible</v>
          </cell>
          <cell r="E193">
            <v>0</v>
          </cell>
          <cell r="F193">
            <v>0</v>
          </cell>
          <cell r="G193">
            <v>0</v>
          </cell>
          <cell r="H193" t="str">
            <v>BOCES</v>
          </cell>
          <cell r="I193">
            <v>0</v>
          </cell>
          <cell r="J193">
            <v>0</v>
          </cell>
          <cell r="K193">
            <v>0</v>
          </cell>
          <cell r="L193" t="str">
            <v>BOCES</v>
          </cell>
          <cell r="M193" t="str">
            <v>BOCES</v>
          </cell>
          <cell r="N193" t="str">
            <v>BOCES</v>
          </cell>
        </row>
        <row r="194">
          <cell r="A194" t="str">
            <v>9075</v>
          </cell>
          <cell r="B194" t="str">
            <v>BOCES</v>
          </cell>
          <cell r="C194" t="str">
            <v>Southeastern Colo BOCES</v>
          </cell>
          <cell r="D194" t="str">
            <v>Ineligible</v>
          </cell>
          <cell r="E194">
            <v>0</v>
          </cell>
          <cell r="F194">
            <v>0</v>
          </cell>
          <cell r="G194">
            <v>0</v>
          </cell>
          <cell r="H194" t="str">
            <v>BOCES</v>
          </cell>
          <cell r="I194">
            <v>0</v>
          </cell>
          <cell r="J194">
            <v>0</v>
          </cell>
          <cell r="K194">
            <v>10.500000000000002</v>
          </cell>
          <cell r="L194" t="str">
            <v>BOCES</v>
          </cell>
          <cell r="M194" t="str">
            <v>BOCES</v>
          </cell>
          <cell r="N194" t="str">
            <v>BOCES</v>
          </cell>
        </row>
        <row r="195">
          <cell r="A195" t="str">
            <v>9080</v>
          </cell>
          <cell r="B195" t="str">
            <v>BOCES</v>
          </cell>
          <cell r="C195" t="str">
            <v>Southwest BOCES</v>
          </cell>
          <cell r="D195" t="str">
            <v>Ineligible</v>
          </cell>
          <cell r="E195">
            <v>0</v>
          </cell>
          <cell r="F195">
            <v>0</v>
          </cell>
          <cell r="G195">
            <v>0</v>
          </cell>
          <cell r="H195" t="str">
            <v>BOCES</v>
          </cell>
          <cell r="I195">
            <v>0</v>
          </cell>
          <cell r="J195">
            <v>0</v>
          </cell>
          <cell r="K195">
            <v>0</v>
          </cell>
          <cell r="L195" t="str">
            <v>BOCES</v>
          </cell>
          <cell r="M195" t="str">
            <v>BOCES</v>
          </cell>
          <cell r="N195" t="str">
            <v>BOCES</v>
          </cell>
        </row>
        <row r="196">
          <cell r="A196" t="str">
            <v>9090</v>
          </cell>
          <cell r="B196" t="str">
            <v>BOCES</v>
          </cell>
          <cell r="C196" t="str">
            <v>West Central BOCES</v>
          </cell>
          <cell r="D196" t="str">
            <v>Ineligible</v>
          </cell>
          <cell r="E196">
            <v>0</v>
          </cell>
          <cell r="F196">
            <v>0</v>
          </cell>
          <cell r="G196">
            <v>0</v>
          </cell>
          <cell r="H196" t="str">
            <v>BOCES</v>
          </cell>
          <cell r="I196">
            <v>0</v>
          </cell>
          <cell r="J196">
            <v>0</v>
          </cell>
          <cell r="K196">
            <v>0</v>
          </cell>
          <cell r="L196" t="str">
            <v>BOCES</v>
          </cell>
          <cell r="M196" t="str">
            <v>BOCES</v>
          </cell>
          <cell r="N196" t="str">
            <v>BOCES</v>
          </cell>
        </row>
        <row r="197">
          <cell r="A197" t="str">
            <v>9095</v>
          </cell>
          <cell r="B197" t="str">
            <v>BOCES</v>
          </cell>
          <cell r="C197" t="str">
            <v>Northwest BOCES</v>
          </cell>
          <cell r="D197" t="str">
            <v>Ineligible</v>
          </cell>
          <cell r="E197">
            <v>0</v>
          </cell>
          <cell r="F197">
            <v>0</v>
          </cell>
          <cell r="G197">
            <v>0</v>
          </cell>
          <cell r="H197" t="str">
            <v>BOCES</v>
          </cell>
          <cell r="I197">
            <v>0</v>
          </cell>
          <cell r="J197">
            <v>0</v>
          </cell>
          <cell r="K197">
            <v>10.500000000000002</v>
          </cell>
          <cell r="L197" t="str">
            <v>BOCES</v>
          </cell>
          <cell r="M197" t="str">
            <v>BOCES</v>
          </cell>
          <cell r="N197" t="str">
            <v>BOCES</v>
          </cell>
        </row>
        <row r="198">
          <cell r="A198" t="str">
            <v>9125</v>
          </cell>
          <cell r="B198" t="str">
            <v>BOCES</v>
          </cell>
          <cell r="C198" t="str">
            <v>Rio Blanco BOCES</v>
          </cell>
          <cell r="D198" t="str">
            <v>Ineligible</v>
          </cell>
          <cell r="E198">
            <v>0</v>
          </cell>
          <cell r="F198">
            <v>0</v>
          </cell>
          <cell r="G198">
            <v>0</v>
          </cell>
          <cell r="H198" t="str">
            <v>BOCES</v>
          </cell>
          <cell r="I198">
            <v>0</v>
          </cell>
          <cell r="J198">
            <v>0</v>
          </cell>
          <cell r="K198">
            <v>0</v>
          </cell>
          <cell r="L198" t="str">
            <v>BOCES</v>
          </cell>
          <cell r="M198" t="str">
            <v>BOCES</v>
          </cell>
          <cell r="N198" t="str">
            <v>BOCES</v>
          </cell>
        </row>
        <row r="199">
          <cell r="A199" t="str">
            <v>9140</v>
          </cell>
          <cell r="B199" t="str">
            <v>BOCES</v>
          </cell>
          <cell r="C199" t="str">
            <v>Mt. Evans BOCES</v>
          </cell>
          <cell r="D199" t="str">
            <v>Ineligible</v>
          </cell>
          <cell r="E199">
            <v>0</v>
          </cell>
          <cell r="F199">
            <v>0</v>
          </cell>
          <cell r="G199">
            <v>0</v>
          </cell>
          <cell r="H199" t="str">
            <v>BOCES</v>
          </cell>
          <cell r="I199">
            <v>0</v>
          </cell>
          <cell r="J199">
            <v>0</v>
          </cell>
          <cell r="K199">
            <v>6.9999999999999993E-2</v>
          </cell>
          <cell r="L199" t="str">
            <v>BOCES</v>
          </cell>
          <cell r="M199" t="str">
            <v>BOCES</v>
          </cell>
          <cell r="N199" t="str">
            <v>BOCES</v>
          </cell>
        </row>
        <row r="200">
          <cell r="A200" t="str">
            <v>9145</v>
          </cell>
          <cell r="B200" t="str">
            <v>BOCES</v>
          </cell>
          <cell r="C200" t="str">
            <v>Uncompahgre BOCES</v>
          </cell>
          <cell r="D200" t="str">
            <v>Ineligible</v>
          </cell>
          <cell r="E200">
            <v>0</v>
          </cell>
          <cell r="F200">
            <v>0</v>
          </cell>
          <cell r="G200">
            <v>0</v>
          </cell>
          <cell r="H200" t="str">
            <v>BOCES</v>
          </cell>
          <cell r="I200">
            <v>0</v>
          </cell>
          <cell r="J200">
            <v>0</v>
          </cell>
          <cell r="K200">
            <v>0</v>
          </cell>
          <cell r="L200" t="str">
            <v>BOCES</v>
          </cell>
          <cell r="M200" t="str">
            <v>BOCES</v>
          </cell>
          <cell r="N200" t="str">
            <v>BOCES</v>
          </cell>
        </row>
        <row r="201">
          <cell r="A201" t="str">
            <v>9150</v>
          </cell>
          <cell r="B201" t="str">
            <v>BOCES</v>
          </cell>
          <cell r="C201" t="str">
            <v>Santa Fe Trail BOCES</v>
          </cell>
          <cell r="D201" t="str">
            <v>Ineligible</v>
          </cell>
          <cell r="E201">
            <v>0</v>
          </cell>
          <cell r="F201">
            <v>0</v>
          </cell>
          <cell r="G201">
            <v>0</v>
          </cell>
          <cell r="H201" t="str">
            <v>BOCES</v>
          </cell>
          <cell r="I201">
            <v>0</v>
          </cell>
          <cell r="J201">
            <v>0</v>
          </cell>
          <cell r="K201">
            <v>0.69000000000000006</v>
          </cell>
          <cell r="L201" t="str">
            <v>BOCES</v>
          </cell>
          <cell r="M201" t="str">
            <v>BOCES</v>
          </cell>
          <cell r="N201" t="str">
            <v>BOCES</v>
          </cell>
        </row>
        <row r="202">
          <cell r="A202" t="str">
            <v>9165</v>
          </cell>
          <cell r="B202" t="str">
            <v>BOCES</v>
          </cell>
          <cell r="C202" t="str">
            <v>Ute Pass BOCES</v>
          </cell>
          <cell r="D202" t="str">
            <v>Ineligible</v>
          </cell>
          <cell r="E202">
            <v>0</v>
          </cell>
          <cell r="F202">
            <v>0</v>
          </cell>
          <cell r="G202">
            <v>0</v>
          </cell>
          <cell r="H202" t="str">
            <v>BOCES</v>
          </cell>
          <cell r="I202">
            <v>0</v>
          </cell>
          <cell r="J202">
            <v>0</v>
          </cell>
          <cell r="K202">
            <v>0</v>
          </cell>
          <cell r="L202" t="str">
            <v>BOCES</v>
          </cell>
          <cell r="M202" t="str">
            <v>BOCES</v>
          </cell>
          <cell r="N202" t="str">
            <v>BOCES</v>
          </cell>
        </row>
        <row r="203">
          <cell r="A203" t="str">
            <v>9997</v>
          </cell>
          <cell r="B203">
            <v>0</v>
          </cell>
          <cell r="C203" t="str">
            <v>Sample Ineligible</v>
          </cell>
          <cell r="D203" t="str">
            <v>Ineligible</v>
          </cell>
          <cell r="E203">
            <v>0</v>
          </cell>
          <cell r="F203">
            <v>0</v>
          </cell>
          <cell r="G203">
            <v>0</v>
          </cell>
          <cell r="H203">
            <v>0</v>
          </cell>
          <cell r="I203">
            <v>0</v>
          </cell>
          <cell r="J203">
            <v>0</v>
          </cell>
          <cell r="K203">
            <v>0</v>
          </cell>
          <cell r="L203">
            <v>0</v>
          </cell>
        </row>
        <row r="204">
          <cell r="A204" t="str">
            <v>9998</v>
          </cell>
          <cell r="B204">
            <v>0</v>
          </cell>
          <cell r="C204" t="str">
            <v>Sample REAP</v>
          </cell>
          <cell r="D204" t="str">
            <v>REAP</v>
          </cell>
          <cell r="E204">
            <v>0</v>
          </cell>
          <cell r="F204">
            <v>0</v>
          </cell>
          <cell r="G204">
            <v>0</v>
          </cell>
          <cell r="H204">
            <v>0</v>
          </cell>
          <cell r="I204">
            <v>0</v>
          </cell>
          <cell r="J204">
            <v>0</v>
          </cell>
          <cell r="K204">
            <v>0</v>
          </cell>
          <cell r="L204">
            <v>0</v>
          </cell>
        </row>
        <row r="205">
          <cell r="A205" t="str">
            <v>9999</v>
          </cell>
          <cell r="B205" t="str">
            <v>BOCES</v>
          </cell>
          <cell r="C205" t="str">
            <v>Sample BOCES</v>
          </cell>
          <cell r="D205" t="str">
            <v>Ineligible</v>
          </cell>
          <cell r="E205">
            <v>0</v>
          </cell>
          <cell r="F205">
            <v>0</v>
          </cell>
          <cell r="G205">
            <v>0</v>
          </cell>
          <cell r="H205">
            <v>0</v>
          </cell>
          <cell r="I205">
            <v>0</v>
          </cell>
          <cell r="J205">
            <v>0</v>
          </cell>
          <cell r="K205">
            <v>0</v>
          </cell>
          <cell r="L205">
            <v>0</v>
          </cell>
        </row>
      </sheetData>
      <sheetData sheetId="22"/>
      <sheetData sheetId="23">
        <row r="71">
          <cell r="C71" t="str">
            <v>Original Budget</v>
          </cell>
        </row>
        <row r="72">
          <cell r="C72" t="str">
            <v>Modifications to Original - describe on sheet 9</v>
          </cell>
        </row>
        <row r="73">
          <cell r="C73" t="str">
            <v>Revisions to Approved Budget - describe on sheet 9</v>
          </cell>
        </row>
        <row r="172">
          <cell r="C172" t="str">
            <v>No Election</v>
          </cell>
        </row>
        <row r="173">
          <cell r="C173" t="str">
            <v>Transfers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Q230"/>
  <sheetViews>
    <sheetView zoomScale="140" zoomScaleNormal="140" workbookViewId="0">
      <selection activeCell="B32" sqref="B32"/>
    </sheetView>
  </sheetViews>
  <sheetFormatPr defaultRowHeight="18" customHeight="1"/>
  <cols>
    <col min="1" max="1" width="1.875" customWidth="1"/>
    <col min="2" max="2" width="7.625" style="25" customWidth="1"/>
    <col min="3" max="3" width="116.125" customWidth="1"/>
    <col min="4" max="4" width="5.375" customWidth="1"/>
    <col min="5" max="5" width="0.875" customWidth="1"/>
    <col min="6" max="7" width="9" hidden="1" customWidth="1"/>
    <col min="8" max="8" width="5" hidden="1" customWidth="1"/>
  </cols>
  <sheetData>
    <row r="2" spans="2:17" ht="18" customHeight="1">
      <c r="C2" s="182" t="s">
        <v>1135</v>
      </c>
      <c r="D2" s="13"/>
      <c r="E2" s="13"/>
      <c r="F2" s="13"/>
      <c r="G2" s="13"/>
      <c r="H2" s="13"/>
      <c r="I2" s="13"/>
      <c r="J2" s="13"/>
      <c r="K2" s="13"/>
    </row>
    <row r="3" spans="2:17" ht="18" customHeight="1">
      <c r="B3" s="12"/>
      <c r="C3" s="13" t="s">
        <v>463</v>
      </c>
      <c r="D3" s="13"/>
      <c r="E3" s="13"/>
      <c r="F3" s="13"/>
      <c r="G3" s="13"/>
      <c r="H3" s="13"/>
      <c r="I3" s="13"/>
      <c r="J3" s="13"/>
      <c r="K3" s="13"/>
    </row>
    <row r="4" spans="2:17" ht="18" customHeight="1">
      <c r="B4" s="12"/>
      <c r="C4" s="13" t="s">
        <v>510</v>
      </c>
      <c r="D4" s="13"/>
      <c r="E4" s="13"/>
      <c r="F4" s="13"/>
      <c r="G4" s="13"/>
      <c r="H4" s="13"/>
      <c r="I4" s="13"/>
      <c r="J4" s="13"/>
      <c r="K4" s="13"/>
    </row>
    <row r="5" spans="2:17" ht="18" customHeight="1">
      <c r="B5" s="12"/>
      <c r="C5" s="13" t="s">
        <v>413</v>
      </c>
      <c r="D5" s="13"/>
      <c r="E5" s="13"/>
      <c r="F5" s="13"/>
      <c r="G5" s="13"/>
      <c r="H5" s="13"/>
      <c r="I5" s="13"/>
      <c r="J5" s="13"/>
      <c r="K5" s="13"/>
    </row>
    <row r="6" spans="2:17" ht="18" customHeight="1">
      <c r="B6" s="12"/>
      <c r="C6" s="13"/>
      <c r="D6" s="13"/>
      <c r="E6" s="13"/>
      <c r="F6" s="13"/>
      <c r="G6" s="13"/>
      <c r="H6" s="13"/>
      <c r="I6" s="13"/>
      <c r="J6" s="13"/>
      <c r="K6" s="13"/>
    </row>
    <row r="7" spans="2:17" ht="18" customHeight="1">
      <c r="B7" s="14" t="s">
        <v>414</v>
      </c>
      <c r="C7" s="15"/>
    </row>
    <row r="8" spans="2:17" s="17" customFormat="1" ht="49.5" customHeight="1">
      <c r="B8" s="16" t="s">
        <v>415</v>
      </c>
      <c r="C8" s="17" t="s">
        <v>1136</v>
      </c>
    </row>
    <row r="9" spans="2:17" s="19" customFormat="1" ht="18" customHeight="1">
      <c r="B9" s="14" t="s">
        <v>416</v>
      </c>
      <c r="C9" s="18"/>
      <c r="D9" s="14"/>
    </row>
    <row r="10" spans="2:17" s="17" customFormat="1" ht="30.75" customHeight="1">
      <c r="B10" s="16" t="s">
        <v>417</v>
      </c>
      <c r="C10" s="20" t="s">
        <v>1137</v>
      </c>
      <c r="D10" s="20"/>
      <c r="E10" s="20"/>
      <c r="F10" s="20"/>
      <c r="G10" s="20"/>
      <c r="H10" s="20"/>
      <c r="I10" s="20"/>
      <c r="J10" s="20"/>
      <c r="K10" s="20"/>
      <c r="L10" s="20"/>
      <c r="M10" s="20"/>
      <c r="N10" s="20"/>
      <c r="O10" s="20"/>
      <c r="P10" s="20"/>
    </row>
    <row r="11" spans="2:17" s="19" customFormat="1" ht="18" customHeight="1">
      <c r="B11" s="14" t="s">
        <v>418</v>
      </c>
      <c r="C11" s="18"/>
      <c r="D11" s="14"/>
      <c r="E11" s="14"/>
      <c r="F11" s="21"/>
      <c r="G11" s="21"/>
      <c r="H11" s="21"/>
      <c r="I11" s="21"/>
      <c r="J11" s="21"/>
      <c r="K11" s="21"/>
      <c r="L11" s="21"/>
      <c r="M11" s="21"/>
      <c r="N11" s="21"/>
      <c r="O11" s="21"/>
      <c r="P11" s="21"/>
      <c r="Q11" s="21"/>
    </row>
    <row r="12" spans="2:17" s="19" customFormat="1" ht="18" customHeight="1">
      <c r="B12" s="22" t="s">
        <v>419</v>
      </c>
      <c r="C12" s="19" t="s">
        <v>1138</v>
      </c>
    </row>
    <row r="13" spans="2:17" s="17" customFormat="1" ht="30.75" customHeight="1">
      <c r="B13" s="16" t="s">
        <v>420</v>
      </c>
      <c r="C13" s="17" t="s">
        <v>421</v>
      </c>
    </row>
    <row r="14" spans="2:17" s="17" customFormat="1" ht="31.5" customHeight="1">
      <c r="B14" s="16" t="s">
        <v>422</v>
      </c>
      <c r="C14" s="17" t="s">
        <v>470</v>
      </c>
    </row>
    <row r="15" spans="2:17" s="19" customFormat="1" ht="18" customHeight="1">
      <c r="B15" s="22" t="s">
        <v>423</v>
      </c>
      <c r="C15" s="19" t="s">
        <v>471</v>
      </c>
    </row>
    <row r="16" spans="2:17" s="17" customFormat="1" ht="33" customHeight="1">
      <c r="B16" s="16" t="s">
        <v>424</v>
      </c>
      <c r="C16" s="17" t="s">
        <v>475</v>
      </c>
    </row>
    <row r="17" spans="2:4" s="19" customFormat="1" ht="18" customHeight="1">
      <c r="B17" s="22" t="s">
        <v>425</v>
      </c>
      <c r="C17" s="19" t="s">
        <v>471</v>
      </c>
    </row>
    <row r="18" spans="2:4" s="17" customFormat="1" ht="30.75" customHeight="1">
      <c r="B18" s="16" t="s">
        <v>426</v>
      </c>
      <c r="C18" s="17" t="s">
        <v>474</v>
      </c>
    </row>
    <row r="19" spans="2:4" s="19" customFormat="1" ht="18" customHeight="1">
      <c r="B19" s="22" t="s">
        <v>427</v>
      </c>
      <c r="C19" s="19" t="s">
        <v>471</v>
      </c>
    </row>
    <row r="20" spans="2:4" s="19" customFormat="1" ht="18" customHeight="1">
      <c r="B20" s="14" t="s">
        <v>402</v>
      </c>
      <c r="C20" s="18"/>
      <c r="D20" s="14"/>
    </row>
    <row r="21" spans="2:4" s="19" customFormat="1" ht="18" customHeight="1">
      <c r="B21" s="22" t="s">
        <v>428</v>
      </c>
      <c r="C21" s="19" t="s">
        <v>429</v>
      </c>
    </row>
    <row r="22" spans="2:4" s="19" customFormat="1" ht="22.5" customHeight="1">
      <c r="B22" s="22" t="s">
        <v>430</v>
      </c>
      <c r="C22" s="19" t="s">
        <v>431</v>
      </c>
    </row>
    <row r="23" spans="2:4" s="19" customFormat="1" ht="18" customHeight="1">
      <c r="B23" s="14" t="s">
        <v>372</v>
      </c>
      <c r="C23" s="18"/>
    </row>
    <row r="24" spans="2:4" s="19" customFormat="1" ht="18" customHeight="1">
      <c r="B24" s="22" t="s">
        <v>432</v>
      </c>
      <c r="C24" s="19" t="s">
        <v>433</v>
      </c>
    </row>
    <row r="25" spans="2:4" s="17" customFormat="1" ht="62.25" customHeight="1">
      <c r="B25" s="183" t="s">
        <v>434</v>
      </c>
      <c r="C25" s="185" t="s">
        <v>472</v>
      </c>
    </row>
    <row r="26" spans="2:4" s="19" customFormat="1" ht="47.25" customHeight="1">
      <c r="B26" s="184" t="s">
        <v>435</v>
      </c>
      <c r="C26" s="186" t="s">
        <v>473</v>
      </c>
    </row>
    <row r="27" spans="2:4" s="19" customFormat="1" ht="18" customHeight="1">
      <c r="B27" s="22" t="s">
        <v>436</v>
      </c>
      <c r="C27" s="19" t="s">
        <v>437</v>
      </c>
    </row>
    <row r="28" spans="2:4" s="19" customFormat="1" ht="18" customHeight="1">
      <c r="B28" s="14" t="s">
        <v>1151</v>
      </c>
      <c r="C28" s="18"/>
    </row>
    <row r="29" spans="2:4" s="19" customFormat="1" ht="18" customHeight="1">
      <c r="B29" s="22" t="s">
        <v>438</v>
      </c>
      <c r="C29" s="19" t="s">
        <v>1139</v>
      </c>
    </row>
    <row r="30" spans="2:4" s="19" customFormat="1" ht="49.5" customHeight="1">
      <c r="B30" s="184" t="s">
        <v>1140</v>
      </c>
      <c r="C30" s="185" t="s">
        <v>1141</v>
      </c>
    </row>
    <row r="31" spans="2:4" s="19" customFormat="1" ht="64.5" customHeight="1">
      <c r="B31" s="22" t="s">
        <v>439</v>
      </c>
      <c r="C31" s="19" t="s">
        <v>1142</v>
      </c>
    </row>
    <row r="32" spans="2:4" s="19" customFormat="1" ht="45" customHeight="1">
      <c r="B32" s="184"/>
      <c r="C32" s="17"/>
    </row>
    <row r="33" spans="2:3" s="19" customFormat="1" ht="18" customHeight="1"/>
    <row r="34" spans="2:3" s="19" customFormat="1" ht="18" customHeight="1">
      <c r="B34" s="14" t="s">
        <v>440</v>
      </c>
      <c r="C34" s="22"/>
    </row>
    <row r="35" spans="2:3" s="19" customFormat="1" ht="31.5" customHeight="1">
      <c r="B35" s="22" t="s">
        <v>441</v>
      </c>
      <c r="C35" s="17" t="s">
        <v>476</v>
      </c>
    </row>
    <row r="36" spans="2:3" s="19" customFormat="1" ht="18" customHeight="1">
      <c r="B36" s="22" t="s">
        <v>442</v>
      </c>
      <c r="C36" s="19" t="s">
        <v>443</v>
      </c>
    </row>
    <row r="37" spans="2:3" s="19" customFormat="1" ht="18" customHeight="1">
      <c r="B37" s="14" t="s">
        <v>444</v>
      </c>
    </row>
    <row r="38" spans="2:3" s="19" customFormat="1" ht="35.25" customHeight="1">
      <c r="B38" s="22" t="s">
        <v>445</v>
      </c>
      <c r="C38" s="17" t="s">
        <v>477</v>
      </c>
    </row>
    <row r="39" spans="2:3" s="19" customFormat="1" ht="18" customHeight="1">
      <c r="B39" s="22" t="s">
        <v>446</v>
      </c>
      <c r="C39" s="19" t="s">
        <v>447</v>
      </c>
    </row>
    <row r="40" spans="2:3" s="19" customFormat="1" ht="18" customHeight="1">
      <c r="B40" s="14" t="s">
        <v>393</v>
      </c>
      <c r="C40" s="22"/>
    </row>
    <row r="41" spans="2:3" s="19" customFormat="1" ht="30" customHeight="1">
      <c r="B41" s="22" t="s">
        <v>448</v>
      </c>
      <c r="C41" s="17" t="s">
        <v>478</v>
      </c>
    </row>
    <row r="42" spans="2:3" s="19" customFormat="1" ht="18" customHeight="1">
      <c r="B42" s="22" t="s">
        <v>449</v>
      </c>
      <c r="C42" s="19" t="s">
        <v>450</v>
      </c>
    </row>
    <row r="43" spans="2:3" s="19" customFormat="1" ht="18" customHeight="1">
      <c r="B43" s="14" t="s">
        <v>395</v>
      </c>
      <c r="C43" s="18"/>
    </row>
    <row r="44" spans="2:3" s="19" customFormat="1" ht="33.75" customHeight="1">
      <c r="B44" s="22" t="s">
        <v>451</v>
      </c>
      <c r="C44" s="17" t="s">
        <v>479</v>
      </c>
    </row>
    <row r="45" spans="2:3" s="19" customFormat="1" ht="18" customHeight="1">
      <c r="B45" s="22" t="s">
        <v>452</v>
      </c>
      <c r="C45" s="19" t="s">
        <v>453</v>
      </c>
    </row>
    <row r="46" spans="2:3" s="19" customFormat="1" ht="18" customHeight="1">
      <c r="B46" s="14" t="s">
        <v>397</v>
      </c>
      <c r="C46" s="18"/>
    </row>
    <row r="47" spans="2:3" s="19" customFormat="1" ht="33.75" customHeight="1">
      <c r="B47" s="22" t="s">
        <v>454</v>
      </c>
      <c r="C47" s="17" t="s">
        <v>480</v>
      </c>
    </row>
    <row r="48" spans="2:3" s="19" customFormat="1" ht="18" customHeight="1">
      <c r="B48" s="22" t="s">
        <v>455</v>
      </c>
      <c r="C48" s="19" t="s">
        <v>456</v>
      </c>
    </row>
    <row r="49" spans="2:8" s="19" customFormat="1" ht="18" customHeight="1">
      <c r="B49" s="14" t="s">
        <v>399</v>
      </c>
      <c r="C49" s="22"/>
    </row>
    <row r="50" spans="2:8" s="19" customFormat="1" ht="33" customHeight="1">
      <c r="B50" s="22" t="s">
        <v>457</v>
      </c>
      <c r="C50" s="17" t="s">
        <v>481</v>
      </c>
    </row>
    <row r="51" spans="2:8" s="19" customFormat="1" ht="18" customHeight="1">
      <c r="B51" s="22" t="s">
        <v>458</v>
      </c>
      <c r="C51" s="19" t="s">
        <v>459</v>
      </c>
    </row>
    <row r="52" spans="2:8" s="19" customFormat="1" ht="18" customHeight="1">
      <c r="B52" s="14" t="s">
        <v>400</v>
      </c>
      <c r="C52" s="18"/>
    </row>
    <row r="53" spans="2:8" s="19" customFormat="1" ht="33.75" customHeight="1">
      <c r="B53" s="22" t="s">
        <v>460</v>
      </c>
      <c r="C53" s="17" t="s">
        <v>482</v>
      </c>
    </row>
    <row r="54" spans="2:8" s="19" customFormat="1" ht="18" customHeight="1">
      <c r="B54" s="22" t="s">
        <v>461</v>
      </c>
      <c r="C54" s="19" t="s">
        <v>462</v>
      </c>
    </row>
    <row r="55" spans="2:8" s="14" customFormat="1" ht="18" hidden="1" customHeight="1">
      <c r="C55" s="18"/>
    </row>
    <row r="56" spans="2:8" s="19" customFormat="1" ht="32.25" hidden="1" customHeight="1">
      <c r="B56" s="22"/>
      <c r="C56" s="17"/>
    </row>
    <row r="57" spans="2:8" s="19" customFormat="1" ht="18" hidden="1" customHeight="1">
      <c r="B57" s="22"/>
    </row>
    <row r="58" spans="2:8" s="19" customFormat="1" ht="18" customHeight="1">
      <c r="B58" s="22"/>
    </row>
    <row r="59" spans="2:8" s="19" customFormat="1" ht="18" customHeight="1">
      <c r="B59" s="281" t="s">
        <v>468</v>
      </c>
      <c r="C59" s="281"/>
      <c r="D59" s="281"/>
      <c r="E59" s="281"/>
      <c r="F59" s="281"/>
      <c r="G59" s="281"/>
      <c r="H59" s="281"/>
    </row>
    <row r="60" spans="2:8" s="19" customFormat="1" ht="18" customHeight="1">
      <c r="B60" s="275"/>
      <c r="C60" s="275"/>
      <c r="D60" s="275"/>
      <c r="E60" s="275"/>
      <c r="F60" s="275"/>
      <c r="G60" s="275"/>
      <c r="H60" s="275"/>
    </row>
    <row r="61" spans="2:8" s="19" customFormat="1" ht="18" customHeight="1">
      <c r="B61" s="277" t="s">
        <v>464</v>
      </c>
      <c r="C61" s="278"/>
      <c r="D61" s="278"/>
      <c r="E61" s="278"/>
      <c r="F61" s="278"/>
      <c r="G61" s="278"/>
      <c r="H61" s="278"/>
    </row>
    <row r="62" spans="2:8" s="19" customFormat="1" ht="18" customHeight="1">
      <c r="B62" s="277" t="s">
        <v>465</v>
      </c>
      <c r="C62" s="278"/>
      <c r="D62" s="278"/>
      <c r="E62" s="278"/>
      <c r="F62" s="278"/>
      <c r="G62" s="278"/>
      <c r="H62" s="278"/>
    </row>
    <row r="63" spans="2:8" s="19" customFormat="1" ht="18" customHeight="1">
      <c r="B63" s="282" t="s">
        <v>1143</v>
      </c>
      <c r="C63" s="283"/>
      <c r="D63" s="283"/>
      <c r="E63" s="283"/>
      <c r="F63" s="283"/>
      <c r="G63" s="283"/>
      <c r="H63" s="283"/>
    </row>
    <row r="64" spans="2:8" s="19" customFormat="1" ht="18" customHeight="1">
      <c r="B64" s="277" t="s">
        <v>1144</v>
      </c>
      <c r="C64" s="278"/>
      <c r="D64" s="278"/>
      <c r="E64" s="278"/>
      <c r="F64" s="278"/>
      <c r="G64" s="278"/>
      <c r="H64" s="278"/>
    </row>
    <row r="65" spans="2:8" s="19" customFormat="1" ht="18" customHeight="1">
      <c r="B65" s="277" t="s">
        <v>1149</v>
      </c>
      <c r="C65" s="278"/>
      <c r="D65" s="278"/>
      <c r="E65" s="278"/>
      <c r="F65" s="278"/>
      <c r="G65" s="278"/>
      <c r="H65" s="278"/>
    </row>
    <row r="66" spans="2:8" s="17" customFormat="1" ht="24" customHeight="1">
      <c r="B66" s="277" t="s">
        <v>1145</v>
      </c>
      <c r="C66" s="278"/>
      <c r="D66" s="278"/>
      <c r="E66" s="278"/>
      <c r="F66" s="278"/>
      <c r="G66" s="278"/>
      <c r="H66" s="278"/>
    </row>
    <row r="67" spans="2:8" s="19" customFormat="1" ht="18" customHeight="1">
      <c r="B67" s="276" t="s">
        <v>1146</v>
      </c>
      <c r="C67" s="276"/>
      <c r="D67" s="276"/>
      <c r="E67" s="276"/>
      <c r="F67" s="276"/>
      <c r="G67" s="276"/>
      <c r="H67" s="276"/>
    </row>
    <row r="68" spans="2:8" s="19" customFormat="1" ht="18" customHeight="1">
      <c r="B68" s="277" t="s">
        <v>1147</v>
      </c>
      <c r="C68" s="278"/>
      <c r="D68" s="278"/>
      <c r="E68" s="278"/>
      <c r="F68" s="278"/>
      <c r="G68" s="278"/>
      <c r="H68" s="278"/>
    </row>
    <row r="69" spans="2:8" s="19" customFormat="1" ht="18" customHeight="1">
      <c r="B69" s="277" t="s">
        <v>466</v>
      </c>
      <c r="C69" s="278"/>
      <c r="D69" s="278"/>
      <c r="E69" s="278"/>
      <c r="F69" s="278"/>
      <c r="G69" s="278"/>
      <c r="H69" s="278"/>
    </row>
    <row r="70" spans="2:8" s="19" customFormat="1" ht="18" customHeight="1">
      <c r="B70" s="277" t="s">
        <v>467</v>
      </c>
      <c r="C70" s="278"/>
      <c r="D70" s="278"/>
      <c r="E70" s="278"/>
      <c r="F70" s="278"/>
      <c r="G70" s="278"/>
      <c r="H70" s="278"/>
    </row>
    <row r="71" spans="2:8" s="19" customFormat="1" ht="51" customHeight="1">
      <c r="B71" s="277" t="s">
        <v>1150</v>
      </c>
      <c r="C71" s="278"/>
      <c r="D71" s="278"/>
      <c r="E71" s="278"/>
      <c r="F71" s="278"/>
      <c r="G71" s="278"/>
      <c r="H71" s="278"/>
    </row>
    <row r="72" spans="2:8" s="19" customFormat="1" ht="18" customHeight="1">
      <c r="B72" s="277" t="s">
        <v>469</v>
      </c>
      <c r="C72" s="278"/>
      <c r="D72" s="278"/>
      <c r="E72" s="278"/>
      <c r="F72" s="278"/>
      <c r="G72" s="278"/>
      <c r="H72" s="278"/>
    </row>
    <row r="73" spans="2:8" s="19" customFormat="1" ht="12.75" customHeight="1">
      <c r="B73" s="277"/>
      <c r="C73" s="278"/>
      <c r="D73" s="278"/>
      <c r="E73" s="278"/>
      <c r="F73" s="278"/>
      <c r="G73" s="278"/>
      <c r="H73" s="278"/>
    </row>
    <row r="74" spans="2:8" s="19" customFormat="1" ht="33.75" customHeight="1">
      <c r="B74" s="277" t="s">
        <v>1148</v>
      </c>
      <c r="C74" s="278"/>
      <c r="D74" s="278"/>
      <c r="E74" s="278"/>
      <c r="F74" s="278"/>
      <c r="G74" s="278"/>
      <c r="H74" s="278"/>
    </row>
    <row r="75" spans="2:8" s="19" customFormat="1" ht="18" customHeight="1">
      <c r="B75" s="279"/>
      <c r="C75" s="280"/>
      <c r="D75" s="280"/>
      <c r="E75" s="280"/>
      <c r="F75" s="280"/>
      <c r="G75" s="280"/>
      <c r="H75" s="280"/>
    </row>
    <row r="76" spans="2:8" s="19" customFormat="1" ht="34.5" customHeight="1">
      <c r="B76" s="279" t="s">
        <v>527</v>
      </c>
      <c r="C76" s="280"/>
      <c r="D76" s="280"/>
      <c r="E76" s="280"/>
      <c r="F76" s="280"/>
      <c r="G76" s="280"/>
      <c r="H76" s="280"/>
    </row>
    <row r="77" spans="2:8" s="19" customFormat="1" ht="18" customHeight="1">
      <c r="B77" s="22"/>
    </row>
    <row r="78" spans="2:8" s="19" customFormat="1" ht="18" customHeight="1">
      <c r="B78" s="22"/>
      <c r="C78" s="27" t="s">
        <v>509</v>
      </c>
    </row>
    <row r="79" spans="2:8" s="19" customFormat="1" ht="18" customHeight="1">
      <c r="B79" s="22"/>
      <c r="C79" s="19" t="s">
        <v>512</v>
      </c>
    </row>
    <row r="80" spans="2:8" s="19" customFormat="1" ht="18" customHeight="1">
      <c r="B80" s="22"/>
      <c r="C80" s="19" t="s">
        <v>489</v>
      </c>
    </row>
    <row r="81" spans="2:3" s="19" customFormat="1" ht="18" customHeight="1">
      <c r="B81" s="22"/>
      <c r="C81" s="19" t="s">
        <v>492</v>
      </c>
    </row>
    <row r="82" spans="2:3" s="19" customFormat="1" ht="18" customHeight="1">
      <c r="B82" s="22"/>
      <c r="C82" s="19" t="s">
        <v>495</v>
      </c>
    </row>
    <row r="83" spans="2:3" s="19" customFormat="1" ht="18" customHeight="1">
      <c r="B83" s="22"/>
      <c r="C83" s="19" t="s">
        <v>497</v>
      </c>
    </row>
    <row r="84" spans="2:3" s="19" customFormat="1" ht="18" customHeight="1">
      <c r="B84" s="22"/>
      <c r="C84" s="19" t="s">
        <v>498</v>
      </c>
    </row>
    <row r="85" spans="2:3" s="19" customFormat="1" ht="18" customHeight="1">
      <c r="B85" s="22"/>
      <c r="C85" s="19" t="s">
        <v>499</v>
      </c>
    </row>
    <row r="86" spans="2:3" s="19" customFormat="1" ht="18" customHeight="1">
      <c r="B86" s="22"/>
      <c r="C86" s="19" t="s">
        <v>500</v>
      </c>
    </row>
    <row r="87" spans="2:3" s="19" customFormat="1" ht="18" customHeight="1">
      <c r="B87" s="22"/>
    </row>
    <row r="88" spans="2:3" s="19" customFormat="1" ht="18" customHeight="1">
      <c r="B88" s="22"/>
      <c r="C88" s="19" t="s">
        <v>511</v>
      </c>
    </row>
    <row r="89" spans="2:3" s="19" customFormat="1" ht="18" customHeight="1">
      <c r="B89" s="22"/>
      <c r="C89" s="26" t="s">
        <v>490</v>
      </c>
    </row>
    <row r="90" spans="2:3" s="19" customFormat="1" ht="18" customHeight="1">
      <c r="B90" s="22"/>
      <c r="C90" s="26" t="s">
        <v>493</v>
      </c>
    </row>
    <row r="91" spans="2:3" s="19" customFormat="1" ht="18" customHeight="1">
      <c r="B91" s="22"/>
      <c r="C91" s="26" t="s">
        <v>494</v>
      </c>
    </row>
    <row r="92" spans="2:3" s="19" customFormat="1" ht="18" customHeight="1">
      <c r="B92" s="22"/>
      <c r="C92" s="26" t="s">
        <v>496</v>
      </c>
    </row>
    <row r="93" spans="2:3" s="19" customFormat="1" ht="18" customHeight="1">
      <c r="B93" s="23"/>
      <c r="C93" s="26" t="s">
        <v>501</v>
      </c>
    </row>
    <row r="94" spans="2:3" s="19" customFormat="1" ht="18" customHeight="1">
      <c r="B94" s="23"/>
      <c r="C94" s="26" t="s">
        <v>502</v>
      </c>
    </row>
    <row r="95" spans="2:3" s="19" customFormat="1" ht="18" customHeight="1">
      <c r="B95" s="23"/>
      <c r="C95" s="26" t="s">
        <v>503</v>
      </c>
    </row>
    <row r="96" spans="2:3" s="19" customFormat="1" ht="18" customHeight="1">
      <c r="B96" s="23"/>
      <c r="C96" s="26" t="s">
        <v>504</v>
      </c>
    </row>
    <row r="97" spans="2:3" s="19" customFormat="1" ht="18" customHeight="1">
      <c r="B97" s="23"/>
      <c r="C97" s="26" t="s">
        <v>505</v>
      </c>
    </row>
    <row r="98" spans="2:3" s="19" customFormat="1" ht="18" customHeight="1">
      <c r="B98" s="23"/>
      <c r="C98" s="26" t="s">
        <v>506</v>
      </c>
    </row>
    <row r="99" spans="2:3" s="19" customFormat="1" ht="18" customHeight="1">
      <c r="B99" s="23"/>
      <c r="C99" s="26" t="s">
        <v>507</v>
      </c>
    </row>
    <row r="100" spans="2:3" s="19" customFormat="1" ht="18" customHeight="1">
      <c r="B100" s="23"/>
      <c r="C100" s="26" t="s">
        <v>508</v>
      </c>
    </row>
    <row r="101" spans="2:3" s="19" customFormat="1" ht="18" customHeight="1">
      <c r="B101" s="23"/>
    </row>
    <row r="102" spans="2:3" s="19" customFormat="1" ht="18" customHeight="1">
      <c r="B102" s="23"/>
    </row>
    <row r="103" spans="2:3" s="19" customFormat="1" ht="18" customHeight="1">
      <c r="B103" s="23"/>
    </row>
    <row r="104" spans="2:3" s="19" customFormat="1" ht="18" customHeight="1">
      <c r="B104" s="23"/>
    </row>
    <row r="105" spans="2:3" s="19" customFormat="1" ht="18" customHeight="1">
      <c r="B105" s="23"/>
    </row>
    <row r="106" spans="2:3" s="19" customFormat="1" ht="18" customHeight="1">
      <c r="B106" s="23"/>
    </row>
    <row r="107" spans="2:3" s="19" customFormat="1" ht="18" customHeight="1">
      <c r="B107" s="23"/>
    </row>
    <row r="108" spans="2:3" s="19" customFormat="1" ht="18" customHeight="1">
      <c r="B108" s="23"/>
    </row>
    <row r="109" spans="2:3" s="19" customFormat="1" ht="18" customHeight="1">
      <c r="B109" s="23"/>
    </row>
    <row r="110" spans="2:3" s="19" customFormat="1" ht="18" customHeight="1">
      <c r="B110" s="23"/>
    </row>
    <row r="111" spans="2:3" s="19" customFormat="1" ht="18" customHeight="1">
      <c r="B111" s="23"/>
    </row>
    <row r="112" spans="2:3" s="19" customFormat="1" ht="18" customHeight="1">
      <c r="B112" s="23"/>
    </row>
    <row r="113" spans="2:2" s="19" customFormat="1" ht="18" customHeight="1">
      <c r="B113" s="23"/>
    </row>
    <row r="114" spans="2:2" s="19" customFormat="1" ht="18" customHeight="1">
      <c r="B114" s="23"/>
    </row>
    <row r="115" spans="2:2" s="19" customFormat="1" ht="18" customHeight="1">
      <c r="B115" s="23"/>
    </row>
    <row r="116" spans="2:2" s="19" customFormat="1" ht="18" customHeight="1">
      <c r="B116" s="23"/>
    </row>
    <row r="117" spans="2:2" s="19" customFormat="1" ht="18" customHeight="1">
      <c r="B117" s="23"/>
    </row>
    <row r="118" spans="2:2" s="19" customFormat="1" ht="18" customHeight="1">
      <c r="B118" s="23"/>
    </row>
    <row r="119" spans="2:2" s="19" customFormat="1" ht="18" customHeight="1">
      <c r="B119" s="23"/>
    </row>
    <row r="120" spans="2:2" s="19" customFormat="1" ht="18" customHeight="1">
      <c r="B120" s="23"/>
    </row>
    <row r="121" spans="2:2" s="19" customFormat="1" ht="18" customHeight="1">
      <c r="B121" s="23"/>
    </row>
    <row r="122" spans="2:2" s="19" customFormat="1" ht="18" customHeight="1">
      <c r="B122" s="23"/>
    </row>
    <row r="123" spans="2:2" s="19" customFormat="1" ht="18" customHeight="1">
      <c r="B123" s="23"/>
    </row>
    <row r="124" spans="2:2" s="19" customFormat="1" ht="18" customHeight="1">
      <c r="B124" s="23"/>
    </row>
    <row r="125" spans="2:2" s="19" customFormat="1" ht="18" customHeight="1">
      <c r="B125" s="23"/>
    </row>
    <row r="126" spans="2:2" s="19" customFormat="1" ht="18" customHeight="1">
      <c r="B126" s="23"/>
    </row>
    <row r="127" spans="2:2" s="19" customFormat="1" ht="18" customHeight="1">
      <c r="B127" s="23"/>
    </row>
    <row r="128" spans="2:2" s="19" customFormat="1" ht="18" customHeight="1">
      <c r="B128" s="23"/>
    </row>
    <row r="129" spans="2:2" s="19" customFormat="1" ht="18" customHeight="1">
      <c r="B129" s="23"/>
    </row>
    <row r="130" spans="2:2" s="19" customFormat="1" ht="18" customHeight="1">
      <c r="B130" s="23"/>
    </row>
    <row r="131" spans="2:2" s="19" customFormat="1" ht="18" customHeight="1">
      <c r="B131" s="23"/>
    </row>
    <row r="132" spans="2:2" s="19" customFormat="1" ht="18" customHeight="1">
      <c r="B132" s="23"/>
    </row>
    <row r="133" spans="2:2" s="19" customFormat="1" ht="18" customHeight="1">
      <c r="B133" s="23"/>
    </row>
    <row r="134" spans="2:2" s="19" customFormat="1" ht="18" customHeight="1">
      <c r="B134" s="23"/>
    </row>
    <row r="135" spans="2:2" s="19" customFormat="1" ht="18" customHeight="1">
      <c r="B135" s="23"/>
    </row>
    <row r="136" spans="2:2" s="19" customFormat="1" ht="18" customHeight="1">
      <c r="B136" s="23"/>
    </row>
    <row r="137" spans="2:2" s="19" customFormat="1" ht="18" customHeight="1">
      <c r="B137" s="23"/>
    </row>
    <row r="138" spans="2:2" ht="18" customHeight="1">
      <c r="B138" s="24"/>
    </row>
    <row r="139" spans="2:2" ht="18" customHeight="1">
      <c r="B139" s="24"/>
    </row>
    <row r="140" spans="2:2" ht="18" customHeight="1">
      <c r="B140" s="24"/>
    </row>
    <row r="141" spans="2:2" ht="18" customHeight="1">
      <c r="B141" s="24"/>
    </row>
    <row r="142" spans="2:2" ht="18" customHeight="1">
      <c r="B142" s="24"/>
    </row>
    <row r="143" spans="2:2" ht="18" customHeight="1">
      <c r="B143" s="24"/>
    </row>
    <row r="144" spans="2:2" ht="18" customHeight="1">
      <c r="B144" s="24"/>
    </row>
    <row r="145" spans="2:2" ht="18" customHeight="1">
      <c r="B145" s="24"/>
    </row>
    <row r="146" spans="2:2" ht="18" customHeight="1">
      <c r="B146" s="24"/>
    </row>
    <row r="147" spans="2:2" ht="18" customHeight="1">
      <c r="B147" s="24"/>
    </row>
    <row r="148" spans="2:2" ht="18" customHeight="1">
      <c r="B148" s="24"/>
    </row>
    <row r="149" spans="2:2" ht="18" customHeight="1">
      <c r="B149" s="24"/>
    </row>
    <row r="150" spans="2:2" ht="18" customHeight="1">
      <c r="B150" s="24"/>
    </row>
    <row r="151" spans="2:2" ht="18" customHeight="1">
      <c r="B151" s="24"/>
    </row>
    <row r="152" spans="2:2" ht="18" customHeight="1">
      <c r="B152" s="24"/>
    </row>
    <row r="153" spans="2:2" ht="18" customHeight="1">
      <c r="B153" s="24"/>
    </row>
    <row r="154" spans="2:2" ht="18" customHeight="1">
      <c r="B154" s="24"/>
    </row>
    <row r="155" spans="2:2" ht="18" customHeight="1">
      <c r="B155" s="24"/>
    </row>
    <row r="156" spans="2:2" ht="18" customHeight="1">
      <c r="B156" s="24"/>
    </row>
    <row r="157" spans="2:2" ht="18" customHeight="1">
      <c r="B157" s="24"/>
    </row>
    <row r="158" spans="2:2" ht="18" customHeight="1">
      <c r="B158" s="24"/>
    </row>
    <row r="159" spans="2:2" ht="18" customHeight="1">
      <c r="B159" s="24"/>
    </row>
    <row r="160" spans="2:2" ht="18" customHeight="1">
      <c r="B160" s="24"/>
    </row>
    <row r="161" spans="2:2" ht="18" customHeight="1">
      <c r="B161" s="24"/>
    </row>
    <row r="162" spans="2:2" ht="18" customHeight="1">
      <c r="B162" s="24"/>
    </row>
    <row r="163" spans="2:2" ht="18" customHeight="1">
      <c r="B163" s="24"/>
    </row>
    <row r="164" spans="2:2" ht="18" customHeight="1">
      <c r="B164" s="24"/>
    </row>
    <row r="165" spans="2:2" ht="18" customHeight="1">
      <c r="B165" s="24"/>
    </row>
    <row r="166" spans="2:2" ht="18" customHeight="1">
      <c r="B166" s="24"/>
    </row>
    <row r="167" spans="2:2" ht="18" customHeight="1">
      <c r="B167" s="24"/>
    </row>
    <row r="168" spans="2:2" ht="18" customHeight="1">
      <c r="B168" s="24"/>
    </row>
    <row r="169" spans="2:2" ht="18" customHeight="1">
      <c r="B169" s="24"/>
    </row>
    <row r="170" spans="2:2" ht="18" customHeight="1">
      <c r="B170" s="24"/>
    </row>
    <row r="171" spans="2:2" ht="18" customHeight="1">
      <c r="B171" s="24"/>
    </row>
    <row r="172" spans="2:2" ht="18" customHeight="1">
      <c r="B172" s="24"/>
    </row>
    <row r="173" spans="2:2" ht="18" customHeight="1">
      <c r="B173" s="24"/>
    </row>
    <row r="174" spans="2:2" ht="18" customHeight="1">
      <c r="B174" s="24"/>
    </row>
    <row r="175" spans="2:2" ht="18" customHeight="1">
      <c r="B175" s="24"/>
    </row>
    <row r="176" spans="2:2" ht="18" customHeight="1">
      <c r="B176" s="24"/>
    </row>
    <row r="177" spans="2:2" ht="18" customHeight="1">
      <c r="B177" s="24"/>
    </row>
    <row r="178" spans="2:2" ht="18" customHeight="1">
      <c r="B178" s="24"/>
    </row>
    <row r="179" spans="2:2" ht="18" customHeight="1">
      <c r="B179" s="24"/>
    </row>
    <row r="180" spans="2:2" ht="18" customHeight="1">
      <c r="B180" s="24"/>
    </row>
    <row r="181" spans="2:2" ht="18" customHeight="1">
      <c r="B181" s="24"/>
    </row>
    <row r="182" spans="2:2" ht="18" customHeight="1">
      <c r="B182" s="24"/>
    </row>
    <row r="183" spans="2:2" ht="18" customHeight="1">
      <c r="B183" s="24"/>
    </row>
    <row r="184" spans="2:2" ht="18" customHeight="1">
      <c r="B184" s="24"/>
    </row>
    <row r="185" spans="2:2" ht="18" customHeight="1">
      <c r="B185" s="24"/>
    </row>
    <row r="186" spans="2:2" ht="18" customHeight="1">
      <c r="B186" s="24"/>
    </row>
    <row r="187" spans="2:2" ht="18" customHeight="1">
      <c r="B187" s="24"/>
    </row>
    <row r="188" spans="2:2" ht="18" customHeight="1">
      <c r="B188" s="24"/>
    </row>
    <row r="189" spans="2:2" ht="18" customHeight="1">
      <c r="B189" s="24"/>
    </row>
    <row r="190" spans="2:2" ht="18" customHeight="1">
      <c r="B190" s="24"/>
    </row>
    <row r="191" spans="2:2" ht="18" customHeight="1">
      <c r="B191" s="24"/>
    </row>
    <row r="192" spans="2:2" ht="18" customHeight="1">
      <c r="B192" s="24"/>
    </row>
    <row r="193" spans="2:2" ht="18" customHeight="1">
      <c r="B193" s="24"/>
    </row>
    <row r="194" spans="2:2" ht="18" customHeight="1">
      <c r="B194" s="24"/>
    </row>
    <row r="195" spans="2:2" ht="18" customHeight="1">
      <c r="B195" s="24"/>
    </row>
    <row r="196" spans="2:2" ht="18" customHeight="1">
      <c r="B196" s="24"/>
    </row>
    <row r="197" spans="2:2" ht="18" customHeight="1">
      <c r="B197" s="24"/>
    </row>
    <row r="198" spans="2:2" ht="18" customHeight="1">
      <c r="B198" s="24"/>
    </row>
    <row r="199" spans="2:2" ht="18" customHeight="1">
      <c r="B199" s="24"/>
    </row>
    <row r="200" spans="2:2" ht="18" customHeight="1">
      <c r="B200" s="24"/>
    </row>
    <row r="201" spans="2:2" ht="18" customHeight="1">
      <c r="B201" s="24"/>
    </row>
    <row r="202" spans="2:2" ht="18" customHeight="1">
      <c r="B202" s="24"/>
    </row>
    <row r="203" spans="2:2" ht="18" customHeight="1">
      <c r="B203" s="24"/>
    </row>
    <row r="204" spans="2:2" ht="18" customHeight="1">
      <c r="B204" s="24"/>
    </row>
    <row r="205" spans="2:2" ht="18" customHeight="1">
      <c r="B205" s="24"/>
    </row>
    <row r="206" spans="2:2" ht="18" customHeight="1">
      <c r="B206" s="24"/>
    </row>
    <row r="207" spans="2:2" ht="18" customHeight="1">
      <c r="B207" s="24"/>
    </row>
    <row r="208" spans="2:2" ht="18" customHeight="1">
      <c r="B208" s="24"/>
    </row>
    <row r="209" spans="2:2" ht="18" customHeight="1">
      <c r="B209" s="24"/>
    </row>
    <row r="210" spans="2:2" ht="18" customHeight="1">
      <c r="B210" s="24"/>
    </row>
    <row r="211" spans="2:2" ht="18" customHeight="1">
      <c r="B211" s="24"/>
    </row>
    <row r="212" spans="2:2" ht="18" customHeight="1">
      <c r="B212" s="24"/>
    </row>
    <row r="213" spans="2:2" ht="18" customHeight="1">
      <c r="B213" s="24"/>
    </row>
    <row r="214" spans="2:2" ht="18" customHeight="1">
      <c r="B214" s="24"/>
    </row>
    <row r="215" spans="2:2" ht="18" customHeight="1">
      <c r="B215" s="24"/>
    </row>
    <row r="216" spans="2:2" ht="18" customHeight="1">
      <c r="B216" s="24"/>
    </row>
    <row r="217" spans="2:2" ht="18" customHeight="1">
      <c r="B217" s="24"/>
    </row>
    <row r="218" spans="2:2" ht="18" customHeight="1">
      <c r="B218" s="24"/>
    </row>
    <row r="219" spans="2:2" ht="18" customHeight="1">
      <c r="B219" s="24"/>
    </row>
    <row r="220" spans="2:2" ht="18" customHeight="1">
      <c r="B220" s="24"/>
    </row>
    <row r="221" spans="2:2" ht="18" customHeight="1">
      <c r="B221" s="24"/>
    </row>
    <row r="222" spans="2:2" ht="18" customHeight="1">
      <c r="B222" s="24"/>
    </row>
    <row r="223" spans="2:2" ht="18" customHeight="1">
      <c r="B223" s="24"/>
    </row>
    <row r="224" spans="2:2" ht="18" customHeight="1">
      <c r="B224" s="24"/>
    </row>
    <row r="225" spans="2:2" ht="18" customHeight="1">
      <c r="B225" s="24"/>
    </row>
    <row r="226" spans="2:2" ht="18" customHeight="1">
      <c r="B226" s="24"/>
    </row>
    <row r="227" spans="2:2" ht="18" customHeight="1">
      <c r="B227" s="24"/>
    </row>
    <row r="228" spans="2:2" ht="18" customHeight="1">
      <c r="B228" s="24"/>
    </row>
    <row r="229" spans="2:2" ht="18" customHeight="1">
      <c r="B229" s="24"/>
    </row>
    <row r="230" spans="2:2" ht="18" customHeight="1">
      <c r="B230" s="24"/>
    </row>
  </sheetData>
  <sheetProtection password="EE48" sheet="1" objects="1" scenarios="1"/>
  <mergeCells count="16">
    <mergeCell ref="B71:H71"/>
    <mergeCell ref="B59:H59"/>
    <mergeCell ref="B61:H61"/>
    <mergeCell ref="B62:H62"/>
    <mergeCell ref="B63:H63"/>
    <mergeCell ref="B64:H64"/>
    <mergeCell ref="B65:H65"/>
    <mergeCell ref="B66:H66"/>
    <mergeCell ref="B68:H68"/>
    <mergeCell ref="B69:H69"/>
    <mergeCell ref="B70:H70"/>
    <mergeCell ref="B72:H72"/>
    <mergeCell ref="B73:H73"/>
    <mergeCell ref="B74:H74"/>
    <mergeCell ref="B75:H75"/>
    <mergeCell ref="B76:H76"/>
  </mergeCells>
  <pageMargins left="0.2" right="0.2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144"/>
  <sheetViews>
    <sheetView tabSelected="1" zoomScaleNormal="100" workbookViewId="0">
      <selection activeCell="B8" sqref="B8"/>
    </sheetView>
  </sheetViews>
  <sheetFormatPr defaultRowHeight="15"/>
  <cols>
    <col min="1" max="1" width="4" style="28" customWidth="1"/>
    <col min="2" max="2" width="18.625" style="29" customWidth="1"/>
    <col min="3" max="3" width="18.875" style="29" customWidth="1"/>
    <col min="4" max="4" width="16.125" style="29" customWidth="1"/>
    <col min="5" max="5" width="26.875" style="29" customWidth="1"/>
    <col min="6" max="6" width="32.25" style="29" customWidth="1"/>
    <col min="7" max="7" width="23.5" style="29" customWidth="1"/>
    <col min="8" max="8" width="21.75" style="29" customWidth="1"/>
    <col min="9" max="9" width="34.625" style="29" customWidth="1"/>
    <col min="10" max="10" width="27.5" style="29" customWidth="1"/>
    <col min="11" max="11" width="18.875" style="30" customWidth="1"/>
    <col min="12" max="12" width="17.375" style="29" customWidth="1"/>
    <col min="13" max="16384" width="9" style="29"/>
  </cols>
  <sheetData>
    <row r="1" spans="1:14" ht="18" customHeight="1">
      <c r="C1" s="312" t="s">
        <v>528</v>
      </c>
      <c r="D1" s="313"/>
      <c r="E1" s="313"/>
      <c r="F1" s="313"/>
      <c r="G1" s="313"/>
      <c r="H1" s="313"/>
      <c r="I1" s="313"/>
      <c r="J1" s="314"/>
    </row>
    <row r="2" spans="1:14" ht="18" customHeight="1" thickBot="1">
      <c r="C2" s="315"/>
      <c r="D2" s="316"/>
      <c r="E2" s="316"/>
      <c r="F2" s="316"/>
      <c r="G2" s="316"/>
      <c r="H2" s="316"/>
      <c r="I2" s="316"/>
      <c r="J2" s="317"/>
    </row>
    <row r="3" spans="1:14" ht="18" customHeight="1" thickBot="1">
      <c r="C3" s="31"/>
      <c r="D3" s="31"/>
      <c r="E3" s="31"/>
      <c r="F3" s="31"/>
      <c r="G3" s="31"/>
      <c r="H3" s="31"/>
      <c r="I3" s="31"/>
      <c r="J3" s="31"/>
    </row>
    <row r="4" spans="1:14" ht="18" customHeight="1" thickBot="1">
      <c r="B4" s="32"/>
      <c r="C4" s="33"/>
      <c r="D4" s="33"/>
      <c r="E4" s="33"/>
      <c r="F4" s="33"/>
      <c r="G4" s="33"/>
      <c r="H4" s="33"/>
      <c r="I4" s="33"/>
      <c r="J4" s="34"/>
    </row>
    <row r="5" spans="1:14" ht="15.75" thickBot="1">
      <c r="B5" s="35"/>
      <c r="C5" s="30"/>
      <c r="D5" s="30"/>
      <c r="E5" s="284" t="s">
        <v>530</v>
      </c>
      <c r="F5" s="285"/>
      <c r="G5" s="30"/>
      <c r="H5" s="30"/>
      <c r="I5" s="30"/>
      <c r="J5" s="36"/>
    </row>
    <row r="6" spans="1:14" s="45" customFormat="1" ht="30">
      <c r="A6" s="37"/>
      <c r="B6" s="38"/>
      <c r="C6" s="39" t="s">
        <v>6</v>
      </c>
      <c r="D6" s="40" t="s">
        <v>0</v>
      </c>
      <c r="E6" s="39" t="s">
        <v>1037</v>
      </c>
      <c r="F6" s="41" t="s">
        <v>1038</v>
      </c>
      <c r="G6" s="42" t="s">
        <v>529</v>
      </c>
      <c r="H6" s="41" t="s">
        <v>1131</v>
      </c>
      <c r="I6" s="43"/>
      <c r="J6" s="44"/>
      <c r="K6" s="43"/>
    </row>
    <row r="7" spans="1:14" s="56" customFormat="1" ht="34.5" customHeight="1" thickBot="1">
      <c r="A7" s="46">
        <v>1</v>
      </c>
      <c r="B7" s="47"/>
      <c r="C7" s="127"/>
      <c r="D7" s="48" t="e">
        <f>VLOOKUP(C7,Tables!$A$3:$E$185,2,FALSE)</f>
        <v>#N/A</v>
      </c>
      <c r="E7" s="49" t="e">
        <f>VLOOKUP(C7,Tables!A:C,3,FALSE)</f>
        <v>#N/A</v>
      </c>
      <c r="F7" s="50" t="e">
        <f>VLOOKUP(C7,Tables!A:D,4,FALSE)</f>
        <v>#N/A</v>
      </c>
      <c r="G7" s="51" t="e">
        <f>VLOOKUP(C7,Tables!$A$3:$F$186,5,FALSE)</f>
        <v>#N/A</v>
      </c>
      <c r="H7" s="52" t="e">
        <f>+G7*0.15</f>
        <v>#N/A</v>
      </c>
      <c r="I7" s="53"/>
      <c r="J7" s="54"/>
      <c r="K7" s="53"/>
      <c r="L7" s="55"/>
    </row>
    <row r="8" spans="1:14">
      <c r="B8" s="35"/>
      <c r="C8" s="57"/>
      <c r="D8" s="57"/>
      <c r="E8" s="57"/>
      <c r="F8" s="57"/>
      <c r="G8" s="57"/>
      <c r="H8" s="57"/>
      <c r="I8" s="57"/>
      <c r="J8" s="58"/>
      <c r="K8" s="57"/>
      <c r="L8" s="59"/>
      <c r="M8" s="59"/>
    </row>
    <row r="9" spans="1:14" ht="15.75" thickBot="1">
      <c r="B9" s="35"/>
      <c r="C9" s="57"/>
      <c r="D9" s="57"/>
      <c r="E9" s="57"/>
      <c r="F9" s="57"/>
      <c r="G9" s="57"/>
      <c r="H9" s="57"/>
      <c r="I9" s="57"/>
      <c r="J9" s="58"/>
      <c r="K9" s="57"/>
      <c r="L9" s="59"/>
      <c r="M9" s="59"/>
    </row>
    <row r="10" spans="1:14" ht="15.75" customHeight="1">
      <c r="B10" s="35"/>
      <c r="C10" s="286" t="s">
        <v>7</v>
      </c>
      <c r="D10" s="287"/>
      <c r="E10" s="287"/>
      <c r="F10" s="287"/>
      <c r="G10" s="287"/>
      <c r="H10" s="287"/>
      <c r="I10" s="288"/>
      <c r="J10" s="58"/>
      <c r="K10" s="57"/>
      <c r="L10" s="59"/>
      <c r="M10" s="59"/>
    </row>
    <row r="11" spans="1:14" ht="14.25" customHeight="1" thickBot="1">
      <c r="B11" s="35"/>
      <c r="C11" s="289"/>
      <c r="D11" s="290"/>
      <c r="E11" s="290"/>
      <c r="F11" s="290"/>
      <c r="G11" s="290"/>
      <c r="H11" s="290"/>
      <c r="I11" s="291"/>
      <c r="J11" s="58"/>
      <c r="K11" s="57"/>
      <c r="L11" s="59"/>
      <c r="M11" s="59"/>
    </row>
    <row r="12" spans="1:14" ht="55.5" customHeight="1" thickBot="1">
      <c r="B12" s="35"/>
      <c r="C12" s="60" t="s">
        <v>5</v>
      </c>
      <c r="D12" s="61" t="s">
        <v>1</v>
      </c>
      <c r="E12" s="61" t="s">
        <v>3</v>
      </c>
      <c r="F12" s="61" t="s">
        <v>2</v>
      </c>
      <c r="G12" s="62" t="s">
        <v>8</v>
      </c>
      <c r="H12" s="63" t="s">
        <v>9</v>
      </c>
      <c r="I12" s="64" t="s">
        <v>483</v>
      </c>
      <c r="J12" s="58"/>
      <c r="K12" s="57"/>
      <c r="L12" s="59"/>
    </row>
    <row r="13" spans="1:14" ht="26.25" customHeight="1" thickBot="1">
      <c r="A13" s="28">
        <v>2</v>
      </c>
      <c r="B13" s="35"/>
      <c r="C13" s="128"/>
      <c r="D13" s="128"/>
      <c r="E13" s="128"/>
      <c r="F13" s="128"/>
      <c r="G13" s="129"/>
      <c r="H13" s="130"/>
      <c r="I13" s="128"/>
      <c r="J13" s="58"/>
      <c r="K13" s="57"/>
      <c r="L13" s="59"/>
      <c r="N13" s="30"/>
    </row>
    <row r="14" spans="1:14" ht="24" customHeight="1" thickBot="1">
      <c r="B14" s="35"/>
      <c r="C14" s="57"/>
      <c r="D14" s="57"/>
      <c r="E14" s="57"/>
      <c r="F14" s="65" t="s">
        <v>382</v>
      </c>
      <c r="G14" s="66">
        <v>2799</v>
      </c>
      <c r="H14" s="65">
        <v>2799</v>
      </c>
      <c r="I14" s="57"/>
      <c r="J14" s="58"/>
      <c r="K14" s="57"/>
      <c r="L14" s="59"/>
    </row>
    <row r="15" spans="1:14">
      <c r="B15" s="35"/>
      <c r="C15" s="57"/>
      <c r="D15" s="57"/>
      <c r="E15" s="57"/>
      <c r="F15" s="57"/>
      <c r="G15" s="57"/>
      <c r="H15" s="57"/>
      <c r="I15" s="57"/>
      <c r="J15" s="58"/>
      <c r="K15" s="57"/>
      <c r="L15" s="59"/>
      <c r="M15" s="59"/>
    </row>
    <row r="16" spans="1:14" ht="15.75" thickBot="1">
      <c r="B16" s="35"/>
      <c r="C16" s="57"/>
      <c r="D16" s="57"/>
      <c r="E16" s="57"/>
      <c r="F16" s="57"/>
      <c r="G16" s="57"/>
      <c r="H16" s="57"/>
      <c r="I16" s="57"/>
      <c r="J16" s="58"/>
      <c r="K16" s="57"/>
      <c r="L16" s="59"/>
      <c r="M16" s="59"/>
    </row>
    <row r="17" spans="1:13" ht="15.75" customHeight="1">
      <c r="B17" s="35"/>
      <c r="C17" s="286" t="s">
        <v>370</v>
      </c>
      <c r="D17" s="287"/>
      <c r="E17" s="287"/>
      <c r="F17" s="287"/>
      <c r="G17" s="287"/>
      <c r="H17" s="288"/>
      <c r="I17" s="67" t="s">
        <v>4</v>
      </c>
      <c r="J17" s="58"/>
      <c r="K17" s="57"/>
      <c r="L17" s="59"/>
    </row>
    <row r="18" spans="1:13" ht="18" customHeight="1" thickBot="1">
      <c r="B18" s="35"/>
      <c r="C18" s="289"/>
      <c r="D18" s="290"/>
      <c r="E18" s="290"/>
      <c r="F18" s="290"/>
      <c r="G18" s="293"/>
      <c r="H18" s="307"/>
      <c r="I18" s="68" t="e">
        <f>VLOOKUP(C7,Tables!$A$3:$F$185,6,FALSE)</f>
        <v>#N/A</v>
      </c>
      <c r="J18" s="58"/>
      <c r="K18" s="57"/>
      <c r="L18" s="59"/>
    </row>
    <row r="19" spans="1:13" s="45" customFormat="1" ht="29.25" customHeight="1">
      <c r="A19" s="37"/>
      <c r="B19" s="38"/>
      <c r="C19" s="69" t="s">
        <v>5</v>
      </c>
      <c r="D19" s="305" t="s">
        <v>8</v>
      </c>
      <c r="E19" s="298"/>
      <c r="F19" s="298"/>
      <c r="G19" s="306" t="s">
        <v>9</v>
      </c>
      <c r="H19" s="306"/>
      <c r="I19" s="306"/>
      <c r="J19" s="70"/>
      <c r="K19" s="71"/>
      <c r="L19" s="72"/>
      <c r="M19" s="71"/>
    </row>
    <row r="20" spans="1:13" ht="21.75" customHeight="1" thickBot="1">
      <c r="A20" s="28">
        <v>3</v>
      </c>
      <c r="B20" s="35"/>
      <c r="C20" s="131"/>
      <c r="D20" s="73" t="s">
        <v>379</v>
      </c>
      <c r="E20" s="74" t="s">
        <v>378</v>
      </c>
      <c r="F20" s="74" t="s">
        <v>405</v>
      </c>
      <c r="G20" s="75" t="s">
        <v>379</v>
      </c>
      <c r="H20" s="76" t="s">
        <v>378</v>
      </c>
      <c r="I20" s="74" t="s">
        <v>405</v>
      </c>
      <c r="J20" s="58"/>
      <c r="K20" s="57"/>
      <c r="L20" s="59"/>
    </row>
    <row r="21" spans="1:13" ht="30" customHeight="1" thickBot="1">
      <c r="A21" s="28">
        <v>4</v>
      </c>
      <c r="B21" s="35"/>
      <c r="C21" s="77" t="s">
        <v>1</v>
      </c>
      <c r="D21" s="78" t="s">
        <v>376</v>
      </c>
      <c r="E21" s="134"/>
      <c r="F21" s="180"/>
      <c r="G21" s="78" t="s">
        <v>376</v>
      </c>
      <c r="H21" s="137"/>
      <c r="I21" s="181"/>
      <c r="J21" s="58"/>
      <c r="K21" s="57"/>
      <c r="L21" s="59"/>
    </row>
    <row r="22" spans="1:13" ht="24" customHeight="1" thickBot="1">
      <c r="A22" s="28">
        <v>5</v>
      </c>
      <c r="B22" s="35"/>
      <c r="C22" s="132"/>
      <c r="D22" s="79" t="s">
        <v>376</v>
      </c>
      <c r="E22" s="135"/>
      <c r="F22" s="179"/>
      <c r="G22" s="79" t="s">
        <v>376</v>
      </c>
      <c r="H22" s="138"/>
      <c r="I22" s="181"/>
      <c r="J22" s="58"/>
      <c r="K22" s="57"/>
      <c r="L22" s="59"/>
    </row>
    <row r="23" spans="1:13" ht="29.25" customHeight="1" thickBot="1">
      <c r="A23" s="28">
        <v>6</v>
      </c>
      <c r="B23" s="35"/>
      <c r="C23" s="77" t="s">
        <v>3</v>
      </c>
      <c r="D23" s="79" t="s">
        <v>376</v>
      </c>
      <c r="E23" s="135"/>
      <c r="F23" s="179"/>
      <c r="G23" s="79" t="s">
        <v>376</v>
      </c>
      <c r="H23" s="138"/>
      <c r="I23" s="181"/>
      <c r="J23" s="58"/>
      <c r="K23" s="57"/>
      <c r="L23" s="59"/>
    </row>
    <row r="24" spans="1:13" ht="24.75" customHeight="1" thickBot="1">
      <c r="A24" s="28">
        <v>7</v>
      </c>
      <c r="B24" s="35"/>
      <c r="C24" s="133"/>
      <c r="D24" s="79" t="s">
        <v>376</v>
      </c>
      <c r="E24" s="135"/>
      <c r="F24" s="179"/>
      <c r="G24" s="79" t="s">
        <v>376</v>
      </c>
      <c r="H24" s="138"/>
      <c r="I24" s="181"/>
      <c r="J24" s="58"/>
      <c r="K24" s="57"/>
      <c r="L24" s="59"/>
    </row>
    <row r="25" spans="1:13" ht="24.75" customHeight="1" thickBot="1">
      <c r="A25" s="28">
        <v>8</v>
      </c>
      <c r="B25" s="35"/>
      <c r="C25" s="77" t="s">
        <v>2</v>
      </c>
      <c r="D25" s="79" t="s">
        <v>376</v>
      </c>
      <c r="E25" s="135"/>
      <c r="F25" s="179"/>
      <c r="G25" s="79" t="s">
        <v>376</v>
      </c>
      <c r="H25" s="138"/>
      <c r="I25" s="181"/>
      <c r="J25" s="58"/>
      <c r="K25" s="57"/>
      <c r="L25" s="59"/>
    </row>
    <row r="26" spans="1:13" ht="24.75" customHeight="1" thickBot="1">
      <c r="A26" s="28">
        <v>9</v>
      </c>
      <c r="B26" s="35"/>
      <c r="C26" s="132"/>
      <c r="D26" s="79" t="s">
        <v>376</v>
      </c>
      <c r="E26" s="135"/>
      <c r="F26" s="179"/>
      <c r="G26" s="79" t="s">
        <v>376</v>
      </c>
      <c r="H26" s="138"/>
      <c r="I26" s="181"/>
      <c r="J26" s="58"/>
      <c r="K26" s="57"/>
      <c r="L26" s="59"/>
    </row>
    <row r="27" spans="1:13" ht="24.75" customHeight="1" thickBot="1">
      <c r="A27" s="28">
        <v>10</v>
      </c>
      <c r="B27" s="35"/>
      <c r="C27" s="80"/>
      <c r="D27" s="79" t="s">
        <v>376</v>
      </c>
      <c r="E27" s="135"/>
      <c r="F27" s="179"/>
      <c r="G27" s="79" t="s">
        <v>376</v>
      </c>
      <c r="H27" s="138"/>
      <c r="I27" s="181"/>
      <c r="J27" s="58"/>
      <c r="K27" s="57"/>
      <c r="L27" s="59"/>
    </row>
    <row r="28" spans="1:13" ht="24.75" customHeight="1" thickBot="1">
      <c r="A28" s="28">
        <v>11</v>
      </c>
      <c r="B28" s="35"/>
      <c r="C28" s="30"/>
      <c r="D28" s="79" t="s">
        <v>376</v>
      </c>
      <c r="E28" s="135"/>
      <c r="F28" s="179"/>
      <c r="G28" s="79" t="s">
        <v>376</v>
      </c>
      <c r="H28" s="138"/>
      <c r="I28" s="181"/>
      <c r="J28" s="58"/>
      <c r="K28" s="57"/>
      <c r="L28" s="59"/>
    </row>
    <row r="29" spans="1:13" ht="20.25" customHeight="1" thickBot="1">
      <c r="A29" s="28">
        <v>12</v>
      </c>
      <c r="B29" s="35"/>
      <c r="C29" s="30"/>
      <c r="D29" s="79" t="s">
        <v>376</v>
      </c>
      <c r="E29" s="135"/>
      <c r="F29" s="179"/>
      <c r="G29" s="79" t="s">
        <v>376</v>
      </c>
      <c r="H29" s="138"/>
      <c r="I29" s="181"/>
      <c r="J29" s="58"/>
      <c r="K29" s="57"/>
      <c r="L29" s="59"/>
    </row>
    <row r="30" spans="1:13" ht="20.25" customHeight="1" thickBot="1">
      <c r="A30" s="28">
        <v>13</v>
      </c>
      <c r="B30" s="35"/>
      <c r="C30" s="30"/>
      <c r="D30" s="79" t="s">
        <v>376</v>
      </c>
      <c r="E30" s="136"/>
      <c r="F30" s="179"/>
      <c r="G30" s="79" t="s">
        <v>376</v>
      </c>
      <c r="H30" s="139"/>
      <c r="I30" s="181"/>
      <c r="J30" s="58"/>
      <c r="K30" s="57"/>
      <c r="L30" s="59"/>
    </row>
    <row r="31" spans="1:13" ht="20.25" customHeight="1" thickBot="1">
      <c r="A31" s="28">
        <v>14</v>
      </c>
      <c r="B31" s="35"/>
      <c r="C31" s="30"/>
      <c r="D31" s="81" t="s">
        <v>376</v>
      </c>
      <c r="E31" s="136"/>
      <c r="F31" s="179"/>
      <c r="G31" s="81" t="s">
        <v>376</v>
      </c>
      <c r="H31" s="139"/>
      <c r="I31" s="181"/>
      <c r="J31" s="58"/>
      <c r="K31" s="57"/>
      <c r="L31" s="59"/>
    </row>
    <row r="32" spans="1:13" ht="15.75" thickBot="1">
      <c r="B32" s="35"/>
      <c r="C32" s="57"/>
      <c r="D32" s="82" t="s">
        <v>383</v>
      </c>
      <c r="E32" s="83">
        <f>SUM(E21:E31)</f>
        <v>0</v>
      </c>
      <c r="F32" s="84"/>
      <c r="G32" s="85" t="s">
        <v>384</v>
      </c>
      <c r="H32" s="86">
        <f>SUM(H21:H31)</f>
        <v>0</v>
      </c>
      <c r="I32" s="87"/>
      <c r="J32" s="58"/>
      <c r="K32" s="57"/>
      <c r="L32" s="59"/>
    </row>
    <row r="33" spans="1:14">
      <c r="B33" s="35"/>
      <c r="C33" s="57"/>
      <c r="D33" s="57"/>
      <c r="E33" s="57"/>
      <c r="F33" s="57"/>
      <c r="G33" s="57"/>
      <c r="H33" s="57"/>
      <c r="I33" s="57"/>
      <c r="J33" s="88"/>
      <c r="K33" s="57"/>
      <c r="L33" s="59"/>
      <c r="M33" s="59"/>
    </row>
    <row r="34" spans="1:14" ht="15.75" thickBot="1">
      <c r="B34" s="35"/>
      <c r="C34" s="57"/>
      <c r="D34" s="57"/>
      <c r="E34" s="57"/>
      <c r="F34" s="57"/>
      <c r="G34" s="57"/>
      <c r="H34" s="57"/>
      <c r="I34" s="57"/>
      <c r="J34" s="88"/>
      <c r="K34" s="57"/>
      <c r="L34" s="59"/>
      <c r="M34" s="59"/>
    </row>
    <row r="35" spans="1:14" ht="15.75" customHeight="1">
      <c r="B35" s="35"/>
      <c r="C35" s="57"/>
      <c r="D35" s="57"/>
      <c r="E35" s="286" t="s">
        <v>402</v>
      </c>
      <c r="F35" s="287"/>
      <c r="G35" s="287"/>
      <c r="H35" s="89" t="s">
        <v>1132</v>
      </c>
      <c r="I35" s="90"/>
      <c r="J35" s="88"/>
      <c r="K35" s="57"/>
      <c r="L35" s="59"/>
      <c r="M35" s="59"/>
    </row>
    <row r="36" spans="1:14" ht="15.75" customHeight="1" thickBot="1">
      <c r="A36" s="28">
        <v>15</v>
      </c>
      <c r="B36" s="35"/>
      <c r="C36" s="57"/>
      <c r="D36" s="57"/>
      <c r="E36" s="292"/>
      <c r="F36" s="293"/>
      <c r="G36" s="293"/>
      <c r="H36" s="91" t="e">
        <f>H7*0.01</f>
        <v>#N/A</v>
      </c>
      <c r="I36" s="92"/>
      <c r="J36" s="88"/>
      <c r="K36" s="57"/>
      <c r="L36" s="59"/>
      <c r="M36" s="59"/>
    </row>
    <row r="37" spans="1:14" ht="15.75" thickBot="1">
      <c r="B37" s="35"/>
      <c r="C37" s="57"/>
      <c r="D37" s="57"/>
      <c r="E37" s="93" t="s">
        <v>383</v>
      </c>
      <c r="F37" s="94" t="s">
        <v>384</v>
      </c>
      <c r="G37" s="95" t="s">
        <v>403</v>
      </c>
      <c r="H37" s="57"/>
      <c r="I37" s="57"/>
      <c r="J37" s="88"/>
      <c r="K37" s="57"/>
      <c r="L37" s="59"/>
      <c r="M37" s="59"/>
    </row>
    <row r="38" spans="1:14" ht="15.75" thickBot="1">
      <c r="A38" s="28">
        <v>16</v>
      </c>
      <c r="B38" s="35"/>
      <c r="C38" s="57"/>
      <c r="D38" s="57"/>
      <c r="E38" s="140"/>
      <c r="F38" s="141"/>
      <c r="G38" s="96">
        <f>+E38+F38</f>
        <v>0</v>
      </c>
      <c r="H38" s="57"/>
      <c r="I38" s="57"/>
      <c r="J38" s="88"/>
      <c r="K38" s="57"/>
      <c r="L38" s="59"/>
      <c r="M38" s="59"/>
    </row>
    <row r="39" spans="1:14" ht="15.75" thickBot="1">
      <c r="B39" s="97"/>
      <c r="C39" s="98"/>
      <c r="D39" s="98"/>
      <c r="E39" s="98"/>
      <c r="F39" s="99"/>
      <c r="G39" s="99"/>
      <c r="H39" s="100"/>
      <c r="I39" s="98"/>
      <c r="J39" s="101"/>
      <c r="K39" s="57"/>
      <c r="L39" s="59"/>
      <c r="M39" s="59"/>
    </row>
    <row r="40" spans="1:14">
      <c r="C40" s="57"/>
      <c r="D40" s="57"/>
      <c r="E40" s="57"/>
      <c r="F40" s="84"/>
      <c r="G40" s="84"/>
      <c r="H40" s="102"/>
      <c r="I40" s="57"/>
      <c r="J40" s="87"/>
      <c r="K40" s="57"/>
      <c r="L40" s="59"/>
      <c r="M40" s="59"/>
    </row>
    <row r="41" spans="1:14">
      <c r="C41" s="57"/>
      <c r="D41" s="57"/>
      <c r="E41" s="57"/>
      <c r="F41" s="57"/>
      <c r="G41" s="57"/>
      <c r="H41" s="57"/>
      <c r="I41" s="57"/>
      <c r="J41" s="87"/>
      <c r="K41" s="57"/>
      <c r="L41" s="59"/>
      <c r="M41" s="59"/>
    </row>
    <row r="42" spans="1:14" ht="15.75" thickBot="1">
      <c r="C42" s="59"/>
      <c r="D42" s="59"/>
      <c r="E42" s="59"/>
      <c r="F42" s="59"/>
      <c r="G42" s="59"/>
      <c r="H42" s="59"/>
      <c r="I42" s="59"/>
      <c r="J42" s="59"/>
      <c r="K42" s="87"/>
      <c r="L42" s="59"/>
      <c r="M42" s="59"/>
      <c r="N42" s="59"/>
    </row>
    <row r="43" spans="1:14" ht="15.75" customHeight="1">
      <c r="B43" s="286" t="s">
        <v>372</v>
      </c>
      <c r="C43" s="287"/>
      <c r="D43" s="287"/>
      <c r="E43" s="287"/>
      <c r="F43" s="287"/>
      <c r="G43" s="287"/>
      <c r="H43" s="287"/>
      <c r="I43" s="287"/>
      <c r="J43" s="288"/>
      <c r="K43" s="59"/>
      <c r="L43" s="59"/>
      <c r="M43" s="59"/>
    </row>
    <row r="44" spans="1:14" ht="15.75" customHeight="1" thickBot="1">
      <c r="B44" s="289"/>
      <c r="C44" s="290"/>
      <c r="D44" s="290"/>
      <c r="E44" s="290"/>
      <c r="F44" s="290"/>
      <c r="G44" s="290"/>
      <c r="H44" s="290"/>
      <c r="I44" s="290"/>
      <c r="J44" s="291"/>
      <c r="K44" s="59"/>
      <c r="L44" s="59"/>
      <c r="M44" s="59"/>
    </row>
    <row r="45" spans="1:14" ht="25.5" customHeight="1">
      <c r="B45" s="103" t="s">
        <v>373</v>
      </c>
      <c r="C45" s="300" t="s">
        <v>375</v>
      </c>
      <c r="D45" s="298"/>
      <c r="E45" s="301"/>
      <c r="F45" s="302"/>
      <c r="G45" s="308" t="s">
        <v>374</v>
      </c>
      <c r="H45" s="309"/>
      <c r="I45" s="309"/>
      <c r="J45" s="310"/>
      <c r="K45" s="59"/>
      <c r="L45" s="59"/>
      <c r="M45" s="59"/>
    </row>
    <row r="46" spans="1:14" ht="16.5" customHeight="1" thickBot="1">
      <c r="A46" s="28">
        <v>17</v>
      </c>
      <c r="B46" s="104" t="e">
        <f>IF(G7&gt;500000,"1 % Required","Not Required")</f>
        <v>#N/A</v>
      </c>
      <c r="C46" s="74" t="s">
        <v>406</v>
      </c>
      <c r="D46" s="74" t="s">
        <v>407</v>
      </c>
      <c r="E46" s="75" t="s">
        <v>378</v>
      </c>
      <c r="F46" s="76" t="s">
        <v>377</v>
      </c>
      <c r="G46" s="74" t="s">
        <v>525</v>
      </c>
      <c r="H46" s="74" t="s">
        <v>407</v>
      </c>
      <c r="I46" s="105" t="s">
        <v>378</v>
      </c>
      <c r="J46" s="76" t="s">
        <v>377</v>
      </c>
      <c r="K46" s="87"/>
      <c r="L46" s="59"/>
      <c r="M46" s="59"/>
      <c r="N46" s="59"/>
    </row>
    <row r="47" spans="1:14" ht="15.75" thickBot="1">
      <c r="A47" s="28">
        <v>18</v>
      </c>
      <c r="B47" s="106" t="e">
        <f>IF(G7&gt;500000,G7*0.01," ")</f>
        <v>#N/A</v>
      </c>
      <c r="C47" s="190"/>
      <c r="D47" s="175"/>
      <c r="E47" s="137"/>
      <c r="F47" s="144"/>
      <c r="G47" s="176"/>
      <c r="H47" s="175"/>
      <c r="I47" s="145"/>
      <c r="J47" s="146"/>
      <c r="K47" s="87"/>
      <c r="L47" s="59"/>
      <c r="M47" s="59"/>
      <c r="N47" s="59"/>
    </row>
    <row r="48" spans="1:14">
      <c r="A48" s="28">
        <v>19</v>
      </c>
      <c r="B48" s="57" t="str">
        <f>IF(F9&gt;500000,F9*0.01," ")</f>
        <v xml:space="preserve"> </v>
      </c>
      <c r="C48" s="190"/>
      <c r="D48" s="147"/>
      <c r="E48" s="138"/>
      <c r="F48" s="148"/>
      <c r="G48" s="142"/>
      <c r="H48" s="147"/>
      <c r="I48" s="149"/>
      <c r="J48" s="150"/>
      <c r="K48" s="59"/>
    </row>
    <row r="49" spans="1:13">
      <c r="A49" s="28">
        <v>20</v>
      </c>
      <c r="B49" s="57"/>
      <c r="C49" s="190"/>
      <c r="D49" s="147"/>
      <c r="E49" s="138"/>
      <c r="F49" s="148"/>
      <c r="G49" s="142"/>
      <c r="H49" s="147"/>
      <c r="I49" s="149"/>
      <c r="J49" s="150"/>
      <c r="K49" s="59"/>
    </row>
    <row r="50" spans="1:13">
      <c r="A50" s="28">
        <v>21</v>
      </c>
      <c r="B50" s="57"/>
      <c r="C50" s="190"/>
      <c r="D50" s="147"/>
      <c r="E50" s="135"/>
      <c r="F50" s="148"/>
      <c r="G50" s="142"/>
      <c r="H50" s="147"/>
      <c r="I50" s="149"/>
      <c r="J50" s="150"/>
      <c r="K50" s="59"/>
    </row>
    <row r="51" spans="1:13" ht="15.75" thickBot="1">
      <c r="A51" s="107">
        <v>22</v>
      </c>
      <c r="B51" s="57"/>
      <c r="C51" s="190"/>
      <c r="D51" s="152"/>
      <c r="E51" s="153"/>
      <c r="F51" s="154"/>
      <c r="G51" s="151"/>
      <c r="H51" s="152"/>
      <c r="I51" s="155"/>
      <c r="J51" s="156"/>
      <c r="K51" s="59"/>
    </row>
    <row r="52" spans="1:13" s="111" customFormat="1" ht="16.5" customHeight="1" thickBot="1">
      <c r="A52" s="107">
        <v>23</v>
      </c>
      <c r="B52" s="57"/>
      <c r="C52" s="303" t="s">
        <v>385</v>
      </c>
      <c r="D52" s="311"/>
      <c r="E52" s="108">
        <f>SUM(E47:E51)</f>
        <v>0</v>
      </c>
      <c r="F52" s="84"/>
      <c r="G52" s="303" t="s">
        <v>386</v>
      </c>
      <c r="H52" s="304"/>
      <c r="I52" s="109">
        <f>SUM(I47:I51)</f>
        <v>0</v>
      </c>
      <c r="J52" s="84"/>
      <c r="K52" s="110"/>
      <c r="L52" s="110"/>
      <c r="M52" s="110"/>
    </row>
    <row r="53" spans="1:13" s="111" customFormat="1">
      <c r="A53" s="107"/>
      <c r="C53" s="57"/>
      <c r="D53" s="57"/>
      <c r="E53" s="57"/>
      <c r="F53" s="57"/>
      <c r="G53" s="57"/>
      <c r="H53" s="57"/>
      <c r="I53" s="57"/>
      <c r="J53" s="57"/>
      <c r="K53" s="110"/>
      <c r="L53" s="110"/>
      <c r="M53" s="110"/>
    </row>
    <row r="54" spans="1:13" s="111" customFormat="1">
      <c r="A54" s="107"/>
      <c r="C54" s="57"/>
      <c r="D54" s="57"/>
      <c r="E54" s="57"/>
      <c r="F54" s="57"/>
      <c r="G54" s="57"/>
      <c r="H54" s="57"/>
      <c r="I54" s="57"/>
      <c r="J54" s="57"/>
      <c r="K54" s="110"/>
      <c r="L54" s="110"/>
      <c r="M54" s="110"/>
    </row>
    <row r="55" spans="1:13" s="111" customFormat="1">
      <c r="A55" s="107"/>
      <c r="C55" s="57"/>
      <c r="D55" s="57"/>
      <c r="E55" s="57"/>
      <c r="F55" s="57"/>
      <c r="G55" s="57"/>
      <c r="H55" s="57"/>
      <c r="I55" s="57"/>
      <c r="J55" s="57"/>
      <c r="K55" s="110"/>
      <c r="L55" s="110"/>
      <c r="M55" s="110"/>
    </row>
    <row r="56" spans="1:13" s="111" customFormat="1">
      <c r="A56" s="107"/>
      <c r="C56" s="57"/>
      <c r="D56" s="57"/>
      <c r="E56" s="57"/>
      <c r="F56" s="57"/>
      <c r="G56" s="57"/>
      <c r="H56" s="57"/>
      <c r="I56" s="57"/>
      <c r="J56" s="57"/>
      <c r="K56" s="110"/>
      <c r="L56" s="110"/>
      <c r="M56" s="110"/>
    </row>
    <row r="57" spans="1:13" s="111" customFormat="1" ht="15" customHeight="1">
      <c r="A57" s="107"/>
      <c r="C57" s="57"/>
      <c r="D57" s="57"/>
      <c r="E57" s="57"/>
      <c r="F57" s="57"/>
      <c r="G57" s="57"/>
      <c r="H57" s="57"/>
      <c r="I57" s="57"/>
      <c r="J57" s="57"/>
      <c r="K57" s="110"/>
      <c r="L57" s="110"/>
      <c r="M57" s="110"/>
    </row>
    <row r="58" spans="1:13" s="111" customFormat="1" ht="15.75" thickBot="1">
      <c r="A58" s="107"/>
      <c r="C58" s="110"/>
      <c r="D58" s="110"/>
      <c r="E58" s="110"/>
      <c r="F58" s="110"/>
      <c r="G58" s="110"/>
      <c r="H58" s="110"/>
      <c r="I58" s="110"/>
      <c r="J58" s="110"/>
      <c r="K58" s="110"/>
      <c r="L58" s="110"/>
      <c r="M58" s="110"/>
    </row>
    <row r="59" spans="1:13" s="111" customFormat="1" ht="15.75" customHeight="1">
      <c r="A59" s="28"/>
      <c r="B59" s="286" t="s">
        <v>1133</v>
      </c>
      <c r="C59" s="287"/>
      <c r="D59" s="287"/>
      <c r="E59" s="287"/>
      <c r="F59" s="287"/>
      <c r="G59" s="287"/>
      <c r="H59" s="287"/>
      <c r="I59" s="287"/>
      <c r="J59" s="288"/>
      <c r="K59" s="110"/>
      <c r="L59" s="110"/>
    </row>
    <row r="60" spans="1:13" ht="15.75" customHeight="1" thickBot="1">
      <c r="B60" s="289"/>
      <c r="C60" s="290"/>
      <c r="D60" s="290"/>
      <c r="E60" s="290"/>
      <c r="F60" s="290"/>
      <c r="G60" s="290"/>
      <c r="H60" s="290"/>
      <c r="I60" s="290"/>
      <c r="J60" s="291"/>
      <c r="K60" s="59"/>
      <c r="L60" s="59"/>
    </row>
    <row r="61" spans="1:13" ht="29.25" customHeight="1" thickBot="1">
      <c r="B61" s="112" t="s">
        <v>380</v>
      </c>
      <c r="C61" s="296" t="s">
        <v>1134</v>
      </c>
      <c r="D61" s="297"/>
      <c r="E61" s="298"/>
      <c r="F61" s="299"/>
      <c r="G61" s="296" t="s">
        <v>1134</v>
      </c>
      <c r="H61" s="297"/>
      <c r="I61" s="298"/>
      <c r="J61" s="299"/>
      <c r="K61" s="59"/>
      <c r="L61" s="59"/>
    </row>
    <row r="62" spans="1:13" ht="15.75" thickBot="1">
      <c r="A62" s="28">
        <v>24</v>
      </c>
      <c r="B62" s="83" t="e">
        <f>G7*0.1</f>
        <v>#N/A</v>
      </c>
      <c r="C62" s="274" t="s">
        <v>406</v>
      </c>
      <c r="D62" s="74" t="s">
        <v>407</v>
      </c>
      <c r="E62" s="75" t="s">
        <v>378</v>
      </c>
      <c r="F62" s="105" t="s">
        <v>377</v>
      </c>
      <c r="G62" s="74" t="s">
        <v>406</v>
      </c>
      <c r="H62" s="74" t="s">
        <v>407</v>
      </c>
      <c r="I62" s="113" t="s">
        <v>378</v>
      </c>
      <c r="J62" s="76" t="s">
        <v>377</v>
      </c>
      <c r="K62" s="59"/>
      <c r="L62" s="59"/>
      <c r="M62" s="59"/>
    </row>
    <row r="63" spans="1:13">
      <c r="A63" s="28">
        <v>25</v>
      </c>
      <c r="B63" s="272"/>
      <c r="C63" s="190"/>
      <c r="D63" s="175"/>
      <c r="E63" s="137"/>
      <c r="F63" s="157"/>
      <c r="G63" s="158"/>
      <c r="H63" s="143"/>
      <c r="I63" s="145"/>
      <c r="J63" s="146"/>
      <c r="K63" s="59"/>
      <c r="L63" s="59"/>
      <c r="M63" s="59"/>
    </row>
    <row r="64" spans="1:13">
      <c r="A64" s="28">
        <v>26</v>
      </c>
      <c r="B64" s="272"/>
      <c r="C64" s="190"/>
      <c r="D64" s="147"/>
      <c r="E64" s="138"/>
      <c r="F64" s="159"/>
      <c r="G64" s="160"/>
      <c r="H64" s="147"/>
      <c r="I64" s="149"/>
      <c r="J64" s="150"/>
      <c r="K64" s="59"/>
      <c r="L64" s="59"/>
      <c r="M64" s="59"/>
    </row>
    <row r="65" spans="1:13">
      <c r="A65" s="28">
        <v>27</v>
      </c>
      <c r="B65" s="273"/>
      <c r="C65" s="190"/>
      <c r="D65" s="147"/>
      <c r="E65" s="138"/>
      <c r="F65" s="159"/>
      <c r="G65" s="160"/>
      <c r="H65" s="147"/>
      <c r="I65" s="149"/>
      <c r="J65" s="150"/>
      <c r="K65" s="59"/>
      <c r="L65" s="59"/>
      <c r="M65" s="59"/>
    </row>
    <row r="66" spans="1:13">
      <c r="A66" s="28">
        <v>28</v>
      </c>
      <c r="B66" s="57"/>
      <c r="C66" s="190"/>
      <c r="D66" s="147"/>
      <c r="E66" s="138"/>
      <c r="F66" s="159"/>
      <c r="G66" s="160"/>
      <c r="H66" s="147"/>
      <c r="I66" s="149"/>
      <c r="J66" s="150"/>
      <c r="K66" s="59"/>
      <c r="L66" s="59"/>
      <c r="M66" s="59"/>
    </row>
    <row r="67" spans="1:13">
      <c r="A67" s="28">
        <v>29</v>
      </c>
      <c r="B67" s="57"/>
      <c r="C67" s="190"/>
      <c r="D67" s="161"/>
      <c r="E67" s="138"/>
      <c r="F67" s="159"/>
      <c r="G67" s="162"/>
      <c r="H67" s="161"/>
      <c r="I67" s="149"/>
      <c r="J67" s="150"/>
      <c r="K67" s="59"/>
      <c r="L67" s="59"/>
      <c r="M67" s="59"/>
    </row>
    <row r="68" spans="1:13">
      <c r="A68" s="28">
        <v>30</v>
      </c>
      <c r="B68" s="57"/>
      <c r="C68" s="190"/>
      <c r="D68" s="147"/>
      <c r="E68" s="138"/>
      <c r="F68" s="159"/>
      <c r="G68" s="160"/>
      <c r="H68" s="147"/>
      <c r="I68" s="149"/>
      <c r="J68" s="150"/>
      <c r="K68" s="59"/>
      <c r="L68" s="59"/>
      <c r="M68" s="59"/>
    </row>
    <row r="69" spans="1:13">
      <c r="A69" s="28">
        <v>31</v>
      </c>
      <c r="B69" s="57"/>
      <c r="C69" s="190"/>
      <c r="D69" s="147"/>
      <c r="E69" s="138"/>
      <c r="F69" s="159"/>
      <c r="G69" s="160"/>
      <c r="H69" s="147"/>
      <c r="I69" s="149"/>
      <c r="J69" s="150"/>
      <c r="K69" s="59"/>
      <c r="L69" s="59"/>
      <c r="M69" s="59"/>
    </row>
    <row r="70" spans="1:13">
      <c r="A70" s="28">
        <v>32</v>
      </c>
      <c r="B70" s="57"/>
      <c r="C70" s="190"/>
      <c r="D70" s="147"/>
      <c r="E70" s="138"/>
      <c r="F70" s="159"/>
      <c r="G70" s="160"/>
      <c r="H70" s="147"/>
      <c r="I70" s="149"/>
      <c r="J70" s="150"/>
      <c r="K70" s="59"/>
      <c r="L70" s="59"/>
      <c r="M70" s="59"/>
    </row>
    <row r="71" spans="1:13">
      <c r="A71" s="28">
        <v>33</v>
      </c>
      <c r="B71" s="57"/>
      <c r="C71" s="190"/>
      <c r="D71" s="147"/>
      <c r="E71" s="138"/>
      <c r="F71" s="159"/>
      <c r="G71" s="160"/>
      <c r="H71" s="147"/>
      <c r="I71" s="149"/>
      <c r="J71" s="150"/>
      <c r="K71" s="59"/>
      <c r="L71" s="59"/>
      <c r="M71" s="59"/>
    </row>
    <row r="72" spans="1:13" ht="15.75" thickBot="1">
      <c r="A72" s="28">
        <v>34</v>
      </c>
      <c r="B72" s="57"/>
      <c r="C72" s="190"/>
      <c r="D72" s="152"/>
      <c r="E72" s="163"/>
      <c r="F72" s="164"/>
      <c r="G72" s="165"/>
      <c r="H72" s="152"/>
      <c r="I72" s="155"/>
      <c r="J72" s="156"/>
      <c r="K72" s="59"/>
      <c r="L72" s="59"/>
      <c r="M72" s="59"/>
    </row>
    <row r="73" spans="1:13" ht="16.5" customHeight="1" thickBot="1">
      <c r="A73" s="28">
        <v>35</v>
      </c>
      <c r="B73" s="57"/>
      <c r="C73" s="331"/>
      <c r="D73" s="332"/>
      <c r="E73" s="109">
        <f>SUM(E63:E72)</f>
        <v>0</v>
      </c>
      <c r="F73" s="84"/>
      <c r="G73" s="303"/>
      <c r="H73" s="304"/>
      <c r="I73" s="114">
        <f>SUM(I63:I72)</f>
        <v>0</v>
      </c>
      <c r="J73" s="115" t="e">
        <f>IF(I73&gt;G7*0.1,"Exceeds 10% of Allocation"," ")</f>
        <v>#N/A</v>
      </c>
      <c r="K73" s="116"/>
    </row>
    <row r="74" spans="1:13">
      <c r="C74" s="59"/>
      <c r="D74" s="59"/>
      <c r="E74" s="59"/>
      <c r="F74" s="59"/>
      <c r="G74" s="59"/>
      <c r="H74" s="59"/>
      <c r="I74" s="59"/>
      <c r="J74" s="59"/>
    </row>
    <row r="75" spans="1:13" ht="15.75" thickBot="1">
      <c r="C75" s="59"/>
      <c r="D75" s="59"/>
      <c r="E75" s="59"/>
      <c r="F75" s="59"/>
      <c r="G75" s="303" t="s">
        <v>1152</v>
      </c>
      <c r="H75" s="304"/>
      <c r="I75" s="114">
        <f>E73+I73</f>
        <v>0</v>
      </c>
      <c r="J75" s="59"/>
    </row>
    <row r="76" spans="1:13">
      <c r="C76" s="59"/>
      <c r="D76" s="59"/>
      <c r="E76" s="59"/>
      <c r="F76" s="59"/>
      <c r="G76" s="59"/>
      <c r="H76" s="59"/>
      <c r="I76" s="59"/>
      <c r="J76" s="59"/>
    </row>
    <row r="77" spans="1:13">
      <c r="C77" s="59"/>
      <c r="D77" s="59"/>
      <c r="E77" s="59"/>
      <c r="F77" s="59"/>
      <c r="G77" s="59"/>
      <c r="H77" s="59"/>
      <c r="I77" s="59"/>
      <c r="J77" s="59"/>
    </row>
    <row r="78" spans="1:13">
      <c r="C78" s="59"/>
      <c r="D78" s="59"/>
      <c r="E78" s="59"/>
      <c r="F78" s="59"/>
      <c r="G78" s="59"/>
      <c r="H78" s="59"/>
      <c r="I78" s="59"/>
      <c r="J78" s="59"/>
    </row>
    <row r="79" spans="1:13">
      <c r="C79" s="59"/>
      <c r="D79" s="59"/>
      <c r="E79" s="59"/>
      <c r="F79" s="59"/>
      <c r="G79" s="59"/>
      <c r="H79" s="59"/>
      <c r="I79" s="59"/>
      <c r="J79" s="59"/>
    </row>
    <row r="80" spans="1:13">
      <c r="C80" s="59"/>
      <c r="D80" s="59"/>
      <c r="E80" s="59"/>
      <c r="F80" s="59"/>
      <c r="G80" s="59"/>
      <c r="H80" s="59"/>
      <c r="I80" s="59"/>
      <c r="J80" s="59"/>
    </row>
    <row r="81" spans="1:8" ht="15.75" thickBot="1">
      <c r="C81" s="59"/>
      <c r="D81" s="59"/>
      <c r="E81" s="59"/>
      <c r="F81" s="59"/>
      <c r="G81" s="59"/>
    </row>
    <row r="82" spans="1:8" ht="15.75" customHeight="1">
      <c r="C82" s="286" t="s">
        <v>401</v>
      </c>
      <c r="D82" s="287"/>
      <c r="E82" s="287"/>
      <c r="F82" s="287"/>
      <c r="G82" s="287"/>
      <c r="H82" s="288"/>
    </row>
    <row r="83" spans="1:8" ht="15.75" thickBot="1">
      <c r="C83" s="289"/>
      <c r="D83" s="290"/>
      <c r="E83" s="290"/>
      <c r="F83" s="290"/>
      <c r="G83" s="290"/>
      <c r="H83" s="291"/>
    </row>
    <row r="84" spans="1:8" ht="45" customHeight="1" thickBot="1">
      <c r="C84" s="178" t="s">
        <v>401</v>
      </c>
      <c r="D84" s="117"/>
      <c r="E84" s="117"/>
      <c r="F84" s="117"/>
      <c r="G84" s="117"/>
      <c r="H84" s="118"/>
    </row>
    <row r="85" spans="1:8">
      <c r="C85" s="177" t="s">
        <v>389</v>
      </c>
      <c r="D85" s="74" t="s">
        <v>406</v>
      </c>
      <c r="E85" s="74" t="s">
        <v>407</v>
      </c>
      <c r="F85" s="119" t="s">
        <v>378</v>
      </c>
      <c r="G85" s="319" t="s">
        <v>377</v>
      </c>
      <c r="H85" s="320"/>
    </row>
    <row r="86" spans="1:8" ht="16.5" customHeight="1">
      <c r="A86" s="28">
        <v>36</v>
      </c>
      <c r="C86" s="120" t="s">
        <v>389</v>
      </c>
      <c r="D86" s="190"/>
      <c r="E86" s="147"/>
      <c r="F86" s="166"/>
      <c r="G86" s="294"/>
      <c r="H86" s="295"/>
    </row>
    <row r="87" spans="1:8" ht="16.5" customHeight="1">
      <c r="A87" s="28">
        <v>37</v>
      </c>
      <c r="C87" s="120" t="s">
        <v>389</v>
      </c>
      <c r="D87" s="190"/>
      <c r="E87" s="147"/>
      <c r="F87" s="149"/>
      <c r="G87" s="294"/>
      <c r="H87" s="295"/>
    </row>
    <row r="88" spans="1:8" ht="16.5" customHeight="1">
      <c r="A88" s="28">
        <v>38</v>
      </c>
      <c r="C88" s="120" t="s">
        <v>389</v>
      </c>
      <c r="D88" s="190"/>
      <c r="E88" s="147"/>
      <c r="F88" s="149"/>
      <c r="G88" s="294"/>
      <c r="H88" s="295"/>
    </row>
    <row r="89" spans="1:8" ht="16.5" customHeight="1">
      <c r="A89" s="28">
        <v>39</v>
      </c>
      <c r="C89" s="120" t="s">
        <v>389</v>
      </c>
      <c r="D89" s="190"/>
      <c r="E89" s="147"/>
      <c r="F89" s="167"/>
      <c r="G89" s="294"/>
      <c r="H89" s="295"/>
    </row>
    <row r="90" spans="1:8" ht="16.5" customHeight="1" thickBot="1">
      <c r="A90" s="28">
        <v>40</v>
      </c>
      <c r="C90" s="121" t="s">
        <v>389</v>
      </c>
      <c r="D90" s="190"/>
      <c r="E90" s="152"/>
      <c r="F90" s="168"/>
      <c r="G90" s="321"/>
      <c r="H90" s="322"/>
    </row>
    <row r="91" spans="1:8" ht="16.5" customHeight="1" thickBot="1">
      <c r="A91" s="28">
        <v>41</v>
      </c>
      <c r="C91" s="30"/>
      <c r="D91" s="325" t="s">
        <v>391</v>
      </c>
      <c r="E91" s="326"/>
      <c r="F91" s="122">
        <f>SUM(F86:F90)</f>
        <v>0</v>
      </c>
      <c r="G91" s="318"/>
      <c r="H91" s="318"/>
    </row>
    <row r="92" spans="1:8">
      <c r="C92" s="93" t="s">
        <v>390</v>
      </c>
      <c r="D92" s="74" t="s">
        <v>406</v>
      </c>
      <c r="E92" s="74" t="s">
        <v>407</v>
      </c>
      <c r="F92" s="119" t="s">
        <v>378</v>
      </c>
      <c r="G92" s="319" t="s">
        <v>377</v>
      </c>
      <c r="H92" s="320"/>
    </row>
    <row r="93" spans="1:8">
      <c r="A93" s="28">
        <v>42</v>
      </c>
      <c r="C93" s="120" t="s">
        <v>390</v>
      </c>
      <c r="D93" s="190"/>
      <c r="E93" s="147"/>
      <c r="F93" s="166"/>
      <c r="G93" s="294"/>
      <c r="H93" s="295"/>
    </row>
    <row r="94" spans="1:8">
      <c r="A94" s="28">
        <v>43</v>
      </c>
      <c r="C94" s="120" t="s">
        <v>390</v>
      </c>
      <c r="D94" s="190"/>
      <c r="E94" s="147"/>
      <c r="F94" s="149"/>
      <c r="G94" s="294"/>
      <c r="H94" s="295"/>
    </row>
    <row r="95" spans="1:8">
      <c r="A95" s="28">
        <v>44</v>
      </c>
      <c r="C95" s="120" t="s">
        <v>390</v>
      </c>
      <c r="D95" s="190"/>
      <c r="E95" s="147"/>
      <c r="F95" s="149"/>
      <c r="G95" s="294"/>
      <c r="H95" s="295"/>
    </row>
    <row r="96" spans="1:8">
      <c r="A96" s="28">
        <v>45</v>
      </c>
      <c r="C96" s="120" t="s">
        <v>390</v>
      </c>
      <c r="D96" s="190"/>
      <c r="E96" s="147"/>
      <c r="F96" s="167"/>
      <c r="G96" s="294"/>
      <c r="H96" s="295"/>
    </row>
    <row r="97" spans="1:8" ht="15" customHeight="1" thickBot="1">
      <c r="A97" s="28">
        <v>46</v>
      </c>
      <c r="C97" s="121" t="s">
        <v>390</v>
      </c>
      <c r="D97" s="190"/>
      <c r="E97" s="152"/>
      <c r="F97" s="168"/>
      <c r="G97" s="321"/>
      <c r="H97" s="322"/>
    </row>
    <row r="98" spans="1:8" ht="16.5" customHeight="1" thickBot="1">
      <c r="A98" s="28">
        <v>47</v>
      </c>
      <c r="C98" s="30"/>
      <c r="D98" s="327" t="s">
        <v>392</v>
      </c>
      <c r="E98" s="328"/>
      <c r="F98" s="123">
        <f>SUM(F93:F97)</f>
        <v>0</v>
      </c>
      <c r="G98" s="318"/>
      <c r="H98" s="318"/>
    </row>
    <row r="99" spans="1:8">
      <c r="C99" s="93" t="s">
        <v>393</v>
      </c>
      <c r="D99" s="74" t="s">
        <v>406</v>
      </c>
      <c r="E99" s="74" t="s">
        <v>407</v>
      </c>
      <c r="F99" s="119" t="s">
        <v>378</v>
      </c>
      <c r="G99" s="319" t="s">
        <v>377</v>
      </c>
      <c r="H99" s="320"/>
    </row>
    <row r="100" spans="1:8">
      <c r="A100" s="28">
        <v>48</v>
      </c>
      <c r="C100" s="120" t="s">
        <v>393</v>
      </c>
      <c r="D100" s="190"/>
      <c r="E100" s="147"/>
      <c r="F100" s="166"/>
      <c r="G100" s="294"/>
      <c r="H100" s="295"/>
    </row>
    <row r="101" spans="1:8">
      <c r="A101" s="28">
        <v>49</v>
      </c>
      <c r="C101" s="120" t="s">
        <v>393</v>
      </c>
      <c r="D101" s="190"/>
      <c r="E101" s="147"/>
      <c r="F101" s="149"/>
      <c r="G101" s="294"/>
      <c r="H101" s="295"/>
    </row>
    <row r="102" spans="1:8">
      <c r="A102" s="28">
        <v>50</v>
      </c>
      <c r="C102" s="120" t="s">
        <v>393</v>
      </c>
      <c r="D102" s="190"/>
      <c r="E102" s="147"/>
      <c r="F102" s="149"/>
      <c r="G102" s="294"/>
      <c r="H102" s="295"/>
    </row>
    <row r="103" spans="1:8">
      <c r="A103" s="28">
        <v>51</v>
      </c>
      <c r="C103" s="120" t="s">
        <v>393</v>
      </c>
      <c r="D103" s="190"/>
      <c r="E103" s="147"/>
      <c r="F103" s="167"/>
      <c r="G103" s="294"/>
      <c r="H103" s="295"/>
    </row>
    <row r="104" spans="1:8" ht="15.75" thickBot="1">
      <c r="A104" s="28">
        <v>52</v>
      </c>
      <c r="C104" s="121" t="s">
        <v>393</v>
      </c>
      <c r="D104" s="190"/>
      <c r="E104" s="152"/>
      <c r="F104" s="168"/>
      <c r="G104" s="321"/>
      <c r="H104" s="322"/>
    </row>
    <row r="105" spans="1:8" ht="19.5" customHeight="1" thickBot="1">
      <c r="A105" s="28">
        <v>53</v>
      </c>
      <c r="C105" s="30"/>
      <c r="D105" s="329" t="s">
        <v>394</v>
      </c>
      <c r="E105" s="330"/>
      <c r="F105" s="123">
        <f>SUM(F100:F104)</f>
        <v>0</v>
      </c>
      <c r="G105" s="318"/>
      <c r="H105" s="318"/>
    </row>
    <row r="106" spans="1:8">
      <c r="C106" s="93" t="s">
        <v>395</v>
      </c>
      <c r="D106" s="74" t="s">
        <v>406</v>
      </c>
      <c r="E106" s="74" t="s">
        <v>407</v>
      </c>
      <c r="F106" s="119" t="s">
        <v>378</v>
      </c>
      <c r="G106" s="319" t="s">
        <v>377</v>
      </c>
      <c r="H106" s="320"/>
    </row>
    <row r="107" spans="1:8">
      <c r="A107" s="28">
        <v>54</v>
      </c>
      <c r="C107" s="120" t="s">
        <v>395</v>
      </c>
      <c r="D107" s="190"/>
      <c r="E107" s="147"/>
      <c r="F107" s="166"/>
      <c r="G107" s="294"/>
      <c r="H107" s="295"/>
    </row>
    <row r="108" spans="1:8">
      <c r="A108" s="28">
        <v>55</v>
      </c>
      <c r="C108" s="120" t="s">
        <v>395</v>
      </c>
      <c r="D108" s="190"/>
      <c r="E108" s="147"/>
      <c r="F108" s="149"/>
      <c r="G108" s="294"/>
      <c r="H108" s="295"/>
    </row>
    <row r="109" spans="1:8">
      <c r="A109" s="28">
        <v>56</v>
      </c>
      <c r="C109" s="120" t="s">
        <v>395</v>
      </c>
      <c r="D109" s="190"/>
      <c r="E109" s="147"/>
      <c r="F109" s="149"/>
      <c r="G109" s="294"/>
      <c r="H109" s="295"/>
    </row>
    <row r="110" spans="1:8" ht="15" customHeight="1">
      <c r="A110" s="28">
        <v>57</v>
      </c>
      <c r="C110" s="120" t="s">
        <v>395</v>
      </c>
      <c r="D110" s="190"/>
      <c r="E110" s="147"/>
      <c r="F110" s="167"/>
      <c r="G110" s="294"/>
      <c r="H110" s="295"/>
    </row>
    <row r="111" spans="1:8" ht="15.75" thickBot="1">
      <c r="A111" s="28">
        <v>58</v>
      </c>
      <c r="C111" s="121" t="s">
        <v>395</v>
      </c>
      <c r="D111" s="190"/>
      <c r="E111" s="152"/>
      <c r="F111" s="168"/>
      <c r="G111" s="321"/>
      <c r="H111" s="322"/>
    </row>
    <row r="112" spans="1:8" ht="21" customHeight="1" thickBot="1">
      <c r="A112" s="28">
        <v>59</v>
      </c>
      <c r="C112" s="30"/>
      <c r="D112" s="323" t="s">
        <v>396</v>
      </c>
      <c r="E112" s="324"/>
      <c r="F112" s="86">
        <f>SUM(F107:F111)</f>
        <v>0</v>
      </c>
      <c r="G112" s="318"/>
      <c r="H112" s="318"/>
    </row>
    <row r="113" spans="1:8" ht="28.5" customHeight="1">
      <c r="C113" s="124" t="s">
        <v>484</v>
      </c>
      <c r="D113" s="74" t="s">
        <v>406</v>
      </c>
      <c r="E113" s="74" t="s">
        <v>407</v>
      </c>
      <c r="F113" s="119" t="s">
        <v>378</v>
      </c>
      <c r="G113" s="319" t="s">
        <v>377</v>
      </c>
      <c r="H113" s="320"/>
    </row>
    <row r="114" spans="1:8">
      <c r="A114" s="28">
        <v>60</v>
      </c>
      <c r="C114" s="120" t="s">
        <v>397</v>
      </c>
      <c r="D114" s="190"/>
      <c r="E114" s="147"/>
      <c r="F114" s="166"/>
      <c r="G114" s="294"/>
      <c r="H114" s="295"/>
    </row>
    <row r="115" spans="1:8">
      <c r="A115" s="28">
        <v>61</v>
      </c>
      <c r="C115" s="120" t="s">
        <v>397</v>
      </c>
      <c r="D115" s="190"/>
      <c r="E115" s="147"/>
      <c r="F115" s="149"/>
      <c r="G115" s="294"/>
      <c r="H115" s="295"/>
    </row>
    <row r="116" spans="1:8">
      <c r="A116" s="28">
        <v>62</v>
      </c>
      <c r="C116" s="120" t="s">
        <v>397</v>
      </c>
      <c r="D116" s="190"/>
      <c r="E116" s="147"/>
      <c r="F116" s="149"/>
      <c r="G116" s="294"/>
      <c r="H116" s="295"/>
    </row>
    <row r="117" spans="1:8" ht="15.75" customHeight="1">
      <c r="A117" s="28">
        <v>63</v>
      </c>
      <c r="C117" s="120" t="s">
        <v>397</v>
      </c>
      <c r="D117" s="190"/>
      <c r="E117" s="147"/>
      <c r="F117" s="167"/>
      <c r="G117" s="294"/>
      <c r="H117" s="295"/>
    </row>
    <row r="118" spans="1:8" ht="15.75" thickBot="1">
      <c r="A118" s="28">
        <v>64</v>
      </c>
      <c r="C118" s="121" t="s">
        <v>397</v>
      </c>
      <c r="D118" s="190"/>
      <c r="E118" s="152"/>
      <c r="F118" s="168"/>
      <c r="G118" s="321"/>
      <c r="H118" s="322"/>
    </row>
    <row r="119" spans="1:8" ht="22.5" customHeight="1" thickBot="1">
      <c r="A119" s="28">
        <v>65</v>
      </c>
      <c r="C119" s="30"/>
      <c r="D119" s="323" t="s">
        <v>398</v>
      </c>
      <c r="E119" s="324"/>
      <c r="F119" s="86">
        <f>SUM(F114:F118)</f>
        <v>0</v>
      </c>
      <c r="G119" s="318"/>
      <c r="H119" s="318"/>
    </row>
    <row r="120" spans="1:8" ht="15.75" customHeight="1">
      <c r="C120" s="93" t="s">
        <v>399</v>
      </c>
      <c r="D120" s="74" t="s">
        <v>406</v>
      </c>
      <c r="E120" s="74" t="s">
        <v>407</v>
      </c>
      <c r="F120" s="119" t="s">
        <v>378</v>
      </c>
      <c r="G120" s="319" t="s">
        <v>377</v>
      </c>
      <c r="H120" s="320"/>
    </row>
    <row r="121" spans="1:8" ht="15.75" customHeight="1">
      <c r="A121" s="28">
        <v>66</v>
      </c>
      <c r="C121" s="120" t="s">
        <v>399</v>
      </c>
      <c r="D121" s="190"/>
      <c r="E121" s="147"/>
      <c r="F121" s="166"/>
      <c r="G121" s="294"/>
      <c r="H121" s="295"/>
    </row>
    <row r="122" spans="1:8" ht="15.75" customHeight="1">
      <c r="A122" s="28">
        <v>67</v>
      </c>
      <c r="C122" s="120" t="s">
        <v>399</v>
      </c>
      <c r="D122" s="190"/>
      <c r="E122" s="147"/>
      <c r="F122" s="149"/>
      <c r="G122" s="294"/>
      <c r="H122" s="295"/>
    </row>
    <row r="123" spans="1:8" ht="15.75" customHeight="1">
      <c r="A123" s="28">
        <v>68</v>
      </c>
      <c r="C123" s="120" t="s">
        <v>399</v>
      </c>
      <c r="D123" s="190"/>
      <c r="E123" s="147"/>
      <c r="F123" s="149"/>
      <c r="G123" s="294"/>
      <c r="H123" s="295"/>
    </row>
    <row r="124" spans="1:8" ht="15.75" customHeight="1">
      <c r="A124" s="28">
        <v>69</v>
      </c>
      <c r="C124" s="120" t="s">
        <v>399</v>
      </c>
      <c r="D124" s="190"/>
      <c r="E124" s="147"/>
      <c r="F124" s="167"/>
      <c r="G124" s="294"/>
      <c r="H124" s="295"/>
    </row>
    <row r="125" spans="1:8" ht="15.75" customHeight="1" thickBot="1">
      <c r="A125" s="28">
        <v>70</v>
      </c>
      <c r="C125" s="121" t="s">
        <v>399</v>
      </c>
      <c r="D125" s="190"/>
      <c r="E125" s="152"/>
      <c r="F125" s="168"/>
      <c r="G125" s="321"/>
      <c r="H125" s="322"/>
    </row>
    <row r="126" spans="1:8" ht="15.75" customHeight="1" thickBot="1">
      <c r="A126" s="28">
        <v>71</v>
      </c>
      <c r="C126" s="30"/>
      <c r="D126" s="303" t="s">
        <v>387</v>
      </c>
      <c r="E126" s="304"/>
      <c r="F126" s="125">
        <f>SUM(F121:F125)</f>
        <v>0</v>
      </c>
      <c r="G126" s="318"/>
      <c r="H126" s="318"/>
    </row>
    <row r="127" spans="1:8" ht="15.75" customHeight="1">
      <c r="C127" s="93" t="s">
        <v>400</v>
      </c>
      <c r="D127" s="74" t="s">
        <v>406</v>
      </c>
      <c r="E127" s="74" t="s">
        <v>407</v>
      </c>
      <c r="F127" s="119" t="s">
        <v>378</v>
      </c>
      <c r="G127" s="319" t="s">
        <v>377</v>
      </c>
      <c r="H127" s="320"/>
    </row>
    <row r="128" spans="1:8" ht="15.75" customHeight="1">
      <c r="A128" s="28">
        <v>72</v>
      </c>
      <c r="C128" s="120" t="s">
        <v>400</v>
      </c>
      <c r="D128" s="190"/>
      <c r="E128" s="147"/>
      <c r="F128" s="166"/>
      <c r="G128" s="294"/>
      <c r="H128" s="295"/>
    </row>
    <row r="129" spans="1:9" ht="15.75" customHeight="1">
      <c r="A129" s="28">
        <v>73</v>
      </c>
      <c r="C129" s="120" t="s">
        <v>400</v>
      </c>
      <c r="D129" s="190"/>
      <c r="E129" s="147"/>
      <c r="F129" s="149"/>
      <c r="G129" s="294"/>
      <c r="H129" s="295"/>
    </row>
    <row r="130" spans="1:9" ht="15.75" customHeight="1">
      <c r="A130" s="28">
        <v>74</v>
      </c>
      <c r="C130" s="120" t="s">
        <v>400</v>
      </c>
      <c r="D130" s="190"/>
      <c r="E130" s="147"/>
      <c r="F130" s="149"/>
      <c r="G130" s="294"/>
      <c r="H130" s="295"/>
    </row>
    <row r="131" spans="1:9" ht="15.75" customHeight="1">
      <c r="A131" s="28">
        <v>75</v>
      </c>
      <c r="C131" s="120" t="s">
        <v>400</v>
      </c>
      <c r="D131" s="190"/>
      <c r="E131" s="147"/>
      <c r="F131" s="167"/>
      <c r="G131" s="294"/>
      <c r="H131" s="295"/>
    </row>
    <row r="132" spans="1:9" ht="15.75" customHeight="1" thickBot="1">
      <c r="A132" s="28">
        <v>76</v>
      </c>
      <c r="C132" s="121" t="s">
        <v>400</v>
      </c>
      <c r="D132" s="190"/>
      <c r="E132" s="152"/>
      <c r="F132" s="168"/>
      <c r="G132" s="321"/>
      <c r="H132" s="322"/>
    </row>
    <row r="133" spans="1:9" ht="20.25" customHeight="1" thickBot="1">
      <c r="A133" s="28">
        <v>77</v>
      </c>
      <c r="C133" s="30"/>
      <c r="D133" s="323" t="s">
        <v>388</v>
      </c>
      <c r="E133" s="324"/>
      <c r="F133" s="86">
        <f>SUM(F128:F132)</f>
        <v>0</v>
      </c>
      <c r="G133" s="318"/>
      <c r="H133" s="318"/>
    </row>
    <row r="134" spans="1:9" ht="15.75" customHeight="1">
      <c r="C134" s="111"/>
      <c r="D134" s="126"/>
      <c r="E134" s="126"/>
      <c r="F134" s="102"/>
      <c r="G134" s="102"/>
      <c r="H134" s="102"/>
    </row>
    <row r="135" spans="1:9" ht="15.75" customHeight="1">
      <c r="C135" s="111"/>
      <c r="D135" s="126"/>
      <c r="E135" s="126"/>
      <c r="F135" s="102"/>
      <c r="G135" s="102"/>
      <c r="H135" s="102"/>
    </row>
    <row r="140" spans="1:9">
      <c r="I140" s="30"/>
    </row>
    <row r="144" spans="1:9">
      <c r="C144" s="30"/>
    </row>
  </sheetData>
  <sheetProtection password="EE48" sheet="1" objects="1" scenarios="1"/>
  <mergeCells count="75">
    <mergeCell ref="G133:H133"/>
    <mergeCell ref="G122:H122"/>
    <mergeCell ref="G123:H123"/>
    <mergeCell ref="G124:H124"/>
    <mergeCell ref="G125:H125"/>
    <mergeCell ref="G132:H132"/>
    <mergeCell ref="G73:H73"/>
    <mergeCell ref="C73:D73"/>
    <mergeCell ref="G111:H111"/>
    <mergeCell ref="G93:H93"/>
    <mergeCell ref="G94:H94"/>
    <mergeCell ref="G95:H95"/>
    <mergeCell ref="G96:H96"/>
    <mergeCell ref="G97:H97"/>
    <mergeCell ref="G90:H90"/>
    <mergeCell ref="G85:H85"/>
    <mergeCell ref="G86:H86"/>
    <mergeCell ref="G91:H91"/>
    <mergeCell ref="G87:H87"/>
    <mergeCell ref="G89:H89"/>
    <mergeCell ref="G92:H92"/>
    <mergeCell ref="G75:H75"/>
    <mergeCell ref="G119:H119"/>
    <mergeCell ref="G98:H98"/>
    <mergeCell ref="G99:H99"/>
    <mergeCell ref="G113:H113"/>
    <mergeCell ref="G114:H114"/>
    <mergeCell ref="G115:H115"/>
    <mergeCell ref="G103:H103"/>
    <mergeCell ref="G104:H104"/>
    <mergeCell ref="G100:H100"/>
    <mergeCell ref="G101:H101"/>
    <mergeCell ref="G105:H105"/>
    <mergeCell ref="G106:H106"/>
    <mergeCell ref="G112:H112"/>
    <mergeCell ref="G102:H102"/>
    <mergeCell ref="D133:E133"/>
    <mergeCell ref="D119:E119"/>
    <mergeCell ref="D126:E126"/>
    <mergeCell ref="D91:E91"/>
    <mergeCell ref="D98:E98"/>
    <mergeCell ref="D112:E112"/>
    <mergeCell ref="D105:E105"/>
    <mergeCell ref="C1:J2"/>
    <mergeCell ref="G128:H128"/>
    <mergeCell ref="G129:H129"/>
    <mergeCell ref="G130:H130"/>
    <mergeCell ref="G131:H131"/>
    <mergeCell ref="G126:H126"/>
    <mergeCell ref="G127:H127"/>
    <mergeCell ref="G120:H120"/>
    <mergeCell ref="G121:H121"/>
    <mergeCell ref="G118:H118"/>
    <mergeCell ref="G116:H116"/>
    <mergeCell ref="G117:H117"/>
    <mergeCell ref="G107:H107"/>
    <mergeCell ref="G108:H108"/>
    <mergeCell ref="G109:H109"/>
    <mergeCell ref="G110:H110"/>
    <mergeCell ref="E5:F5"/>
    <mergeCell ref="C82:H83"/>
    <mergeCell ref="E35:G36"/>
    <mergeCell ref="G88:H88"/>
    <mergeCell ref="C10:I11"/>
    <mergeCell ref="C61:F61"/>
    <mergeCell ref="C45:F45"/>
    <mergeCell ref="G52:H52"/>
    <mergeCell ref="D19:F19"/>
    <mergeCell ref="G19:I19"/>
    <mergeCell ref="C17:H18"/>
    <mergeCell ref="B43:J44"/>
    <mergeCell ref="G45:J45"/>
    <mergeCell ref="C52:D52"/>
    <mergeCell ref="B59:J60"/>
    <mergeCell ref="G61:J61"/>
  </mergeCells>
  <conditionalFormatting sqref="I73">
    <cfRule type="cellIs" dxfId="2" priority="7" stopIfTrue="1" operator="greaterThan">
      <formula>$G$7*0.1</formula>
    </cfRule>
  </conditionalFormatting>
  <conditionalFormatting sqref="I75">
    <cfRule type="cellIs" dxfId="1" priority="1" stopIfTrue="1" operator="greaterThan">
      <formula>$G$7*0.1</formula>
    </cfRule>
  </conditionalFormatting>
  <dataValidations xWindow="750" yWindow="491" count="5">
    <dataValidation type="list" allowBlank="1" showInputMessage="1" showErrorMessage="1" prompt="Select Program Code" sqref="G63:G72 C63:C72 G47:G51 D86:D90 D93:D97 D100:D104 D107:D111 D114:D118 D121:D125 D128:D132 C48:C51">
      <formula1>ADE</formula1>
    </dataValidation>
    <dataValidation type="list" allowBlank="1" showInputMessage="1" showErrorMessage="1" prompt="Select Object Code" sqref="D63:D72 H47:H51 D47:D51 E128:E132 E121:E125 E114:E118 E107:E111 E100:E104 E93:E97 E86:E90 H63:H72">
      <formula1>Object_Code</formula1>
    </dataValidation>
    <dataValidation type="list" allowBlank="1" showInputMessage="1" showErrorMessage="1" prompt="Select from List" sqref="I21:I31 F21:F31">
      <formula1>SES_Providers</formula1>
    </dataValidation>
    <dataValidation type="list" allowBlank="1" showInputMessage="1" showErrorMessage="1" prompt="Select District" sqref="C7">
      <formula1>District_Table</formula1>
    </dataValidation>
    <dataValidation type="list" allowBlank="1" showInputMessage="1" showErrorMessage="1" prompt="Select Program Code" sqref="C47">
      <formula1>ADE</formula1>
    </dataValidation>
  </dataValidations>
  <pageMargins left="0.7" right="0.7" top="0.75" bottom="0.75" header="0.3" footer="0.3"/>
  <pageSetup scale="41" fitToHeight="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19"/>
  <sheetViews>
    <sheetView workbookViewId="0">
      <selection activeCell="B6" sqref="B6"/>
    </sheetView>
  </sheetViews>
  <sheetFormatPr defaultRowHeight="15"/>
  <cols>
    <col min="1" max="1" width="9" style="187"/>
    <col min="2" max="2" width="127.875" style="187" customWidth="1"/>
    <col min="3" max="16384" width="9" style="187"/>
  </cols>
  <sheetData>
    <row r="1" spans="2:2">
      <c r="B1" s="189" t="s">
        <v>526</v>
      </c>
    </row>
    <row r="2" spans="2:2">
      <c r="B2" s="189" t="s">
        <v>531</v>
      </c>
    </row>
    <row r="3" spans="2:2">
      <c r="B3" s="189"/>
    </row>
    <row r="4" spans="2:2">
      <c r="B4" s="188"/>
    </row>
    <row r="13" spans="2:2">
      <c r="B13" s="333"/>
    </row>
    <row r="14" spans="2:2">
      <c r="B14" s="333"/>
    </row>
    <row r="19" spans="2:2">
      <c r="B19" s="333"/>
    </row>
  </sheetData>
  <pageMargins left="0.7" right="0.7" top="0.75" bottom="0.75" header="0.3" footer="0.3"/>
  <pageSetup scale="7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201"/>
  <sheetViews>
    <sheetView workbookViewId="0">
      <selection activeCell="C11" sqref="C11"/>
    </sheetView>
  </sheetViews>
  <sheetFormatPr defaultRowHeight="15.75"/>
  <cols>
    <col min="1" max="1" width="14.75" customWidth="1"/>
    <col min="2" max="2" width="14.375" customWidth="1"/>
    <col min="3" max="3" width="21.375" customWidth="1"/>
    <col min="4" max="4" width="31.875" customWidth="1"/>
    <col min="5" max="5" width="12.625" style="6" customWidth="1"/>
    <col min="6" max="6" width="12.125" customWidth="1"/>
    <col min="7" max="7" width="45.5" bestFit="1" customWidth="1"/>
  </cols>
  <sheetData>
    <row r="1" spans="1:9" ht="18.75">
      <c r="A1" s="5"/>
    </row>
    <row r="2" spans="1:9" s="1" customFormat="1" ht="26.25">
      <c r="A2" s="3" t="s">
        <v>381</v>
      </c>
      <c r="B2" s="3" t="s">
        <v>0</v>
      </c>
      <c r="C2" s="251" t="s">
        <v>1037</v>
      </c>
      <c r="D2" s="251" t="s">
        <v>1038</v>
      </c>
      <c r="E2" s="8" t="s">
        <v>529</v>
      </c>
      <c r="F2" s="8" t="s">
        <v>371</v>
      </c>
      <c r="G2" s="8" t="s">
        <v>404</v>
      </c>
    </row>
    <row r="3" spans="1:9" ht="26.25" customHeight="1">
      <c r="A3" s="4" t="s">
        <v>10</v>
      </c>
      <c r="B3" s="4" t="s">
        <v>11</v>
      </c>
      <c r="C3" s="173" t="s">
        <v>1043</v>
      </c>
      <c r="D3" s="174" t="s">
        <v>1044</v>
      </c>
      <c r="E3" s="7">
        <f>VLOOKUP(A3,'Total Alloc'!A:D,4,FALSE)</f>
        <v>1040167.775430708</v>
      </c>
      <c r="F3" s="9">
        <f>VLOOKUP(A3,'Total Alloc'!A:E,5,FALSE)</f>
        <v>992.4812871543777</v>
      </c>
      <c r="G3" t="s">
        <v>700</v>
      </c>
      <c r="I3" s="169"/>
    </row>
    <row r="4" spans="1:9" ht="26.25" customHeight="1">
      <c r="A4" s="2" t="s">
        <v>12</v>
      </c>
      <c r="B4" s="2" t="s">
        <v>13</v>
      </c>
      <c r="C4" s="173" t="s">
        <v>802</v>
      </c>
      <c r="D4" s="174" t="s">
        <v>1047</v>
      </c>
      <c r="E4" s="7">
        <f>VLOOKUP(A4,'Total Alloc'!A:D,4,FALSE)</f>
        <v>4057738.3804668081</v>
      </c>
      <c r="F4" s="9">
        <f>VLOOKUP(A4,'Total Alloc'!A:E,5,FALSE)</f>
        <v>931.61514963522029</v>
      </c>
      <c r="G4" t="s">
        <v>513</v>
      </c>
      <c r="I4" s="170"/>
    </row>
    <row r="5" spans="1:9" ht="26.25">
      <c r="A5" s="2" t="s">
        <v>14</v>
      </c>
      <c r="B5" s="2" t="s">
        <v>15</v>
      </c>
      <c r="C5" s="173" t="s">
        <v>805</v>
      </c>
      <c r="D5" s="174" t="s">
        <v>1044</v>
      </c>
      <c r="E5" s="7">
        <f>VLOOKUP(A5,'Total Alloc'!A:D,4,FALSE)</f>
        <v>2009187.7713263913</v>
      </c>
      <c r="F5" s="9">
        <f>VLOOKUP(A5,'Total Alloc'!A:E,5,FALSE)</f>
        <v>1120.5302061905513</v>
      </c>
      <c r="G5" t="s">
        <v>766</v>
      </c>
      <c r="I5" s="170"/>
    </row>
    <row r="6" spans="1:9" ht="18.75" customHeight="1">
      <c r="A6" s="2" t="s">
        <v>16</v>
      </c>
      <c r="B6" s="2" t="s">
        <v>17</v>
      </c>
      <c r="C6" s="173" t="s">
        <v>802</v>
      </c>
      <c r="D6" s="174" t="s">
        <v>1044</v>
      </c>
      <c r="E6" s="7">
        <f>VLOOKUP(A6,'Total Alloc'!A:D,4,FALSE)</f>
        <v>1095598.6062125452</v>
      </c>
      <c r="F6" s="9">
        <f>VLOOKUP(A6,'Total Alloc'!A:E,5,FALSE)</f>
        <v>681.91064718501696</v>
      </c>
      <c r="G6" t="s">
        <v>701</v>
      </c>
      <c r="I6" s="170"/>
    </row>
    <row r="7" spans="1:9">
      <c r="A7" s="2" t="s">
        <v>18</v>
      </c>
      <c r="B7" s="2" t="s">
        <v>19</v>
      </c>
      <c r="C7" s="173" t="s">
        <v>808</v>
      </c>
      <c r="D7" s="174" t="s">
        <v>1050</v>
      </c>
      <c r="E7" s="7">
        <f>VLOOKUP(A7,'Total Alloc'!A:D,4,FALSE)</f>
        <v>69432.057462418728</v>
      </c>
      <c r="F7" s="9">
        <f>VLOOKUP(A7,'Total Alloc'!A:E,5,FALSE)</f>
        <v>765.90192780789391</v>
      </c>
      <c r="G7" t="s">
        <v>767</v>
      </c>
      <c r="I7" s="171"/>
    </row>
    <row r="8" spans="1:9" ht="25.5" customHeight="1">
      <c r="A8" s="2" t="s">
        <v>20</v>
      </c>
      <c r="B8" s="2" t="s">
        <v>21</v>
      </c>
      <c r="C8" s="173" t="s">
        <v>808</v>
      </c>
      <c r="D8" s="174" t="s">
        <v>1050</v>
      </c>
      <c r="E8" s="7">
        <f>VLOOKUP(A8,'Total Alloc'!A:D,4,FALSE)</f>
        <v>69697.075430518351</v>
      </c>
      <c r="F8" s="9">
        <f>VLOOKUP(A8,'Total Alloc'!A:E,5,FALSE)</f>
        <v>1089.0168036018492</v>
      </c>
      <c r="G8" t="s">
        <v>768</v>
      </c>
      <c r="I8" s="170"/>
    </row>
    <row r="9" spans="1:9" ht="26.25" customHeight="1">
      <c r="A9" s="2" t="s">
        <v>22</v>
      </c>
      <c r="B9" s="2" t="s">
        <v>23</v>
      </c>
      <c r="C9" s="173" t="s">
        <v>805</v>
      </c>
      <c r="D9" s="174" t="s">
        <v>1047</v>
      </c>
      <c r="E9" s="7">
        <f>VLOOKUP(A9,'Total Alloc'!A:D,4,FALSE)</f>
        <v>3023024.8229917488</v>
      </c>
      <c r="F9" s="9">
        <f>VLOOKUP(A9,'Total Alloc'!A:E,5,FALSE)</f>
        <v>1094.7569792129518</v>
      </c>
      <c r="G9" t="s">
        <v>702</v>
      </c>
      <c r="I9" s="170"/>
    </row>
    <row r="10" spans="1:9" ht="26.25">
      <c r="A10" s="2" t="s">
        <v>24</v>
      </c>
      <c r="B10" s="2" t="s">
        <v>25</v>
      </c>
      <c r="C10" s="173" t="s">
        <v>802</v>
      </c>
      <c r="D10" s="174" t="s">
        <v>1053</v>
      </c>
      <c r="E10" s="7">
        <f>VLOOKUP(A10,'Total Alloc'!A:D,4,FALSE)</f>
        <v>736616.24167106289</v>
      </c>
      <c r="F10" s="9">
        <f>VLOOKUP(A10,'Total Alloc'!A:E,5,FALSE)</f>
        <v>1040.1923899330673</v>
      </c>
      <c r="G10" t="s">
        <v>703</v>
      </c>
      <c r="I10" s="170"/>
    </row>
    <row r="11" spans="1:9" ht="14.25" customHeight="1">
      <c r="A11" s="2" t="s">
        <v>26</v>
      </c>
      <c r="B11" s="2" t="s">
        <v>27</v>
      </c>
      <c r="C11" s="173" t="s">
        <v>808</v>
      </c>
      <c r="D11" s="174" t="s">
        <v>1050</v>
      </c>
      <c r="E11" s="7">
        <f>VLOOKUP(A11,'Total Alloc'!A:D,4,FALSE)</f>
        <v>128854.20686904929</v>
      </c>
      <c r="F11" s="9">
        <f>VLOOKUP(A11,'Total Alloc'!A:E,5,FALSE)</f>
        <v>1990.3947805319522</v>
      </c>
      <c r="G11" t="s">
        <v>769</v>
      </c>
      <c r="I11" s="170"/>
    </row>
    <row r="12" spans="1:9" ht="26.25">
      <c r="A12" s="2" t="s">
        <v>28</v>
      </c>
      <c r="B12" s="2" t="s">
        <v>29</v>
      </c>
      <c r="C12" s="173" t="s">
        <v>1043</v>
      </c>
      <c r="D12" s="174" t="s">
        <v>1047</v>
      </c>
      <c r="E12" s="7">
        <f>VLOOKUP(A12,'Total Alloc'!A:D,4,FALSE)</f>
        <v>828933.30601258075</v>
      </c>
      <c r="F12" s="9">
        <f>VLOOKUP(A12,'Total Alloc'!A:E,5,FALSE)</f>
        <v>1441.6231408914448</v>
      </c>
      <c r="G12" t="s">
        <v>704</v>
      </c>
      <c r="I12" s="170"/>
    </row>
    <row r="13" spans="1:9" ht="26.25" customHeight="1">
      <c r="A13" s="2" t="s">
        <v>30</v>
      </c>
      <c r="B13" s="2" t="s">
        <v>31</v>
      </c>
      <c r="C13" s="173" t="s">
        <v>1043</v>
      </c>
      <c r="D13" s="174" t="s">
        <v>1044</v>
      </c>
      <c r="E13" s="7">
        <f>VLOOKUP(A13,'Total Alloc'!A:D,4,FALSE)</f>
        <v>814326.89351080381</v>
      </c>
      <c r="F13" s="9">
        <f>VLOOKUP(A13,'Total Alloc'!A:E,5,FALSE)</f>
        <v>1987.7622913312757</v>
      </c>
      <c r="G13" t="s">
        <v>705</v>
      </c>
      <c r="I13" s="170"/>
    </row>
    <row r="14" spans="1:9" ht="26.25" customHeight="1">
      <c r="A14" s="2" t="s">
        <v>32</v>
      </c>
      <c r="B14" s="2" t="s">
        <v>33</v>
      </c>
      <c r="C14" s="173" t="s">
        <v>808</v>
      </c>
      <c r="D14" s="174" t="s">
        <v>1053</v>
      </c>
      <c r="E14" s="7">
        <f>VLOOKUP(A14,'Total Alloc'!A:D,4,FALSE)</f>
        <v>4445773.5772761405</v>
      </c>
      <c r="F14" s="9">
        <f>VLOOKUP(A14,'Total Alloc'!A:E,5,FALSE)</f>
        <v>931.88526794938855</v>
      </c>
      <c r="G14" t="s">
        <v>706</v>
      </c>
      <c r="I14" s="170"/>
    </row>
    <row r="15" spans="1:9">
      <c r="A15" s="2" t="s">
        <v>34</v>
      </c>
      <c r="B15" s="2" t="s">
        <v>35</v>
      </c>
      <c r="C15" s="173" t="s">
        <v>818</v>
      </c>
      <c r="D15" s="174" t="s">
        <v>1050</v>
      </c>
      <c r="E15" s="7">
        <f>VLOOKUP(A15,'Total Alloc'!A:D,4,FALSE)</f>
        <v>1435432.3895637596</v>
      </c>
      <c r="F15" s="9">
        <f>VLOOKUP(A15,'Total Alloc'!A:E,5,FALSE)</f>
        <v>973.51088477360042</v>
      </c>
      <c r="G15" t="s">
        <v>707</v>
      </c>
      <c r="I15" s="170"/>
    </row>
    <row r="16" spans="1:9">
      <c r="A16" s="2" t="s">
        <v>36</v>
      </c>
      <c r="B16" s="2" t="s">
        <v>37</v>
      </c>
      <c r="C16" s="173" t="s">
        <v>808</v>
      </c>
      <c r="D16" s="174" t="s">
        <v>1050</v>
      </c>
      <c r="E16" s="7">
        <f>VLOOKUP(A16,'Total Alloc'!A:D,4,FALSE)</f>
        <v>27381.503852984271</v>
      </c>
      <c r="F16" s="9">
        <f>VLOOKUP(A16,'Total Alloc'!A:E,5,FALSE)</f>
        <v>977.91085189229545</v>
      </c>
      <c r="G16" t="s">
        <v>708</v>
      </c>
      <c r="I16" s="170"/>
    </row>
    <row r="17" spans="1:9" ht="36.75" customHeight="1">
      <c r="A17" s="2" t="s">
        <v>38</v>
      </c>
      <c r="B17" s="2" t="s">
        <v>39</v>
      </c>
      <c r="C17" s="173" t="s">
        <v>1043</v>
      </c>
      <c r="D17" s="174" t="s">
        <v>1044</v>
      </c>
      <c r="E17" s="7">
        <f>VLOOKUP(A17,'Total Alloc'!A:D,4,FALSE)</f>
        <v>10614195.887136247</v>
      </c>
      <c r="F17" s="9">
        <f>VLOOKUP(A17,'Total Alloc'!A:E,5,FALSE)</f>
        <v>1131.0930905651101</v>
      </c>
      <c r="G17" t="s">
        <v>514</v>
      </c>
      <c r="I17" s="170"/>
    </row>
    <row r="18" spans="1:9" ht="28.5" customHeight="1">
      <c r="A18" s="2" t="s">
        <v>40</v>
      </c>
      <c r="B18" s="2" t="s">
        <v>41</v>
      </c>
      <c r="C18" s="173" t="s">
        <v>808</v>
      </c>
      <c r="D18" s="174" t="s">
        <v>1050</v>
      </c>
      <c r="E18" s="7">
        <f>VLOOKUP(A18,'Total Alloc'!A:D,4,FALSE)</f>
        <v>57005.14111461927</v>
      </c>
      <c r="F18" s="9">
        <f>VLOOKUP(A18,'Total Alloc'!A:E,5,FALSE)</f>
        <v>850.82300171073541</v>
      </c>
      <c r="G18" t="s">
        <v>709</v>
      </c>
      <c r="I18" s="170"/>
    </row>
    <row r="19" spans="1:9" ht="25.5" customHeight="1">
      <c r="A19" s="2" t="s">
        <v>42</v>
      </c>
      <c r="B19" s="2" t="s">
        <v>43</v>
      </c>
      <c r="C19" s="173" t="s">
        <v>808</v>
      </c>
      <c r="D19" s="174" t="s">
        <v>1050</v>
      </c>
      <c r="E19" s="7">
        <f>VLOOKUP(A19,'Total Alloc'!A:D,4,FALSE)</f>
        <v>359929.31405228679</v>
      </c>
      <c r="F19" s="9">
        <f>VLOOKUP(A19,'Total Alloc'!A:E,5,FALSE)</f>
        <v>1004.4822578629047</v>
      </c>
      <c r="G19" t="s">
        <v>710</v>
      </c>
      <c r="I19" s="170"/>
    </row>
    <row r="20" spans="1:9" ht="26.25" customHeight="1">
      <c r="A20" s="2" t="s">
        <v>44</v>
      </c>
      <c r="B20" s="2" t="s">
        <v>45</v>
      </c>
      <c r="C20" s="173" t="s">
        <v>808</v>
      </c>
      <c r="D20" s="174" t="s">
        <v>1053</v>
      </c>
      <c r="E20" s="7">
        <f>VLOOKUP(A20,'Total Alloc'!A:D,4,FALSE)</f>
        <v>42035.556371596562</v>
      </c>
      <c r="F20" s="9">
        <f>VLOOKUP(A20,'Total Alloc'!A:E,5,FALSE)</f>
        <v>1751.4815154831902</v>
      </c>
      <c r="G20" t="s">
        <v>711</v>
      </c>
      <c r="I20" s="170"/>
    </row>
    <row r="21" spans="1:9" ht="26.25" customHeight="1">
      <c r="A21" s="2" t="s">
        <v>46</v>
      </c>
      <c r="B21" s="2" t="s">
        <v>47</v>
      </c>
      <c r="C21" s="173" t="s">
        <v>802</v>
      </c>
      <c r="D21" s="174" t="s">
        <v>1053</v>
      </c>
      <c r="E21" s="7">
        <f>VLOOKUP(A21,'Total Alloc'!A:D,4,FALSE)</f>
        <v>15396.086660569703</v>
      </c>
      <c r="F21" s="9">
        <f>VLOOKUP(A21,'Total Alloc'!A:E,5,FALSE)</f>
        <v>1099.7204757549787</v>
      </c>
      <c r="G21" t="s">
        <v>712</v>
      </c>
      <c r="I21" s="170"/>
    </row>
    <row r="22" spans="1:9" ht="13.5" customHeight="1">
      <c r="A22" s="2" t="s">
        <v>48</v>
      </c>
      <c r="B22" s="2" t="s">
        <v>49</v>
      </c>
      <c r="C22" s="173" t="s">
        <v>808</v>
      </c>
      <c r="D22" s="174" t="s">
        <v>1053</v>
      </c>
      <c r="E22" s="7">
        <f>VLOOKUP(A22,'Total Alloc'!A:D,4,FALSE)</f>
        <v>72793.961498524732</v>
      </c>
      <c r="F22" s="9">
        <f>VLOOKUP(A22,'Total Alloc'!A:E,5,FALSE)</f>
        <v>827.20410793778103</v>
      </c>
      <c r="G22" t="s">
        <v>713</v>
      </c>
      <c r="I22" s="170"/>
    </row>
    <row r="23" spans="1:9" ht="26.25">
      <c r="A23" s="2" t="s">
        <v>50</v>
      </c>
      <c r="B23" s="2" t="s">
        <v>51</v>
      </c>
      <c r="C23" s="173" t="s">
        <v>805</v>
      </c>
      <c r="D23" s="174" t="s">
        <v>1050</v>
      </c>
      <c r="E23" s="7">
        <f>VLOOKUP(A23,'Total Alloc'!A:D,4,FALSE)</f>
        <v>7556.3213635376369</v>
      </c>
      <c r="F23" s="9">
        <f>VLOOKUP(A23,'Total Alloc'!A:E,5,FALSE)</f>
        <v>755.63213635376371</v>
      </c>
      <c r="G23" t="s">
        <v>714</v>
      </c>
      <c r="I23" s="170"/>
    </row>
    <row r="24" spans="1:9" ht="12.75" customHeight="1">
      <c r="A24" s="2" t="s">
        <v>52</v>
      </c>
      <c r="B24" s="2" t="s">
        <v>53</v>
      </c>
      <c r="C24" s="173" t="s">
        <v>802</v>
      </c>
      <c r="D24" s="174" t="s">
        <v>1053</v>
      </c>
      <c r="E24" s="7">
        <f>VLOOKUP(A24,'Total Alloc'!A:D,4,FALSE)</f>
        <v>2455.9066424137091</v>
      </c>
      <c r="F24" s="9">
        <f>VLOOKUP(A24,'Total Alloc'!A:E,5,FALSE)</f>
        <v>491.18132848274183</v>
      </c>
      <c r="G24" t="s">
        <v>515</v>
      </c>
      <c r="I24" s="170"/>
    </row>
    <row r="25" spans="1:9" ht="26.25">
      <c r="A25" s="2" t="s">
        <v>54</v>
      </c>
      <c r="B25" s="2" t="s">
        <v>55</v>
      </c>
      <c r="C25" s="173" t="s">
        <v>802</v>
      </c>
      <c r="D25" s="174" t="s">
        <v>1047</v>
      </c>
      <c r="E25" s="7">
        <f>VLOOKUP(A25,'Total Alloc'!A:D,4,FALSE)</f>
        <v>247565.17260713188</v>
      </c>
      <c r="F25" s="9">
        <f>VLOOKUP(A25,'Total Alloc'!A:E,5,FALSE)</f>
        <v>1201.7726825588927</v>
      </c>
      <c r="G25" t="s">
        <v>715</v>
      </c>
      <c r="I25" s="170"/>
    </row>
    <row r="26" spans="1:9" ht="26.25" customHeight="1">
      <c r="A26" s="2" t="s">
        <v>56</v>
      </c>
      <c r="B26" s="2" t="s">
        <v>57</v>
      </c>
      <c r="C26" s="173" t="s">
        <v>808</v>
      </c>
      <c r="D26" s="174" t="s">
        <v>1050</v>
      </c>
      <c r="E26" s="7">
        <f>VLOOKUP(A26,'Total Alloc'!A:D,4,FALSE)</f>
        <v>35441.771490309977</v>
      </c>
      <c r="F26" s="9">
        <f>VLOOKUP(A26,'Total Alloc'!A:E,5,FALSE)</f>
        <v>1265.7775532253563</v>
      </c>
      <c r="G26" t="s">
        <v>716</v>
      </c>
      <c r="I26" s="170"/>
    </row>
    <row r="27" spans="1:9" ht="26.25" customHeight="1">
      <c r="A27" s="2" t="s">
        <v>58</v>
      </c>
      <c r="B27" s="2" t="s">
        <v>59</v>
      </c>
      <c r="C27" s="173" t="s">
        <v>808</v>
      </c>
      <c r="D27" s="174" t="s">
        <v>1053</v>
      </c>
      <c r="E27" s="7">
        <f>VLOOKUP(A27,'Total Alloc'!A:D,4,FALSE)</f>
        <v>2584291.2584943813</v>
      </c>
      <c r="F27" s="9">
        <f>VLOOKUP(A27,'Total Alloc'!A:E,5,FALSE)</f>
        <v>752.09230897050236</v>
      </c>
      <c r="G27" t="s">
        <v>516</v>
      </c>
      <c r="I27" s="170"/>
    </row>
    <row r="28" spans="1:9">
      <c r="A28" s="2" t="s">
        <v>60</v>
      </c>
      <c r="B28" s="2" t="s">
        <v>61</v>
      </c>
      <c r="C28" s="173" t="s">
        <v>808</v>
      </c>
      <c r="D28" s="174" t="s">
        <v>1053</v>
      </c>
      <c r="E28" s="7">
        <f>VLOOKUP(A28,'Total Alloc'!A:D,4,FALSE)</f>
        <v>2492031.0659019058</v>
      </c>
      <c r="F28" s="9">
        <f>VLOOKUP(A28,'Total Alloc'!A:E,5,FALSE)</f>
        <v>781.16590650215289</v>
      </c>
      <c r="G28" t="s">
        <v>717</v>
      </c>
      <c r="I28" s="170"/>
    </row>
    <row r="29" spans="1:9" ht="28.5" customHeight="1">
      <c r="A29" s="2" t="s">
        <v>62</v>
      </c>
      <c r="B29" s="2" t="s">
        <v>63</v>
      </c>
      <c r="C29" s="173" t="s">
        <v>808</v>
      </c>
      <c r="D29" s="174" t="s">
        <v>1050</v>
      </c>
      <c r="E29" s="7">
        <f>VLOOKUP(A29,'Total Alloc'!A:D,4,FALSE)</f>
        <v>115488.98760869594</v>
      </c>
      <c r="F29" s="9">
        <f>VLOOKUP(A29,'Total Alloc'!A:E,5,FALSE)</f>
        <v>717.32290440183817</v>
      </c>
      <c r="G29" t="s">
        <v>718</v>
      </c>
      <c r="I29" s="170"/>
    </row>
    <row r="30" spans="1:9" ht="26.25" customHeight="1">
      <c r="A30" s="2" t="s">
        <v>64</v>
      </c>
      <c r="B30" s="2" t="s">
        <v>65</v>
      </c>
      <c r="C30" s="173" t="s">
        <v>808</v>
      </c>
      <c r="D30" s="174" t="s">
        <v>1050</v>
      </c>
      <c r="E30" s="7">
        <f>VLOOKUP(A30,'Total Alloc'!A:D,4,FALSE)</f>
        <v>206844.0428244668</v>
      </c>
      <c r="F30" s="9">
        <f>VLOOKUP(A30,'Total Alloc'!A:E,5,FALSE)</f>
        <v>984.43968265205626</v>
      </c>
      <c r="G30" t="s">
        <v>719</v>
      </c>
      <c r="I30" s="170"/>
    </row>
    <row r="31" spans="1:9" ht="26.25" customHeight="1">
      <c r="A31" s="2" t="s">
        <v>66</v>
      </c>
      <c r="B31" s="2" t="s">
        <v>67</v>
      </c>
      <c r="C31" s="173" t="s">
        <v>808</v>
      </c>
      <c r="D31" s="174" t="s">
        <v>1050</v>
      </c>
      <c r="E31" s="7">
        <f>VLOOKUP(A31,'Total Alloc'!A:D,4,FALSE)</f>
        <v>18713.076681743634</v>
      </c>
      <c r="F31" s="9">
        <f>VLOOKUP(A31,'Total Alloc'!A:E,5,FALSE)</f>
        <v>850.59439462471062</v>
      </c>
      <c r="G31" t="s">
        <v>517</v>
      </c>
      <c r="I31" s="170"/>
    </row>
    <row r="32" spans="1:9" ht="26.25" customHeight="1">
      <c r="A32" s="2" t="s">
        <v>68</v>
      </c>
      <c r="B32" s="2" t="s">
        <v>69</v>
      </c>
      <c r="C32" s="173" t="s">
        <v>808</v>
      </c>
      <c r="D32" s="174" t="s">
        <v>1047</v>
      </c>
      <c r="E32" s="7">
        <f>VLOOKUP(A32,'Total Alloc'!A:D,4,FALSE)</f>
        <v>37066.058685923039</v>
      </c>
      <c r="F32" s="9">
        <f>VLOOKUP(A32,'Total Alloc'!A:E,5,FALSE)</f>
        <v>842.41042468006901</v>
      </c>
      <c r="G32" t="s">
        <v>770</v>
      </c>
      <c r="I32" s="170"/>
    </row>
    <row r="33" spans="1:9" ht="13.5" customHeight="1">
      <c r="A33" s="2" t="s">
        <v>70</v>
      </c>
      <c r="B33" s="2" t="s">
        <v>71</v>
      </c>
      <c r="C33" s="173" t="s">
        <v>808</v>
      </c>
      <c r="D33" s="174" t="s">
        <v>1053</v>
      </c>
      <c r="E33" s="7">
        <f>VLOOKUP(A33,'Total Alloc'!A:D,4,FALSE)</f>
        <v>100189.54593137013</v>
      </c>
      <c r="F33" s="9">
        <f>VLOOKUP(A33,'Total Alloc'!A:E,5,FALSE)</f>
        <v>759.01171160128888</v>
      </c>
      <c r="G33" t="s">
        <v>720</v>
      </c>
      <c r="I33" s="170"/>
    </row>
    <row r="34" spans="1:9" ht="26.25">
      <c r="A34" s="2" t="s">
        <v>72</v>
      </c>
      <c r="B34" s="2" t="s">
        <v>73</v>
      </c>
      <c r="C34" s="173" t="s">
        <v>802</v>
      </c>
      <c r="D34" s="174" t="s">
        <v>1053</v>
      </c>
      <c r="E34" s="7">
        <f>VLOOKUP(A34,'Total Alloc'!A:D,4,FALSE)</f>
        <v>279312.08326662291</v>
      </c>
      <c r="F34" s="9">
        <f>VLOOKUP(A34,'Total Alloc'!A:E,5,FALSE)</f>
        <v>1192.8892445049357</v>
      </c>
      <c r="G34" t="s">
        <v>721</v>
      </c>
      <c r="I34" s="170"/>
    </row>
    <row r="35" spans="1:9" ht="25.5" customHeight="1">
      <c r="A35" s="2" t="s">
        <v>74</v>
      </c>
      <c r="B35" s="2" t="s">
        <v>75</v>
      </c>
      <c r="C35" s="173" t="s">
        <v>808</v>
      </c>
      <c r="D35" s="174" t="s">
        <v>1050</v>
      </c>
      <c r="E35" s="7">
        <f>VLOOKUP(A35,'Total Alloc'!A:D,4,FALSE)</f>
        <v>65312.002587801151</v>
      </c>
      <c r="F35" s="9">
        <f>VLOOKUP(A35,'Total Alloc'!A:E,5,FALSE)</f>
        <v>1145.8246068035289</v>
      </c>
      <c r="G35" t="s">
        <v>771</v>
      </c>
      <c r="I35" s="170"/>
    </row>
    <row r="36" spans="1:9" ht="25.5" customHeight="1">
      <c r="A36" s="2" t="s">
        <v>76</v>
      </c>
      <c r="B36" s="2" t="s">
        <v>77</v>
      </c>
      <c r="C36" s="173" t="s">
        <v>802</v>
      </c>
      <c r="D36" s="174" t="s">
        <v>1044</v>
      </c>
      <c r="E36" s="7">
        <f>VLOOKUP(A36,'Total Alloc'!A:D,4,FALSE)</f>
        <v>178172.32525881892</v>
      </c>
      <c r="F36" s="9">
        <f>VLOOKUP(A36,'Total Alloc'!A:E,5,FALSE)</f>
        <v>1281.8152896317908</v>
      </c>
      <c r="G36" t="s">
        <v>722</v>
      </c>
      <c r="I36" s="170"/>
    </row>
    <row r="37" spans="1:9" ht="26.25">
      <c r="A37" s="2" t="s">
        <v>78</v>
      </c>
      <c r="B37" s="2" t="s">
        <v>79</v>
      </c>
      <c r="C37" s="173" t="s">
        <v>802</v>
      </c>
      <c r="D37" s="174" t="s">
        <v>1047</v>
      </c>
      <c r="E37" s="7">
        <f>VLOOKUP(A37,'Total Alloc'!A:D,4,FALSE)</f>
        <v>143454.87841014104</v>
      </c>
      <c r="F37" s="9">
        <f>VLOOKUP(A37,'Total Alloc'!A:E,5,FALSE)</f>
        <v>1269.5121983198321</v>
      </c>
      <c r="G37" t="s">
        <v>772</v>
      </c>
      <c r="I37" s="170"/>
    </row>
    <row r="38" spans="1:9" ht="26.25" customHeight="1">
      <c r="A38" s="2" t="s">
        <v>80</v>
      </c>
      <c r="B38" s="2" t="s">
        <v>81</v>
      </c>
      <c r="C38" s="173" t="s">
        <v>802</v>
      </c>
      <c r="D38" s="174" t="s">
        <v>1053</v>
      </c>
      <c r="E38" s="7">
        <f>VLOOKUP(A38,'Total Alloc'!A:D,4,FALSE)</f>
        <v>127347.80064808216</v>
      </c>
      <c r="F38" s="9">
        <f>VLOOKUP(A38,'Total Alloc'!A:E,5,FALSE)</f>
        <v>1697.9706753077621</v>
      </c>
      <c r="G38" t="s">
        <v>773</v>
      </c>
      <c r="I38" s="170"/>
    </row>
    <row r="39" spans="1:9" ht="26.25">
      <c r="A39" s="2" t="s">
        <v>82</v>
      </c>
      <c r="B39" s="2" t="s">
        <v>83</v>
      </c>
      <c r="C39" s="173" t="s">
        <v>802</v>
      </c>
      <c r="D39" s="174" t="s">
        <v>1053</v>
      </c>
      <c r="E39" s="7">
        <f>VLOOKUP(A39,'Total Alloc'!A:D,4,FALSE)</f>
        <v>236832.8479273374</v>
      </c>
      <c r="F39" s="9">
        <f>VLOOKUP(A39,'Total Alloc'!A:E,5,FALSE)</f>
        <v>1354.669832224735</v>
      </c>
      <c r="G39" t="s">
        <v>723</v>
      </c>
      <c r="I39" s="170"/>
    </row>
    <row r="40" spans="1:9" ht="16.5" customHeight="1">
      <c r="A40" s="2" t="s">
        <v>84</v>
      </c>
      <c r="B40" s="2" t="s">
        <v>85</v>
      </c>
      <c r="C40" s="173" t="s">
        <v>808</v>
      </c>
      <c r="D40" s="174" t="s">
        <v>1050</v>
      </c>
      <c r="E40" s="7">
        <f>VLOOKUP(A40,'Total Alloc'!A:D,4,FALSE)</f>
        <v>110863.8261176472</v>
      </c>
      <c r="F40" s="9">
        <f>VLOOKUP(A40,'Total Alloc'!A:E,5,FALSE)</f>
        <v>815.17519204152359</v>
      </c>
      <c r="G40" t="s">
        <v>724</v>
      </c>
      <c r="I40" s="170"/>
    </row>
    <row r="41" spans="1:9">
      <c r="A41" s="2" t="s">
        <v>86</v>
      </c>
      <c r="B41" s="2" t="s">
        <v>87</v>
      </c>
      <c r="C41" s="173" t="s">
        <v>808</v>
      </c>
      <c r="D41" s="174" t="s">
        <v>1050</v>
      </c>
      <c r="E41" s="7">
        <f>VLOOKUP(A41,'Total Alloc'!A:D,4,FALSE)</f>
        <v>864156.27999685938</v>
      </c>
      <c r="F41" s="9">
        <f>VLOOKUP(A41,'Total Alloc'!A:E,5,FALSE)</f>
        <v>773.74787876106711</v>
      </c>
      <c r="G41" t="s">
        <v>725</v>
      </c>
      <c r="I41" s="170"/>
    </row>
    <row r="42" spans="1:9" ht="26.25">
      <c r="A42" s="2" t="s">
        <v>88</v>
      </c>
      <c r="B42" s="2" t="s">
        <v>89</v>
      </c>
      <c r="C42" s="173" t="s">
        <v>1043</v>
      </c>
      <c r="D42" s="174" t="s">
        <v>1044</v>
      </c>
      <c r="E42" s="7">
        <f>VLOOKUP(A42,'Total Alloc'!A:D,4,FALSE)</f>
        <v>33073410.950817637</v>
      </c>
      <c r="F42" s="9">
        <f>VLOOKUP(A42,'Total Alloc'!A:E,5,FALSE)</f>
        <v>1417.8050893438201</v>
      </c>
      <c r="G42" t="s">
        <v>726</v>
      </c>
      <c r="I42" s="170"/>
    </row>
    <row r="43" spans="1:9">
      <c r="A43" s="2" t="s">
        <v>90</v>
      </c>
      <c r="B43" s="2" t="s">
        <v>91</v>
      </c>
      <c r="C43" s="173" t="s">
        <v>808</v>
      </c>
      <c r="D43" s="174" t="s">
        <v>1053</v>
      </c>
      <c r="E43" s="7">
        <f>VLOOKUP(A43,'Total Alloc'!A:D,4,FALSE)</f>
        <v>40105.731700186159</v>
      </c>
      <c r="F43" s="9">
        <f>VLOOKUP(A43,'Total Alloc'!A:E,5,FALSE)</f>
        <v>818.48432041196247</v>
      </c>
      <c r="G43" t="s">
        <v>726</v>
      </c>
      <c r="I43" s="170"/>
    </row>
    <row r="44" spans="1:9" ht="16.5" customHeight="1">
      <c r="A44" s="2" t="s">
        <v>92</v>
      </c>
      <c r="B44" s="2" t="s">
        <v>93</v>
      </c>
      <c r="C44" s="173" t="s">
        <v>808</v>
      </c>
      <c r="D44" s="174" t="s">
        <v>1047</v>
      </c>
      <c r="E44" s="7">
        <f>VLOOKUP(A44,'Total Alloc'!A:D,4,FALSE)</f>
        <v>945644.34965617477</v>
      </c>
      <c r="F44" s="9">
        <f>VLOOKUP(A44,'Total Alloc'!A:E,5,FALSE)</f>
        <v>413.80636603841867</v>
      </c>
      <c r="G44" t="s">
        <v>727</v>
      </c>
      <c r="I44" s="170"/>
    </row>
    <row r="45" spans="1:9" ht="25.5" customHeight="1">
      <c r="A45" s="2" t="s">
        <v>94</v>
      </c>
      <c r="B45" s="2" t="s">
        <v>95</v>
      </c>
      <c r="C45" s="173" t="s">
        <v>808</v>
      </c>
      <c r="D45" s="174" t="s">
        <v>1050</v>
      </c>
      <c r="E45" s="7">
        <f>VLOOKUP(A45,'Total Alloc'!A:D,4,FALSE)</f>
        <v>579930.49882325996</v>
      </c>
      <c r="F45" s="9">
        <f>VLOOKUP(A45,'Total Alloc'!A:E,5,FALSE)</f>
        <v>645.58064078586517</v>
      </c>
      <c r="G45" t="s">
        <v>774</v>
      </c>
      <c r="I45" s="170"/>
    </row>
    <row r="46" spans="1:9" ht="16.5" customHeight="1">
      <c r="A46" s="2" t="s">
        <v>96</v>
      </c>
      <c r="B46" s="2" t="s">
        <v>97</v>
      </c>
      <c r="C46" s="173" t="s">
        <v>808</v>
      </c>
      <c r="D46" s="174" t="s">
        <v>1050</v>
      </c>
      <c r="E46" s="7">
        <f>VLOOKUP(A46,'Total Alloc'!A:D,4,FALSE)</f>
        <v>96784.499035844521</v>
      </c>
      <c r="F46" s="9">
        <f>VLOOKUP(A46,'Total Alloc'!A:E,5,FALSE)</f>
        <v>620.41345535797768</v>
      </c>
      <c r="G46" t="s">
        <v>728</v>
      </c>
      <c r="I46" s="170"/>
    </row>
    <row r="47" spans="1:9">
      <c r="A47" s="2" t="s">
        <v>98</v>
      </c>
      <c r="B47" s="2" t="s">
        <v>99</v>
      </c>
      <c r="C47" s="173" t="s">
        <v>818</v>
      </c>
      <c r="D47" s="174" t="s">
        <v>1050</v>
      </c>
      <c r="E47" s="7">
        <f>VLOOKUP(A47,'Total Alloc'!A:D,4,FALSE)</f>
        <v>29159.432401824957</v>
      </c>
      <c r="F47" s="9">
        <f>VLOOKUP(A47,'Total Alloc'!A:E,5,FALSE)</f>
        <v>620.4134553579778</v>
      </c>
      <c r="G47" t="s">
        <v>775</v>
      </c>
      <c r="I47" s="170"/>
    </row>
    <row r="48" spans="1:9" ht="16.5" customHeight="1">
      <c r="A48" s="2" t="s">
        <v>100</v>
      </c>
      <c r="B48" s="2" t="s">
        <v>101</v>
      </c>
      <c r="C48" s="173" t="s">
        <v>808</v>
      </c>
      <c r="D48" s="174" t="s">
        <v>1050</v>
      </c>
      <c r="E48" s="7">
        <f>VLOOKUP(A48,'Total Alloc'!A:D,4,FALSE)</f>
        <v>100512.94886726215</v>
      </c>
      <c r="F48" s="9">
        <f>VLOOKUP(A48,'Total Alloc'!A:E,5,FALSE)</f>
        <v>1829.1637333494989</v>
      </c>
      <c r="G48" t="s">
        <v>729</v>
      </c>
      <c r="I48" s="170"/>
    </row>
    <row r="49" spans="1:9">
      <c r="A49" s="2" t="s">
        <v>102</v>
      </c>
      <c r="B49" s="2" t="s">
        <v>103</v>
      </c>
      <c r="C49" s="173" t="s">
        <v>808</v>
      </c>
      <c r="D49" s="174" t="s">
        <v>1047</v>
      </c>
      <c r="E49" s="7">
        <f>VLOOKUP(A49,'Total Alloc'!A:D,4,FALSE)</f>
        <v>21897.973508832274</v>
      </c>
      <c r="F49" s="9">
        <f>VLOOKUP(A49,'Total Alloc'!A:E,5,FALSE)</f>
        <v>620.41345535797734</v>
      </c>
      <c r="G49" t="s">
        <v>730</v>
      </c>
      <c r="I49" s="170"/>
    </row>
    <row r="50" spans="1:9">
      <c r="A50" s="2" t="s">
        <v>104</v>
      </c>
      <c r="B50" s="2" t="s">
        <v>105</v>
      </c>
      <c r="C50" s="173" t="s">
        <v>818</v>
      </c>
      <c r="D50" s="174" t="s">
        <v>1050</v>
      </c>
      <c r="E50" s="7">
        <f>VLOOKUP(A50,'Total Alloc'!A:D,4,FALSE)</f>
        <v>24430.260997363843</v>
      </c>
      <c r="F50" s="9">
        <f>VLOOKUP(A50,'Total Alloc'!A:E,5,FALSE)</f>
        <v>1221.5130498681922</v>
      </c>
      <c r="G50" t="s">
        <v>731</v>
      </c>
      <c r="I50" s="170"/>
    </row>
    <row r="51" spans="1:9">
      <c r="A51" s="2" t="s">
        <v>106</v>
      </c>
      <c r="B51" s="2" t="s">
        <v>107</v>
      </c>
      <c r="C51" s="173" t="s">
        <v>808</v>
      </c>
      <c r="D51" s="174" t="s">
        <v>1053</v>
      </c>
      <c r="E51" s="7">
        <f>VLOOKUP(A51,'Total Alloc'!A:D,4,FALSE)</f>
        <v>66135.679495644523</v>
      </c>
      <c r="F51" s="9">
        <f>VLOOKUP(A51,'Total Alloc'!A:E,5,FALSE)</f>
        <v>734.66516428500142</v>
      </c>
      <c r="G51" t="s">
        <v>732</v>
      </c>
      <c r="I51" s="170"/>
    </row>
    <row r="52" spans="1:9" ht="15.75" customHeight="1">
      <c r="A52" s="2" t="s">
        <v>108</v>
      </c>
      <c r="B52" s="2" t="s">
        <v>109</v>
      </c>
      <c r="C52" s="173" t="s">
        <v>802</v>
      </c>
      <c r="D52" s="174" t="s">
        <v>1047</v>
      </c>
      <c r="E52" s="7">
        <f>VLOOKUP(A52,'Total Alloc'!A:D,4,FALSE)</f>
        <v>3951665.5701813721</v>
      </c>
      <c r="F52" s="9">
        <f>VLOOKUP(A52,'Total Alloc'!A:E,5,FALSE)</f>
        <v>912.09758485462521</v>
      </c>
      <c r="G52" t="s">
        <v>733</v>
      </c>
      <c r="I52" s="170"/>
    </row>
    <row r="53" spans="1:9" ht="14.25" customHeight="1">
      <c r="A53" s="2" t="s">
        <v>110</v>
      </c>
      <c r="B53" s="2" t="s">
        <v>111</v>
      </c>
      <c r="C53" s="173" t="s">
        <v>802</v>
      </c>
      <c r="D53" s="174" t="s">
        <v>1044</v>
      </c>
      <c r="E53" s="7">
        <f>VLOOKUP(A53,'Total Alloc'!A:D,4,FALSE)</f>
        <v>1146438.5433314459</v>
      </c>
      <c r="F53" s="9">
        <f>VLOOKUP(A53,'Total Alloc'!A:E,5,FALSE)</f>
        <v>771.86161164146654</v>
      </c>
      <c r="G53" t="s">
        <v>776</v>
      </c>
      <c r="I53" s="170"/>
    </row>
    <row r="54" spans="1:9" ht="15" customHeight="1">
      <c r="A54" s="2" t="s">
        <v>112</v>
      </c>
      <c r="B54" s="2" t="s">
        <v>113</v>
      </c>
      <c r="C54" s="173" t="s">
        <v>802</v>
      </c>
      <c r="D54" s="174" t="s">
        <v>1050</v>
      </c>
      <c r="E54" s="7">
        <f>VLOOKUP(A54,'Total Alloc'!A:D,4,FALSE)</f>
        <v>1441436.3669770446</v>
      </c>
      <c r="F54" s="9">
        <f>VLOOKUP(A54,'Total Alloc'!A:E,5,FALSE)</f>
        <v>784.70630015492816</v>
      </c>
      <c r="G54" t="s">
        <v>734</v>
      </c>
      <c r="I54" s="170"/>
    </row>
    <row r="55" spans="1:9" ht="16.5" customHeight="1">
      <c r="A55" s="2" t="s">
        <v>114</v>
      </c>
      <c r="B55" s="2" t="s">
        <v>115</v>
      </c>
      <c r="C55" s="173" t="s">
        <v>802</v>
      </c>
      <c r="D55" s="174" t="s">
        <v>1044</v>
      </c>
      <c r="E55" s="7">
        <f>VLOOKUP(A55,'Total Alloc'!A:D,4,FALSE)</f>
        <v>7114995.4875822458</v>
      </c>
      <c r="F55" s="9">
        <f>VLOOKUP(A55,'Total Alloc'!A:E,5,FALSE)</f>
        <v>1072.7638891772849</v>
      </c>
      <c r="G55" t="s">
        <v>518</v>
      </c>
      <c r="I55" s="170"/>
    </row>
    <row r="56" spans="1:9" ht="15.75" customHeight="1">
      <c r="A56" s="2" t="s">
        <v>116</v>
      </c>
      <c r="B56" s="2" t="s">
        <v>117</v>
      </c>
      <c r="C56" s="173" t="s">
        <v>818</v>
      </c>
      <c r="D56" s="174" t="s">
        <v>1050</v>
      </c>
      <c r="E56" s="7">
        <f>VLOOKUP(A56,'Total Alloc'!A:D,4,FALSE)</f>
        <v>230980.80624785391</v>
      </c>
      <c r="F56" s="9">
        <f>VLOOKUP(A56,'Total Alloc'!A:E,5,FALSE)</f>
        <v>865.65007083938053</v>
      </c>
      <c r="G56" t="s">
        <v>777</v>
      </c>
      <c r="I56" s="170"/>
    </row>
    <row r="57" spans="1:9" ht="15.75" customHeight="1">
      <c r="A57" s="2" t="s">
        <v>118</v>
      </c>
      <c r="B57" s="2" t="s">
        <v>119</v>
      </c>
      <c r="C57" s="173" t="s">
        <v>808</v>
      </c>
      <c r="D57" s="174" t="s">
        <v>1053</v>
      </c>
      <c r="E57" s="7">
        <f>VLOOKUP(A57,'Total Alloc'!A:D,4,FALSE)</f>
        <v>149346.84071076309</v>
      </c>
      <c r="F57" s="9">
        <f>VLOOKUP(A57,'Total Alloc'!A:E,5,FALSE)</f>
        <v>744.32680655970023</v>
      </c>
      <c r="G57" t="s">
        <v>519</v>
      </c>
      <c r="I57" s="170"/>
    </row>
    <row r="58" spans="1:9" ht="14.25" customHeight="1">
      <c r="A58" s="2" t="s">
        <v>120</v>
      </c>
      <c r="B58" s="2" t="s">
        <v>121</v>
      </c>
      <c r="C58" s="173" t="s">
        <v>818</v>
      </c>
      <c r="D58" s="174" t="s">
        <v>1053</v>
      </c>
      <c r="E58" s="7">
        <f>VLOOKUP(A58,'Total Alloc'!A:D,4,FALSE)</f>
        <v>852019.4417039206</v>
      </c>
      <c r="F58" s="9">
        <f>VLOOKUP(A58,'Total Alloc'!A:E,5,FALSE)</f>
        <v>669.78371940244358</v>
      </c>
      <c r="G58" t="s">
        <v>778</v>
      </c>
      <c r="I58" s="170"/>
    </row>
    <row r="59" spans="1:9" ht="26.25">
      <c r="A59" s="2" t="s">
        <v>122</v>
      </c>
      <c r="B59" s="2" t="s">
        <v>123</v>
      </c>
      <c r="C59" s="173" t="s">
        <v>802</v>
      </c>
      <c r="D59" s="174" t="s">
        <v>1047</v>
      </c>
      <c r="E59" s="7">
        <f>VLOOKUP(A59,'Total Alloc'!A:D,4,FALSE)</f>
        <v>201687.06558231081</v>
      </c>
      <c r="F59" s="9">
        <f>VLOOKUP(A59,'Total Alloc'!A:E,5,FALSE)</f>
        <v>1148.4333721943722</v>
      </c>
      <c r="G59" t="s">
        <v>735</v>
      </c>
      <c r="I59" s="170"/>
    </row>
    <row r="60" spans="1:9">
      <c r="A60" s="2" t="s">
        <v>124</v>
      </c>
      <c r="B60" s="2" t="s">
        <v>125</v>
      </c>
      <c r="C60" s="173" t="s">
        <v>808</v>
      </c>
      <c r="D60" s="174" t="s">
        <v>1050</v>
      </c>
      <c r="E60" s="7">
        <f>VLOOKUP(A60,'Total Alloc'!A:D,4,FALSE)</f>
        <v>81450.895456932238</v>
      </c>
      <c r="F60" s="9">
        <f>VLOOKUP(A60,'Total Alloc'!A:E,5,FALSE)</f>
        <v>893.72553618579013</v>
      </c>
      <c r="G60" t="s">
        <v>736</v>
      </c>
      <c r="I60" s="170"/>
    </row>
    <row r="61" spans="1:9" ht="14.25" customHeight="1">
      <c r="A61" s="2" t="s">
        <v>126</v>
      </c>
      <c r="B61" s="2" t="s">
        <v>127</v>
      </c>
      <c r="C61" s="173" t="s">
        <v>802</v>
      </c>
      <c r="D61" s="174" t="s">
        <v>1053</v>
      </c>
      <c r="E61" s="7">
        <f>VLOOKUP(A61,'Total Alloc'!A:D,4,FALSE)</f>
        <v>40847.710694645924</v>
      </c>
      <c r="F61" s="9">
        <f>VLOOKUP(A61,'Total Alloc'!A:E,5,FALSE)</f>
        <v>833.62674887032495</v>
      </c>
      <c r="G61" t="s">
        <v>737</v>
      </c>
      <c r="I61" s="170"/>
    </row>
    <row r="62" spans="1:9" ht="15" customHeight="1">
      <c r="A62" s="2" t="s">
        <v>128</v>
      </c>
      <c r="B62" s="2" t="s">
        <v>129</v>
      </c>
      <c r="C62" s="173" t="s">
        <v>818</v>
      </c>
      <c r="D62" s="174" t="s">
        <v>1050</v>
      </c>
      <c r="E62" s="7">
        <f>VLOOKUP(A62,'Total Alloc'!A:D,4,FALSE)</f>
        <v>242676.17626336202</v>
      </c>
      <c r="F62" s="9">
        <f>VLOOKUP(A62,'Total Alloc'!A:E,5,FALSE)</f>
        <v>620.41345535797757</v>
      </c>
      <c r="G62" t="s">
        <v>738</v>
      </c>
      <c r="I62" s="170"/>
    </row>
    <row r="63" spans="1:9" ht="14.25" customHeight="1">
      <c r="A63" s="2" t="s">
        <v>130</v>
      </c>
      <c r="B63" s="2" t="s">
        <v>131</v>
      </c>
      <c r="C63" s="173" t="s">
        <v>808</v>
      </c>
      <c r="D63" s="174" t="s">
        <v>1050</v>
      </c>
      <c r="E63" s="7">
        <f>VLOOKUP(A63,'Total Alloc'!A:D,4,FALSE)</f>
        <v>986159.53700971755</v>
      </c>
      <c r="F63" s="9">
        <f>VLOOKUP(A63,'Total Alloc'!A:E,5,FALSE)</f>
        <v>677.49581994206369</v>
      </c>
      <c r="G63" t="s">
        <v>739</v>
      </c>
      <c r="I63" s="170"/>
    </row>
    <row r="64" spans="1:9">
      <c r="A64" s="2" t="s">
        <v>132</v>
      </c>
      <c r="B64" s="2" t="s">
        <v>133</v>
      </c>
      <c r="C64" s="173" t="s">
        <v>808</v>
      </c>
      <c r="D64" s="174" t="s">
        <v>1050</v>
      </c>
      <c r="E64" s="7">
        <f>VLOOKUP(A64,'Total Alloc'!A:D,4,FALSE)</f>
        <v>25643.050752255622</v>
      </c>
      <c r="F64" s="9">
        <f>VLOOKUP(A64,'Total Alloc'!A:E,5,FALSE)</f>
        <v>949.74262045391197</v>
      </c>
      <c r="G64" t="s">
        <v>740</v>
      </c>
      <c r="I64" s="170"/>
    </row>
    <row r="65" spans="1:9" ht="26.25">
      <c r="A65" s="2" t="s">
        <v>134</v>
      </c>
      <c r="B65" s="2" t="s">
        <v>135</v>
      </c>
      <c r="C65" s="173" t="s">
        <v>802</v>
      </c>
      <c r="D65" s="174" t="s">
        <v>1053</v>
      </c>
      <c r="E65" s="7">
        <f>VLOOKUP(A65,'Total Alloc'!A:D,4,FALSE)</f>
        <v>122579.8400173361</v>
      </c>
      <c r="F65" s="9">
        <f>VLOOKUP(A65,'Total Alloc'!A:E,5,FALSE)</f>
        <v>964.54020144652543</v>
      </c>
      <c r="G65" t="s">
        <v>741</v>
      </c>
      <c r="I65" s="170"/>
    </row>
    <row r="66" spans="1:9" ht="26.25" customHeight="1">
      <c r="A66" s="2" t="s">
        <v>136</v>
      </c>
      <c r="B66" s="2" t="s">
        <v>137</v>
      </c>
      <c r="C66" s="173" t="s">
        <v>1043</v>
      </c>
      <c r="D66" s="174" t="s">
        <v>1047</v>
      </c>
      <c r="E66" s="7">
        <f>VLOOKUP(A66,'Total Alloc'!A:D,4,FALSE)</f>
        <v>735180.778912824</v>
      </c>
      <c r="F66" s="9">
        <f>VLOOKUP(A66,'Total Alloc'!A:E,5,FALSE)</f>
        <v>867.98202941301531</v>
      </c>
      <c r="G66" t="s">
        <v>520</v>
      </c>
      <c r="I66" s="170"/>
    </row>
    <row r="67" spans="1:9" ht="26.25">
      <c r="A67" s="2" t="s">
        <v>138</v>
      </c>
      <c r="B67" s="2" t="s">
        <v>139</v>
      </c>
      <c r="C67" s="173" t="s">
        <v>802</v>
      </c>
      <c r="D67" s="174" t="s">
        <v>1047</v>
      </c>
      <c r="E67" s="7">
        <f>VLOOKUP(A67,'Total Alloc'!A:D,4,FALSE)</f>
        <v>425613.56316722283</v>
      </c>
      <c r="F67" s="9">
        <f>VLOOKUP(A67,'Total Alloc'!A:E,5,FALSE)</f>
        <v>1216.0387519063509</v>
      </c>
      <c r="G67" t="s">
        <v>742</v>
      </c>
      <c r="I67" s="170"/>
    </row>
    <row r="68" spans="1:9" ht="26.25" customHeight="1">
      <c r="A68" s="2" t="s">
        <v>140</v>
      </c>
      <c r="B68" s="2" t="s">
        <v>141</v>
      </c>
      <c r="C68" s="173" t="s">
        <v>808</v>
      </c>
      <c r="D68" s="174" t="s">
        <v>1050</v>
      </c>
      <c r="E68" s="7">
        <f>VLOOKUP(A68,'Total Alloc'!A:D,4,FALSE)</f>
        <v>70517.140344993182</v>
      </c>
      <c r="F68" s="9">
        <f>VLOOKUP(A68,'Total Alloc'!A:E,5,FALSE)</f>
        <v>1602.662280568027</v>
      </c>
      <c r="G68" t="s">
        <v>779</v>
      </c>
      <c r="I68" s="170"/>
    </row>
    <row r="69" spans="1:9" ht="16.5" customHeight="1">
      <c r="A69" s="2" t="s">
        <v>142</v>
      </c>
      <c r="B69" s="2" t="s">
        <v>143</v>
      </c>
      <c r="C69" s="173" t="s">
        <v>808</v>
      </c>
      <c r="D69" s="174" t="s">
        <v>1047</v>
      </c>
      <c r="E69" s="7">
        <f>VLOOKUP(A69,'Total Alloc'!A:D,4,FALSE)</f>
        <v>576482.75543590018</v>
      </c>
      <c r="F69" s="9">
        <f>VLOOKUP(A69,'Total Alloc'!A:E,5,FALSE)</f>
        <v>749.02461536832038</v>
      </c>
      <c r="G69" t="s">
        <v>743</v>
      </c>
      <c r="I69" s="170"/>
    </row>
    <row r="70" spans="1:9" ht="26.25">
      <c r="A70" s="2" t="s">
        <v>144</v>
      </c>
      <c r="B70" s="2" t="s">
        <v>145</v>
      </c>
      <c r="C70" s="173" t="s">
        <v>802</v>
      </c>
      <c r="D70" s="174" t="s">
        <v>1053</v>
      </c>
      <c r="E70" s="7">
        <f>VLOOKUP(A70,'Total Alloc'!A:D,4,FALSE)</f>
        <v>322687.87210281403</v>
      </c>
      <c r="F70" s="9">
        <f>VLOOKUP(A70,'Total Alloc'!A:E,5,FALSE)</f>
        <v>627.30190778713973</v>
      </c>
      <c r="G70" t="s">
        <v>744</v>
      </c>
      <c r="I70" s="170"/>
    </row>
    <row r="71" spans="1:9" ht="17.25" customHeight="1">
      <c r="A71" s="2" t="s">
        <v>146</v>
      </c>
      <c r="B71" s="2" t="s">
        <v>147</v>
      </c>
      <c r="C71" s="173" t="s">
        <v>802</v>
      </c>
      <c r="D71" s="174" t="s">
        <v>1053</v>
      </c>
      <c r="E71" s="7">
        <f>VLOOKUP(A71,'Total Alloc'!A:D,4,FALSE)</f>
        <v>106711.11432157217</v>
      </c>
      <c r="F71" s="9">
        <f>VLOOKUP(A71,'Total Alloc'!A:E,5,FALSE)</f>
        <v>620.41345535797768</v>
      </c>
      <c r="G71" t="s">
        <v>780</v>
      </c>
      <c r="I71" s="170"/>
    </row>
    <row r="72" spans="1:9" ht="26.25">
      <c r="A72" s="2" t="s">
        <v>148</v>
      </c>
      <c r="B72" s="2" t="s">
        <v>149</v>
      </c>
      <c r="C72" s="173" t="s">
        <v>802</v>
      </c>
      <c r="D72" s="174" t="s">
        <v>1053</v>
      </c>
      <c r="E72" s="7">
        <f>VLOOKUP(A72,'Total Alloc'!A:D,4,FALSE)</f>
        <v>18615.033440719213</v>
      </c>
      <c r="F72" s="9">
        <f>VLOOKUP(A72,'Total Alloc'!A:E,5,FALSE)</f>
        <v>1551.252786726601</v>
      </c>
      <c r="G72" t="s">
        <v>781</v>
      </c>
      <c r="I72" s="170"/>
    </row>
    <row r="73" spans="1:9" ht="15" customHeight="1">
      <c r="A73" s="2" t="s">
        <v>150</v>
      </c>
      <c r="B73" s="2" t="s">
        <v>151</v>
      </c>
      <c r="C73" s="173" t="s">
        <v>808</v>
      </c>
      <c r="D73" s="174" t="s">
        <v>1050</v>
      </c>
      <c r="E73" s="7">
        <f>VLOOKUP(A73,'Total Alloc'!A:D,4,FALSE)</f>
        <v>59894.386374132147</v>
      </c>
      <c r="F73" s="9">
        <f>VLOOKUP(A73,'Total Alloc'!A:E,5,FALSE)</f>
        <v>1460.8386920520036</v>
      </c>
      <c r="G73" t="s">
        <v>782</v>
      </c>
      <c r="I73" s="170"/>
    </row>
    <row r="74" spans="1:9">
      <c r="A74" s="2" t="s">
        <v>152</v>
      </c>
      <c r="B74" s="2" t="s">
        <v>153</v>
      </c>
      <c r="C74" s="173" t="s">
        <v>808</v>
      </c>
      <c r="D74" s="174" t="s">
        <v>1044</v>
      </c>
      <c r="E74" s="7">
        <f>VLOOKUP(A74,'Total Alloc'!A:D,4,FALSE)</f>
        <v>141568.35668226206</v>
      </c>
      <c r="F74" s="9">
        <f>VLOOKUP(A74,'Total Alloc'!A:E,5,FALSE)</f>
        <v>620.41345535797768</v>
      </c>
      <c r="G74" t="s">
        <v>783</v>
      </c>
      <c r="I74" s="170"/>
    </row>
    <row r="75" spans="1:9">
      <c r="A75" s="2" t="s">
        <v>154</v>
      </c>
      <c r="B75" s="2" t="s">
        <v>155</v>
      </c>
      <c r="C75" s="173" t="s">
        <v>808</v>
      </c>
      <c r="D75" s="174" t="s">
        <v>1050</v>
      </c>
      <c r="E75" s="7">
        <f>VLOOKUP(A75,'Total Alloc'!A:D,4,FALSE)</f>
        <v>183609.00091609321</v>
      </c>
      <c r="F75" s="9">
        <f>VLOOKUP(A75,'Total Alloc'!A:E,5,FALSE)</f>
        <v>662.84837875845926</v>
      </c>
      <c r="G75" t="s">
        <v>745</v>
      </c>
      <c r="I75" s="170"/>
    </row>
    <row r="76" spans="1:9" ht="25.5" customHeight="1">
      <c r="A76" s="2" t="s">
        <v>156</v>
      </c>
      <c r="B76" s="2" t="s">
        <v>157</v>
      </c>
      <c r="C76" s="173" t="s">
        <v>818</v>
      </c>
      <c r="D76" s="174" t="s">
        <v>1050</v>
      </c>
      <c r="E76" s="7">
        <f>VLOOKUP(A76,'Total Alloc'!A:D,4,FALSE)</f>
        <v>21188.508193833622</v>
      </c>
      <c r="F76" s="9">
        <f>VLOOKUP(A76,'Total Alloc'!A:E,5,FALSE)</f>
        <v>1246.3828349313897</v>
      </c>
      <c r="G76" t="s">
        <v>746</v>
      </c>
      <c r="I76" s="170"/>
    </row>
    <row r="77" spans="1:9" ht="25.5" customHeight="1">
      <c r="A77" s="2" t="s">
        <v>158</v>
      </c>
      <c r="B77" s="2" t="s">
        <v>159</v>
      </c>
      <c r="C77" s="173" t="s">
        <v>1043</v>
      </c>
      <c r="D77" s="174" t="s">
        <v>1047</v>
      </c>
      <c r="E77" s="7">
        <f>VLOOKUP(A77,'Total Alloc'!A:D,4,FALSE)</f>
        <v>308562.6555154245</v>
      </c>
      <c r="F77" s="9">
        <f>VLOOKUP(A77,'Total Alloc'!A:E,5,FALSE)</f>
        <v>1304.6085878937861</v>
      </c>
      <c r="G77" t="s">
        <v>747</v>
      </c>
      <c r="I77" s="170"/>
    </row>
    <row r="78" spans="1:9" ht="20.25" customHeight="1">
      <c r="A78" s="2" t="s">
        <v>160</v>
      </c>
      <c r="B78" s="2" t="s">
        <v>161</v>
      </c>
      <c r="C78" s="173" t="s">
        <v>808</v>
      </c>
      <c r="D78" s="174" t="s">
        <v>1050</v>
      </c>
      <c r="E78" s="7">
        <f>VLOOKUP(A78,'Total Alloc'!A:D,4,FALSE)</f>
        <v>39305.241087363116</v>
      </c>
      <c r="F78" s="9">
        <f>VLOOKUP(A78,'Total Alloc'!A:E,5,FALSE)</f>
        <v>958.66441676495401</v>
      </c>
      <c r="G78" t="s">
        <v>784</v>
      </c>
      <c r="I78" s="170"/>
    </row>
    <row r="79" spans="1:9">
      <c r="A79" s="2" t="s">
        <v>162</v>
      </c>
      <c r="B79" s="2" t="s">
        <v>163</v>
      </c>
      <c r="C79" s="173" t="s">
        <v>818</v>
      </c>
      <c r="D79" s="174" t="s">
        <v>1050</v>
      </c>
      <c r="E79" s="7">
        <f>VLOOKUP(A79,'Total Alloc'!A:D,4,FALSE)</f>
        <v>46848.652844278091</v>
      </c>
      <c r="F79" s="9">
        <f>VLOOKUP(A79,'Total Alloc'!A:E,5,FALSE)</f>
        <v>956.09495600567527</v>
      </c>
      <c r="G79" t="s">
        <v>748</v>
      </c>
      <c r="I79" s="170"/>
    </row>
    <row r="80" spans="1:9">
      <c r="A80" s="2" t="s">
        <v>164</v>
      </c>
      <c r="B80" s="2" t="s">
        <v>165</v>
      </c>
      <c r="C80" s="173" t="s">
        <v>808</v>
      </c>
      <c r="D80" s="174" t="s">
        <v>1044</v>
      </c>
      <c r="E80" s="7">
        <f>VLOOKUP(A80,'Total Alloc'!A:D,4,FALSE)</f>
        <v>10228885.467500588</v>
      </c>
      <c r="F80" s="9">
        <f>VLOOKUP(A80,'Total Alloc'!A:E,5,FALSE)</f>
        <v>1091.899546371119</v>
      </c>
      <c r="G80" t="s">
        <v>749</v>
      </c>
      <c r="I80" s="170"/>
    </row>
    <row r="81" spans="1:9">
      <c r="A81" s="2" t="s">
        <v>166</v>
      </c>
      <c r="B81" s="2" t="s">
        <v>167</v>
      </c>
      <c r="C81" s="173" t="s">
        <v>808</v>
      </c>
      <c r="D81" s="174" t="s">
        <v>1047</v>
      </c>
      <c r="E81" s="7">
        <f>VLOOKUP(A81,'Total Alloc'!A:D,4,FALSE)</f>
        <v>21991.945153016379</v>
      </c>
      <c r="F81" s="9">
        <f>VLOOKUP(A81,'Total Alloc'!A:E,5,FALSE)</f>
        <v>1047.2354834769703</v>
      </c>
      <c r="G81" t="s">
        <v>521</v>
      </c>
      <c r="I81" s="170"/>
    </row>
    <row r="82" spans="1:9">
      <c r="A82" s="2" t="s">
        <v>168</v>
      </c>
      <c r="B82" s="2" t="s">
        <v>169</v>
      </c>
      <c r="C82" s="173" t="s">
        <v>808</v>
      </c>
      <c r="D82" s="174" t="s">
        <v>1053</v>
      </c>
      <c r="E82" s="7">
        <f>VLOOKUP(A82,'Total Alloc'!A:D,4,FALSE)</f>
        <v>14005.086212689534</v>
      </c>
      <c r="F82" s="9">
        <f>VLOOKUP(A82,'Total Alloc'!A:E,5,FALSE)</f>
        <v>823.82860074644316</v>
      </c>
      <c r="G82" t="s">
        <v>750</v>
      </c>
      <c r="I82" s="170"/>
    </row>
    <row r="83" spans="1:9">
      <c r="A83" s="2" t="s">
        <v>170</v>
      </c>
      <c r="B83" s="2" t="s">
        <v>171</v>
      </c>
      <c r="C83" s="173" t="s">
        <v>808</v>
      </c>
      <c r="D83" s="174" t="s">
        <v>1044</v>
      </c>
      <c r="E83" s="7">
        <f>VLOOKUP(A83,'Total Alloc'!A:D,4,FALSE)</f>
        <v>28440.02631268993</v>
      </c>
      <c r="F83" s="9">
        <f>VLOOKUP(A83,'Total Alloc'!A:E,5,FALSE)</f>
        <v>768.64935980243058</v>
      </c>
      <c r="G83" t="s">
        <v>751</v>
      </c>
      <c r="I83" s="170"/>
    </row>
    <row r="84" spans="1:9">
      <c r="A84" s="2" t="s">
        <v>172</v>
      </c>
      <c r="B84" s="2" t="s">
        <v>173</v>
      </c>
      <c r="C84" s="173" t="s">
        <v>808</v>
      </c>
      <c r="D84" s="174" t="s">
        <v>1050</v>
      </c>
      <c r="E84" s="7">
        <f>VLOOKUP(A84,'Total Alloc'!A:D,4,FALSE)</f>
        <v>29936.790287431959</v>
      </c>
      <c r="F84" s="9">
        <f>VLOOKUP(A84,'Total Alloc'!A:E,5,FALSE)</f>
        <v>1032.3031133597228</v>
      </c>
      <c r="G84" t="s">
        <v>752</v>
      </c>
      <c r="I84" s="170"/>
    </row>
    <row r="85" spans="1:9" ht="26.25">
      <c r="A85" s="2" t="s">
        <v>174</v>
      </c>
      <c r="B85" s="2" t="s">
        <v>175</v>
      </c>
      <c r="C85" s="173" t="s">
        <v>802</v>
      </c>
      <c r="D85" s="174" t="s">
        <v>1047</v>
      </c>
      <c r="E85" s="7">
        <f>VLOOKUP(A85,'Total Alloc'!A:D,4,FALSE)</f>
        <v>27446.050406158854</v>
      </c>
      <c r="F85" s="9">
        <f>VLOOKUP(A85,'Total Alloc'!A:E,5,FALSE)</f>
        <v>722.26448437260149</v>
      </c>
      <c r="G85" t="s">
        <v>785</v>
      </c>
      <c r="I85" s="170"/>
    </row>
    <row r="86" spans="1:9">
      <c r="A86" s="2" t="s">
        <v>176</v>
      </c>
      <c r="B86" s="2" t="s">
        <v>177</v>
      </c>
      <c r="C86" s="173" t="s">
        <v>808</v>
      </c>
      <c r="D86" s="174" t="s">
        <v>1053</v>
      </c>
      <c r="E86" s="7">
        <f>VLOOKUP(A86,'Total Alloc'!A:D,4,FALSE)</f>
        <v>39102.018804513653</v>
      </c>
      <c r="F86" s="9">
        <f>VLOOKUP(A86,'Total Alloc'!A:E,5,FALSE)</f>
        <v>1564.0807521805461</v>
      </c>
      <c r="G86" t="s">
        <v>753</v>
      </c>
      <c r="I86" s="170"/>
    </row>
    <row r="87" spans="1:9" ht="26.25">
      <c r="A87" s="2" t="s">
        <v>178</v>
      </c>
      <c r="B87" s="2" t="s">
        <v>179</v>
      </c>
      <c r="C87" s="173" t="s">
        <v>802</v>
      </c>
      <c r="D87" s="174" t="s">
        <v>1047</v>
      </c>
      <c r="E87" s="7">
        <f>VLOOKUP(A87,'Total Alloc'!A:D,4,FALSE)</f>
        <v>118132.76896321711</v>
      </c>
      <c r="F87" s="9">
        <f>VLOOKUP(A87,'Total Alloc'!A:E,5,FALSE)</f>
        <v>875.0575478756823</v>
      </c>
      <c r="G87" t="s">
        <v>754</v>
      </c>
      <c r="I87" s="170"/>
    </row>
    <row r="88" spans="1:9" ht="26.25">
      <c r="A88" s="2" t="s">
        <v>180</v>
      </c>
      <c r="B88" s="2" t="s">
        <v>181</v>
      </c>
      <c r="C88" s="173" t="s">
        <v>802</v>
      </c>
      <c r="D88" s="174" t="s">
        <v>1047</v>
      </c>
      <c r="E88" s="7">
        <f>VLOOKUP(A88,'Total Alloc'!A:D,4,FALSE)</f>
        <v>263248.47631233186</v>
      </c>
      <c r="F88" s="9">
        <f>VLOOKUP(A88,'Total Alloc'!A:E,5,FALSE)</f>
        <v>1029.9215961659863</v>
      </c>
      <c r="G88" t="s">
        <v>755</v>
      </c>
      <c r="I88" s="170"/>
    </row>
    <row r="89" spans="1:9">
      <c r="A89" s="2" t="s">
        <v>182</v>
      </c>
      <c r="B89" s="2" t="s">
        <v>183</v>
      </c>
      <c r="C89" s="173" t="s">
        <v>808</v>
      </c>
      <c r="D89" s="174" t="s">
        <v>1053</v>
      </c>
      <c r="E89" s="7">
        <f>VLOOKUP(A89,'Total Alloc'!A:D,4,FALSE)</f>
        <v>431614.97072475817</v>
      </c>
      <c r="F89" s="9">
        <f>VLOOKUP(A89,'Total Alloc'!A:E,5,FALSE)</f>
        <v>621.33959655577019</v>
      </c>
      <c r="G89" t="s">
        <v>756</v>
      </c>
      <c r="I89" s="170"/>
    </row>
    <row r="90" spans="1:9">
      <c r="A90" s="2" t="s">
        <v>184</v>
      </c>
      <c r="B90" s="2" t="s">
        <v>185</v>
      </c>
      <c r="C90" s="173" t="s">
        <v>808</v>
      </c>
      <c r="D90" s="174" t="s">
        <v>1050</v>
      </c>
      <c r="E90" s="7">
        <f>VLOOKUP(A90,'Total Alloc'!A:D,4,FALSE)</f>
        <v>92929.433907357801</v>
      </c>
      <c r="F90" s="9">
        <f>VLOOKUP(A90,'Total Alloc'!A:E,5,FALSE)</f>
        <v>755.52385290534801</v>
      </c>
      <c r="G90" t="s">
        <v>757</v>
      </c>
      <c r="I90" s="170"/>
    </row>
    <row r="91" spans="1:9" ht="26.25">
      <c r="A91" s="2" t="s">
        <v>186</v>
      </c>
      <c r="B91" s="2" t="s">
        <v>187</v>
      </c>
      <c r="C91" s="173" t="s">
        <v>1043</v>
      </c>
      <c r="D91" s="174" t="s">
        <v>1047</v>
      </c>
      <c r="E91" s="7">
        <f>VLOOKUP(A91,'Total Alloc'!A:D,4,FALSE)</f>
        <v>206150.65657377293</v>
      </c>
      <c r="F91" s="9">
        <f>VLOOKUP(A91,'Total Alloc'!A:E,5,FALSE)</f>
        <v>1171.3105487146188</v>
      </c>
      <c r="G91" t="s">
        <v>758</v>
      </c>
      <c r="I91" s="170"/>
    </row>
    <row r="92" spans="1:9">
      <c r="A92" s="2" t="s">
        <v>188</v>
      </c>
      <c r="B92" s="2" t="s">
        <v>189</v>
      </c>
      <c r="C92" s="173" t="s">
        <v>808</v>
      </c>
      <c r="D92" s="174" t="s">
        <v>1044</v>
      </c>
      <c r="E92" s="7">
        <f>VLOOKUP(A92,'Total Alloc'!A:D,4,FALSE)</f>
        <v>2821273.6618423173</v>
      </c>
      <c r="F92" s="9">
        <f>VLOOKUP(A92,'Total Alloc'!A:E,5,FALSE)</f>
        <v>883.82475458287922</v>
      </c>
      <c r="G92" t="s">
        <v>523</v>
      </c>
      <c r="I92" s="170"/>
    </row>
    <row r="93" spans="1:9">
      <c r="A93" s="2" t="s">
        <v>190</v>
      </c>
      <c r="B93" s="2" t="s">
        <v>191</v>
      </c>
      <c r="C93" s="173" t="s">
        <v>808</v>
      </c>
      <c r="D93" s="174" t="s">
        <v>1053</v>
      </c>
      <c r="E93" s="7">
        <f>VLOOKUP(A93,'Total Alloc'!A:D,4,FALSE)</f>
        <v>1554905.4658952327</v>
      </c>
      <c r="F93" s="9">
        <f>VLOOKUP(A93,'Total Alloc'!A:E,5,FALSE)</f>
        <v>834.45313017808019</v>
      </c>
      <c r="G93" t="s">
        <v>759</v>
      </c>
      <c r="I93" s="170"/>
    </row>
    <row r="94" spans="1:9">
      <c r="A94" s="2" t="s">
        <v>192</v>
      </c>
      <c r="B94" s="2" t="s">
        <v>193</v>
      </c>
      <c r="C94" s="173" t="s">
        <v>808</v>
      </c>
      <c r="D94" s="174" t="s">
        <v>1050</v>
      </c>
      <c r="E94" s="7">
        <f>VLOOKUP(A94,'Total Alloc'!A:D,4,FALSE)</f>
        <v>86276.43751511896</v>
      </c>
      <c r="F94" s="9">
        <f>VLOOKUP(A94,'Total Alloc'!A:E,5,FALSE)</f>
        <v>703.50340298146853</v>
      </c>
      <c r="G94" t="s">
        <v>760</v>
      </c>
      <c r="I94" s="170"/>
    </row>
    <row r="95" spans="1:9" ht="26.25">
      <c r="A95" s="2" t="s">
        <v>194</v>
      </c>
      <c r="B95" s="2" t="s">
        <v>195</v>
      </c>
      <c r="C95" s="173" t="s">
        <v>802</v>
      </c>
      <c r="D95" s="174" t="s">
        <v>1047</v>
      </c>
      <c r="E95" s="7">
        <f>VLOOKUP(A95,'Total Alloc'!A:D,4,FALSE)</f>
        <v>366331.24875469657</v>
      </c>
      <c r="F95" s="9">
        <f>VLOOKUP(A95,'Total Alloc'!A:E,5,FALSE)</f>
        <v>950.9125344117507</v>
      </c>
      <c r="G95" t="s">
        <v>786</v>
      </c>
      <c r="I95" s="170"/>
    </row>
    <row r="96" spans="1:9">
      <c r="A96" s="2" t="s">
        <v>196</v>
      </c>
      <c r="B96" s="2" t="s">
        <v>197</v>
      </c>
      <c r="C96" s="173" t="s">
        <v>808</v>
      </c>
      <c r="D96" s="174" t="s">
        <v>1050</v>
      </c>
      <c r="E96" s="7">
        <f>VLOOKUP(A96,'Total Alloc'!A:D,4,FALSE)</f>
        <v>44474.76727208207</v>
      </c>
      <c r="F96" s="9">
        <f>VLOOKUP(A96,'Total Alloc'!A:E,5,FALSE)</f>
        <v>2779.6729545051294</v>
      </c>
      <c r="G96" t="s">
        <v>524</v>
      </c>
      <c r="I96" s="170"/>
    </row>
    <row r="97" spans="1:9">
      <c r="A97" s="2" t="s">
        <v>198</v>
      </c>
      <c r="B97" s="2" t="s">
        <v>199</v>
      </c>
      <c r="C97" s="173" t="s">
        <v>808</v>
      </c>
      <c r="D97" s="174" t="s">
        <v>1053</v>
      </c>
      <c r="E97" s="7">
        <f>VLOOKUP(A97,'Total Alloc'!A:D,4,FALSE)</f>
        <v>32130.101552887125</v>
      </c>
      <c r="F97" s="9">
        <f>VLOOKUP(A97,'Total Alloc'!A:E,5,FALSE)</f>
        <v>714.00225673082502</v>
      </c>
      <c r="G97" t="s">
        <v>761</v>
      </c>
      <c r="I97" s="170"/>
    </row>
    <row r="98" spans="1:9" ht="26.25">
      <c r="A98" s="2" t="s">
        <v>200</v>
      </c>
      <c r="B98" s="2" t="s">
        <v>201</v>
      </c>
      <c r="C98" s="173" t="s">
        <v>1043</v>
      </c>
      <c r="D98" s="174" t="s">
        <v>1047</v>
      </c>
      <c r="E98" s="7">
        <f>VLOOKUP(A98,'Total Alloc'!A:D,4,FALSE)</f>
        <v>106441.25470211501</v>
      </c>
      <c r="F98" s="9">
        <f>VLOOKUP(A98,'Total Alloc'!A:E,5,FALSE)</f>
        <v>1542.6268797407972</v>
      </c>
      <c r="G98" t="s">
        <v>762</v>
      </c>
      <c r="I98" s="170"/>
    </row>
    <row r="99" spans="1:9" ht="26.25">
      <c r="A99" s="2" t="s">
        <v>202</v>
      </c>
      <c r="B99" s="2" t="s">
        <v>203</v>
      </c>
      <c r="C99" s="173" t="s">
        <v>802</v>
      </c>
      <c r="D99" s="174" t="s">
        <v>1053</v>
      </c>
      <c r="E99" s="7">
        <f>VLOOKUP(A99,'Total Alloc'!A:D,4,FALSE)</f>
        <v>15564.034111549467</v>
      </c>
      <c r="F99" s="9">
        <f>VLOOKUP(A99,'Total Alloc'!A:E,5,FALSE)</f>
        <v>1197.2333931961127</v>
      </c>
      <c r="G99" t="s">
        <v>787</v>
      </c>
      <c r="I99" s="170"/>
    </row>
    <row r="100" spans="1:9">
      <c r="A100" s="2" t="s">
        <v>204</v>
      </c>
      <c r="B100" s="2" t="s">
        <v>205</v>
      </c>
      <c r="C100" s="173" t="s">
        <v>808</v>
      </c>
      <c r="D100" s="174" t="s">
        <v>1050</v>
      </c>
      <c r="E100" s="7">
        <f>VLOOKUP(A100,'Total Alloc'!A:D,4,FALSE)</f>
        <v>18524.43005032988</v>
      </c>
      <c r="F100" s="9">
        <f>VLOOKUP(A100,'Total Alloc'!A:E,5,FALSE)</f>
        <v>926.22150251649396</v>
      </c>
      <c r="G100" t="s">
        <v>763</v>
      </c>
      <c r="I100" s="170"/>
    </row>
    <row r="101" spans="1:9">
      <c r="A101" s="2" t="s">
        <v>206</v>
      </c>
      <c r="B101" s="2" t="s">
        <v>207</v>
      </c>
      <c r="C101" s="173" t="s">
        <v>808</v>
      </c>
      <c r="D101" s="174" t="s">
        <v>1047</v>
      </c>
      <c r="E101" s="7">
        <f>VLOOKUP(A101,'Total Alloc'!A:D,4,FALSE)</f>
        <v>56031.543439188514</v>
      </c>
      <c r="F101" s="9">
        <f>VLOOKUP(A101,'Total Alloc'!A:E,5,FALSE)</f>
        <v>1000.5632756997949</v>
      </c>
      <c r="G101" t="s">
        <v>764</v>
      </c>
      <c r="I101" s="170"/>
    </row>
    <row r="102" spans="1:9">
      <c r="A102" s="2" t="s">
        <v>208</v>
      </c>
      <c r="B102" s="2" t="s">
        <v>209</v>
      </c>
      <c r="C102" s="173" t="s">
        <v>808</v>
      </c>
      <c r="D102" s="174" t="s">
        <v>1050</v>
      </c>
      <c r="E102" s="7">
        <f>VLOOKUP(A102,'Total Alloc'!A:D,4,FALSE)</f>
        <v>74604.083784989474</v>
      </c>
      <c r="F102" s="9">
        <f>VLOOKUP(A102,'Total Alloc'!A:E,5,FALSE)</f>
        <v>877.69510335281734</v>
      </c>
      <c r="G102" t="s">
        <v>788</v>
      </c>
      <c r="I102" s="170"/>
    </row>
    <row r="103" spans="1:9" ht="26.25">
      <c r="A103" s="2" t="s">
        <v>210</v>
      </c>
      <c r="B103" s="2" t="s">
        <v>211</v>
      </c>
      <c r="C103" s="173" t="s">
        <v>805</v>
      </c>
      <c r="D103" s="174" t="s">
        <v>1053</v>
      </c>
      <c r="E103" s="7">
        <f>VLOOKUP(A103,'Total Alloc'!A:D,4,FALSE)</f>
        <v>19495.085407799939</v>
      </c>
      <c r="F103" s="9">
        <f>VLOOKUP(A103,'Total Alloc'!A:E,5,FALSE)</f>
        <v>1218.4428379874962</v>
      </c>
      <c r="G103" t="s">
        <v>765</v>
      </c>
      <c r="I103" s="170"/>
    </row>
    <row r="104" spans="1:9" ht="26.25">
      <c r="A104" s="2" t="s">
        <v>212</v>
      </c>
      <c r="B104" s="2" t="s">
        <v>213</v>
      </c>
      <c r="C104" s="173" t="s">
        <v>802</v>
      </c>
      <c r="D104" s="174" t="s">
        <v>1053</v>
      </c>
      <c r="E104" s="7">
        <f>VLOOKUP(A104,'Total Alloc'!A:D,4,FALSE)</f>
        <v>430559.34458714013</v>
      </c>
      <c r="F104" s="9">
        <f>VLOOKUP(A104,'Total Alloc'!A:E,5,FALSE)</f>
        <v>795.2911913637854</v>
      </c>
      <c r="G104" t="s">
        <v>789</v>
      </c>
      <c r="I104" s="170"/>
    </row>
    <row r="105" spans="1:9">
      <c r="A105" s="2" t="s">
        <v>214</v>
      </c>
      <c r="B105" s="2" t="s">
        <v>215</v>
      </c>
      <c r="C105" s="173" t="s">
        <v>818</v>
      </c>
      <c r="D105" s="174" t="s">
        <v>1050</v>
      </c>
      <c r="E105" s="7">
        <f>VLOOKUP(A105,'Total Alloc'!A:D,4,FALSE)</f>
        <v>51383.913742968311</v>
      </c>
      <c r="F105" s="9">
        <f>VLOOKUP(A105,'Total Alloc'!A:E,5,FALSE)</f>
        <v>3211.4946089355194</v>
      </c>
      <c r="G105" s="4"/>
      <c r="I105" s="170"/>
    </row>
    <row r="106" spans="1:9">
      <c r="A106" s="2" t="s">
        <v>216</v>
      </c>
      <c r="B106" s="2" t="s">
        <v>217</v>
      </c>
      <c r="C106" s="173" t="s">
        <v>818</v>
      </c>
      <c r="D106" s="174" t="s">
        <v>1050</v>
      </c>
      <c r="E106" s="7">
        <f>VLOOKUP(A106,'Total Alloc'!A:D,4,FALSE)</f>
        <v>25559.558910848558</v>
      </c>
      <c r="F106" s="9">
        <f>VLOOKUP(A106,'Total Alloc'!A:E,5,FALSE)</f>
        <v>912.84138967316278</v>
      </c>
      <c r="G106" s="4"/>
      <c r="I106" s="170"/>
    </row>
    <row r="107" spans="1:9">
      <c r="A107" s="2" t="s">
        <v>218</v>
      </c>
      <c r="B107" s="2" t="s">
        <v>219</v>
      </c>
      <c r="C107" s="173" t="s">
        <v>818</v>
      </c>
      <c r="D107" s="174" t="s">
        <v>1050</v>
      </c>
      <c r="E107" s="7">
        <f>VLOOKUP(A107,'Total Alloc'!A:D,4,FALSE)</f>
        <v>27644.184969797203</v>
      </c>
      <c r="F107" s="9">
        <f>VLOOKUP(A107,'Total Alloc'!A:E,5,FALSE)</f>
        <v>2764.4184969797202</v>
      </c>
      <c r="G107" s="4"/>
      <c r="I107" s="170"/>
    </row>
    <row r="108" spans="1:9" ht="26.25">
      <c r="A108" s="2" t="s">
        <v>220</v>
      </c>
      <c r="B108" s="2" t="s">
        <v>221</v>
      </c>
      <c r="C108" s="173" t="s">
        <v>802</v>
      </c>
      <c r="D108" s="174" t="s">
        <v>1050</v>
      </c>
      <c r="E108" s="7">
        <f>VLOOKUP(A108,'Total Alloc'!A:D,4,FALSE)</f>
        <v>28487.377266066163</v>
      </c>
      <c r="F108" s="9">
        <f>VLOOKUP(A108,'Total Alloc'!A:E,5,FALSE)</f>
        <v>1186.9740527527567</v>
      </c>
      <c r="G108" s="4"/>
      <c r="I108" s="170"/>
    </row>
    <row r="109" spans="1:9" ht="26.25">
      <c r="A109" s="2" t="s">
        <v>222</v>
      </c>
      <c r="B109" s="2" t="s">
        <v>223</v>
      </c>
      <c r="C109" s="173" t="s">
        <v>802</v>
      </c>
      <c r="D109" s="174" t="s">
        <v>1050</v>
      </c>
      <c r="E109" s="7">
        <f>VLOOKUP(A109,'Total Alloc'!A:D,4,FALSE)</f>
        <v>87284.180492784872</v>
      </c>
      <c r="F109" s="9">
        <f>VLOOKUP(A109,'Total Alloc'!A:E,5,FALSE)</f>
        <v>1179.5159526052009</v>
      </c>
      <c r="G109" s="4"/>
      <c r="I109" s="170"/>
    </row>
    <row r="110" spans="1:9" ht="26.25">
      <c r="A110" s="2" t="s">
        <v>224</v>
      </c>
      <c r="B110" s="2" t="s">
        <v>225</v>
      </c>
      <c r="C110" s="173" t="s">
        <v>802</v>
      </c>
      <c r="D110" s="174" t="s">
        <v>1047</v>
      </c>
      <c r="E110" s="7">
        <f>VLOOKUP(A110,'Total Alloc'!A:D,4,FALSE)</f>
        <v>3401109.0880624689</v>
      </c>
      <c r="F110" s="9">
        <f>VLOOKUP(A110,'Total Alloc'!A:E,5,FALSE)</f>
        <v>885.5507775347927</v>
      </c>
      <c r="G110" s="4"/>
      <c r="I110" s="170"/>
    </row>
    <row r="111" spans="1:9">
      <c r="A111" s="2" t="s">
        <v>226</v>
      </c>
      <c r="B111" s="2" t="s">
        <v>227</v>
      </c>
      <c r="C111" s="173" t="s">
        <v>808</v>
      </c>
      <c r="D111" s="174" t="s">
        <v>1053</v>
      </c>
      <c r="E111" s="7">
        <f>VLOOKUP(A111,'Total Alloc'!A:D,4,FALSE)</f>
        <v>16172.554347576668</v>
      </c>
      <c r="F111" s="9">
        <f>VLOOKUP(A111,'Total Alloc'!A:E,5,FALSE)</f>
        <v>898.4752415320371</v>
      </c>
      <c r="G111" s="4"/>
      <c r="I111" s="170"/>
    </row>
    <row r="112" spans="1:9" ht="26.25">
      <c r="A112" s="2" t="s">
        <v>228</v>
      </c>
      <c r="B112" s="2" t="s">
        <v>229</v>
      </c>
      <c r="C112" s="173" t="s">
        <v>802</v>
      </c>
      <c r="D112" s="174" t="s">
        <v>1053</v>
      </c>
      <c r="E112" s="7">
        <f>VLOOKUP(A112,'Total Alloc'!A:D,4,FALSE)</f>
        <v>238151.48867809685</v>
      </c>
      <c r="F112" s="9">
        <f>VLOOKUP(A112,'Total Alloc'!A:E,5,FALSE)</f>
        <v>690.29417008144014</v>
      </c>
      <c r="G112" s="4"/>
      <c r="I112" s="170"/>
    </row>
    <row r="113" spans="1:9" ht="26.25">
      <c r="A113" s="2" t="s">
        <v>230</v>
      </c>
      <c r="B113" s="2" t="s">
        <v>231</v>
      </c>
      <c r="C113" s="173" t="s">
        <v>1043</v>
      </c>
      <c r="D113" s="174" t="s">
        <v>1044</v>
      </c>
      <c r="E113" s="7">
        <f>VLOOKUP(A113,'Total Alloc'!A:D,4,FALSE)</f>
        <v>846268.28903723776</v>
      </c>
      <c r="F113" s="9">
        <f>VLOOKUP(A113,'Total Alloc'!A:E,5,FALSE)</f>
        <v>996.30914609450338</v>
      </c>
      <c r="G113" s="4"/>
      <c r="I113" s="170"/>
    </row>
    <row r="114" spans="1:9">
      <c r="A114" s="2" t="s">
        <v>232</v>
      </c>
      <c r="B114" s="2" t="s">
        <v>233</v>
      </c>
      <c r="C114" s="173" t="s">
        <v>818</v>
      </c>
      <c r="D114" s="174" t="s">
        <v>1050</v>
      </c>
      <c r="E114" s="7">
        <f>VLOOKUP(A114,'Total Alloc'!A:D,4,FALSE)</f>
        <v>111342.31823779109</v>
      </c>
      <c r="F114" s="9">
        <f>VLOOKUP(A114,'Total Alloc'!A:E,5,FALSE)</f>
        <v>1136.146104467256</v>
      </c>
      <c r="G114" s="4"/>
      <c r="I114" s="170"/>
    </row>
    <row r="115" spans="1:9">
      <c r="A115" s="2" t="s">
        <v>234</v>
      </c>
      <c r="B115" s="2" t="s">
        <v>235</v>
      </c>
      <c r="C115" s="173" t="s">
        <v>808</v>
      </c>
      <c r="D115" s="174" t="s">
        <v>1050</v>
      </c>
      <c r="E115" s="7">
        <f>VLOOKUP(A115,'Total Alloc'!A:D,4,FALSE)</f>
        <v>74477.709615172978</v>
      </c>
      <c r="F115" s="9">
        <f>VLOOKUP(A115,'Total Alloc'!A:E,5,FALSE)</f>
        <v>809.54032190405417</v>
      </c>
      <c r="G115" s="4"/>
      <c r="I115" s="170"/>
    </row>
    <row r="116" spans="1:9" ht="26.25">
      <c r="A116" s="2" t="s">
        <v>236</v>
      </c>
      <c r="B116" s="2" t="s">
        <v>237</v>
      </c>
      <c r="C116" s="173" t="s">
        <v>802</v>
      </c>
      <c r="D116" s="174" t="s">
        <v>1047</v>
      </c>
      <c r="E116" s="7">
        <f>VLOOKUP(A116,'Total Alloc'!A:D,4,FALSE)</f>
        <v>1262201.3559528042</v>
      </c>
      <c r="F116" s="9">
        <f>VLOOKUP(A116,'Total Alloc'!A:E,5,FALSE)</f>
        <v>879.6924900472676</v>
      </c>
      <c r="G116" s="4"/>
      <c r="I116" s="170"/>
    </row>
    <row r="117" spans="1:9">
      <c r="A117" s="2" t="s">
        <v>238</v>
      </c>
      <c r="B117" s="2" t="s">
        <v>239</v>
      </c>
      <c r="C117" s="173" t="s">
        <v>808</v>
      </c>
      <c r="D117" s="174" t="s">
        <v>1050</v>
      </c>
      <c r="E117" s="7">
        <f>VLOOKUP(A117,'Total Alloc'!A:D,4,FALSE)</f>
        <v>83643.736146976968</v>
      </c>
      <c r="F117" s="9">
        <f>VLOOKUP(A117,'Total Alloc'!A:E,5,FALSE)</f>
        <v>1493.6381454817315</v>
      </c>
      <c r="G117" s="4"/>
      <c r="I117" s="170"/>
    </row>
    <row r="118" spans="1:9" ht="26.25">
      <c r="A118" s="2" t="s">
        <v>240</v>
      </c>
      <c r="B118" s="2" t="s">
        <v>241</v>
      </c>
      <c r="C118" s="173" t="s">
        <v>802</v>
      </c>
      <c r="D118" s="174" t="s">
        <v>1053</v>
      </c>
      <c r="E118" s="7">
        <f>VLOOKUP(A118,'Total Alloc'!A:D,4,FALSE)</f>
        <v>201178.46368538865</v>
      </c>
      <c r="F118" s="9">
        <f>VLOOKUP(A118,'Total Alloc'!A:E,5,FALSE)</f>
        <v>896.88371125615765</v>
      </c>
      <c r="G118" s="4"/>
      <c r="I118" s="170"/>
    </row>
    <row r="119" spans="1:9" ht="26.25">
      <c r="A119" s="2" t="s">
        <v>242</v>
      </c>
      <c r="B119" s="2" t="s">
        <v>243</v>
      </c>
      <c r="C119" s="173" t="s">
        <v>802</v>
      </c>
      <c r="D119" s="174" t="s">
        <v>1050</v>
      </c>
      <c r="E119" s="7">
        <f>VLOOKUP(A119,'Total Alloc'!A:D,4,FALSE)</f>
        <v>610057.21777113795</v>
      </c>
      <c r="F119" s="9">
        <f>VLOOKUP(A119,'Total Alloc'!A:E,5,FALSE)</f>
        <v>805.70183147645753</v>
      </c>
      <c r="G119" s="4"/>
      <c r="I119" s="170"/>
    </row>
    <row r="120" spans="1:9">
      <c r="A120" s="2" t="s">
        <v>244</v>
      </c>
      <c r="B120" s="2" t="s">
        <v>245</v>
      </c>
      <c r="C120" s="173" t="s">
        <v>808</v>
      </c>
      <c r="D120" s="174" t="s">
        <v>1050</v>
      </c>
      <c r="E120" s="7">
        <f>VLOOKUP(A120,'Total Alloc'!A:D,4,FALSE)</f>
        <v>12143.443056430786</v>
      </c>
      <c r="F120" s="9">
        <f>VLOOKUP(A120,'Total Alloc'!A:E,5,FALSE)</f>
        <v>934.11100434082971</v>
      </c>
      <c r="G120" s="4"/>
      <c r="I120" s="170"/>
    </row>
    <row r="121" spans="1:9">
      <c r="A121" s="2" t="s">
        <v>246</v>
      </c>
      <c r="B121" s="2" t="s">
        <v>247</v>
      </c>
      <c r="C121" s="173" t="s">
        <v>808</v>
      </c>
      <c r="D121" s="174" t="s">
        <v>1050</v>
      </c>
      <c r="E121" s="7">
        <f>VLOOKUP(A121,'Total Alloc'!A:D,4,FALSE)</f>
        <v>121782.70325552467</v>
      </c>
      <c r="F121" s="9">
        <f>VLOOKUP(A121,'Total Alloc'!A:E,5,FALSE)</f>
        <v>1817.6522873958907</v>
      </c>
      <c r="G121" s="4"/>
      <c r="I121" s="170"/>
    </row>
    <row r="122" spans="1:9" ht="26.25">
      <c r="A122" s="2" t="s">
        <v>248</v>
      </c>
      <c r="B122" s="2" t="s">
        <v>249</v>
      </c>
      <c r="C122" s="173" t="s">
        <v>802</v>
      </c>
      <c r="D122" s="174" t="s">
        <v>1053</v>
      </c>
      <c r="E122" s="7">
        <f>VLOOKUP(A122,'Total Alloc'!A:D,4,FALSE)</f>
        <v>849243.58462100115</v>
      </c>
      <c r="F122" s="9">
        <f>VLOOKUP(A122,'Total Alloc'!A:E,5,FALSE)</f>
        <v>2026.8412752042805</v>
      </c>
      <c r="G122" s="4"/>
      <c r="I122" s="170"/>
    </row>
    <row r="123" spans="1:9" ht="26.25">
      <c r="A123" s="2" t="s">
        <v>250</v>
      </c>
      <c r="B123" s="2" t="s">
        <v>251</v>
      </c>
      <c r="C123" s="173" t="s">
        <v>1043</v>
      </c>
      <c r="D123" s="174" t="s">
        <v>1044</v>
      </c>
      <c r="E123" s="7">
        <f>VLOOKUP(A123,'Total Alloc'!A:D,4,FALSE)</f>
        <v>593871.50219093461</v>
      </c>
      <c r="F123" s="9">
        <f>VLOOKUP(A123,'Total Alloc'!A:E,5,FALSE)</f>
        <v>1766.7144277839238</v>
      </c>
      <c r="G123" s="4"/>
      <c r="I123" s="170"/>
    </row>
    <row r="124" spans="1:9">
      <c r="A124" s="2" t="s">
        <v>252</v>
      </c>
      <c r="B124" s="2" t="s">
        <v>253</v>
      </c>
      <c r="C124" s="173" t="s">
        <v>808</v>
      </c>
      <c r="D124" s="174" t="s">
        <v>1050</v>
      </c>
      <c r="E124" s="7">
        <f>VLOOKUP(A124,'Total Alloc'!A:D,4,FALSE)</f>
        <v>129977.9813778345</v>
      </c>
      <c r="F124" s="9">
        <f>VLOOKUP(A124,'Total Alloc'!A:E,5,FALSE)</f>
        <v>2096.4190544812018</v>
      </c>
      <c r="G124" s="4"/>
      <c r="I124" s="170"/>
    </row>
    <row r="125" spans="1:9">
      <c r="A125" s="2" t="s">
        <v>254</v>
      </c>
      <c r="B125" s="2" t="s">
        <v>255</v>
      </c>
      <c r="C125" s="173" t="s">
        <v>808</v>
      </c>
      <c r="D125" s="174" t="s">
        <v>1050</v>
      </c>
      <c r="E125" s="7">
        <f>VLOOKUP(A125,'Total Alloc'!A:D,4,FALSE)</f>
        <v>105601.64368462075</v>
      </c>
      <c r="F125" s="9">
        <f>VLOOKUP(A125,'Total Alloc'!A:E,5,FALSE)</f>
        <v>1173.3515964957862</v>
      </c>
      <c r="G125" s="4"/>
      <c r="I125" s="170"/>
    </row>
    <row r="126" spans="1:9" ht="26.25">
      <c r="A126" s="2" t="s">
        <v>256</v>
      </c>
      <c r="B126" s="2" t="s">
        <v>257</v>
      </c>
      <c r="C126" s="173" t="s">
        <v>802</v>
      </c>
      <c r="D126" s="174" t="s">
        <v>1044</v>
      </c>
      <c r="E126" s="7">
        <f>VLOOKUP(A126,'Total Alloc'!A:D,4,FALSE)</f>
        <v>38682.347220108059</v>
      </c>
      <c r="F126" s="9">
        <f>VLOOKUP(A126,'Total Alloc'!A:E,5,FALSE)</f>
        <v>1045.4688437867044</v>
      </c>
      <c r="G126" s="4"/>
      <c r="I126" s="170"/>
    </row>
    <row r="127" spans="1:9">
      <c r="A127" s="2" t="s">
        <v>258</v>
      </c>
      <c r="B127" s="2" t="s">
        <v>259</v>
      </c>
      <c r="C127" s="173" t="s">
        <v>808</v>
      </c>
      <c r="D127" s="174" t="s">
        <v>1050</v>
      </c>
      <c r="E127" s="7">
        <f>VLOOKUP(A127,'Total Alloc'!A:D,4,FALSE)</f>
        <v>32035.779891757018</v>
      </c>
      <c r="F127" s="9">
        <f>VLOOKUP(A127,'Total Alloc'!A:E,5,FALSE)</f>
        <v>728.08590663084135</v>
      </c>
      <c r="G127" s="4"/>
      <c r="I127" s="170"/>
    </row>
    <row r="128" spans="1:9">
      <c r="A128" s="2" t="s">
        <v>260</v>
      </c>
      <c r="B128" s="2" t="s">
        <v>261</v>
      </c>
      <c r="C128" s="173" t="s">
        <v>818</v>
      </c>
      <c r="D128" s="174" t="s">
        <v>1050</v>
      </c>
      <c r="E128" s="7">
        <f>VLOOKUP(A128,'Total Alloc'!A:D,4,FALSE)</f>
        <v>30063.44197159804</v>
      </c>
      <c r="F128" s="9">
        <f>VLOOKUP(A128,'Total Alloc'!A:E,5,FALSE)</f>
        <v>715.79623741900093</v>
      </c>
      <c r="G128" s="4"/>
      <c r="I128" s="170"/>
    </row>
    <row r="129" spans="1:9">
      <c r="A129" s="2" t="s">
        <v>262</v>
      </c>
      <c r="B129" s="2" t="s">
        <v>263</v>
      </c>
      <c r="C129" s="173" t="s">
        <v>818</v>
      </c>
      <c r="D129" s="174" t="s">
        <v>1050</v>
      </c>
      <c r="E129" s="7">
        <f>VLOOKUP(A129,'Total Alloc'!A:D,4,FALSE)</f>
        <v>28803.671845765813</v>
      </c>
      <c r="F129" s="9">
        <f>VLOOKUP(A129,'Total Alloc'!A:E,5,FALSE)</f>
        <v>738.55568835296958</v>
      </c>
      <c r="G129" s="4"/>
      <c r="I129" s="170"/>
    </row>
    <row r="130" spans="1:9">
      <c r="A130" s="2" t="s">
        <v>264</v>
      </c>
      <c r="B130" s="2" t="s">
        <v>265</v>
      </c>
      <c r="C130" s="173" t="s">
        <v>808</v>
      </c>
      <c r="D130" s="174" t="s">
        <v>1050</v>
      </c>
      <c r="E130" s="7">
        <f>VLOOKUP(A130,'Total Alloc'!A:D,4,FALSE)</f>
        <v>101963.06251786786</v>
      </c>
      <c r="F130" s="9">
        <f>VLOOKUP(A130,'Total Alloc'!A:E,5,FALSE)</f>
        <v>666.42524521482267</v>
      </c>
      <c r="G130" s="4"/>
      <c r="I130" s="170"/>
    </row>
    <row r="131" spans="1:9">
      <c r="A131" s="2" t="s">
        <v>266</v>
      </c>
      <c r="B131" s="2" t="s">
        <v>267</v>
      </c>
      <c r="C131" s="173" t="s">
        <v>808</v>
      </c>
      <c r="D131" s="174" t="s">
        <v>1044</v>
      </c>
      <c r="E131" s="7">
        <f>VLOOKUP(A131,'Total Alloc'!A:D,4,FALSE)</f>
        <v>153821.96105763764</v>
      </c>
      <c r="F131" s="9">
        <f>VLOOKUP(A131,'Total Alloc'!A:E,5,FALSE)</f>
        <v>954.96020873699752</v>
      </c>
      <c r="G131" s="4"/>
      <c r="I131" s="170"/>
    </row>
    <row r="132" spans="1:9">
      <c r="A132" s="2" t="s">
        <v>268</v>
      </c>
      <c r="B132" s="2" t="s">
        <v>269</v>
      </c>
      <c r="C132" s="173" t="s">
        <v>808</v>
      </c>
      <c r="D132" s="174" t="s">
        <v>1050</v>
      </c>
      <c r="E132" s="7">
        <f>VLOOKUP(A132,'Total Alloc'!A:D,4,FALSE)</f>
        <v>83111.92544857187</v>
      </c>
      <c r="F132" s="9">
        <f>VLOOKUP(A132,'Total Alloc'!A:E,5,FALSE)</f>
        <v>944.45369827922582</v>
      </c>
      <c r="G132" s="4"/>
      <c r="I132" s="170"/>
    </row>
    <row r="133" spans="1:9">
      <c r="A133" s="2" t="s">
        <v>270</v>
      </c>
      <c r="B133" s="2" t="s">
        <v>271</v>
      </c>
      <c r="C133" s="173" t="s">
        <v>808</v>
      </c>
      <c r="D133" s="174" t="s">
        <v>1053</v>
      </c>
      <c r="E133" s="7">
        <f>VLOOKUP(A133,'Total Alloc'!A:D,4,FALSE)</f>
        <v>42269.701726368046</v>
      </c>
      <c r="F133" s="9">
        <f>VLOOKUP(A133,'Total Alloc'!A:E,5,FALSE)</f>
        <v>960.67503923563743</v>
      </c>
      <c r="G133" s="4"/>
      <c r="I133" s="170"/>
    </row>
    <row r="134" spans="1:9">
      <c r="A134" s="2" t="s">
        <v>272</v>
      </c>
      <c r="B134" s="2" t="s">
        <v>273</v>
      </c>
      <c r="C134" s="173" t="s">
        <v>818</v>
      </c>
      <c r="D134" s="174" t="s">
        <v>1050</v>
      </c>
      <c r="E134" s="7">
        <f>VLOOKUP(A134,'Total Alloc'!A:D,4,FALSE)</f>
        <v>65143.41281258766</v>
      </c>
      <c r="F134" s="9">
        <f>VLOOKUP(A134,'Total Alloc'!A:E,5,FALSE)</f>
        <v>620.41345535797768</v>
      </c>
      <c r="G134" s="4"/>
      <c r="I134" s="170"/>
    </row>
    <row r="135" spans="1:9">
      <c r="A135" s="2" t="s">
        <v>274</v>
      </c>
      <c r="B135" s="2" t="s">
        <v>275</v>
      </c>
      <c r="C135" s="173" t="s">
        <v>808</v>
      </c>
      <c r="D135" s="174" t="s">
        <v>1050</v>
      </c>
      <c r="E135" s="7">
        <f>VLOOKUP(A135,'Total Alloc'!A:D,4,FALSE)</f>
        <v>84774.375530513367</v>
      </c>
      <c r="F135" s="9">
        <f>VLOOKUP(A135,'Total Alloc'!A:E,5,FALSE)</f>
        <v>1296.244274166871</v>
      </c>
      <c r="G135" s="4"/>
      <c r="I135" s="170"/>
    </row>
    <row r="136" spans="1:9" ht="26.25">
      <c r="A136" s="2" t="s">
        <v>276</v>
      </c>
      <c r="B136" s="2" t="s">
        <v>277</v>
      </c>
      <c r="C136" s="173" t="s">
        <v>802</v>
      </c>
      <c r="D136" s="174" t="s">
        <v>1047</v>
      </c>
      <c r="E136" s="7">
        <f>VLOOKUP(A136,'Total Alloc'!A:D,4,FALSE)</f>
        <v>531526.18953346182</v>
      </c>
      <c r="F136" s="9">
        <f>VLOOKUP(A136,'Total Alloc'!A:E,5,FALSE)</f>
        <v>1048.3751272849345</v>
      </c>
      <c r="G136" s="4"/>
      <c r="I136" s="170"/>
    </row>
    <row r="137" spans="1:9">
      <c r="A137" s="2" t="s">
        <v>278</v>
      </c>
      <c r="B137" s="2" t="s">
        <v>279</v>
      </c>
      <c r="C137" s="173" t="s">
        <v>808</v>
      </c>
      <c r="D137" s="174" t="s">
        <v>1050</v>
      </c>
      <c r="E137" s="7">
        <f>VLOOKUP(A137,'Total Alloc'!A:D,4,FALSE)</f>
        <v>107604.2004632914</v>
      </c>
      <c r="F137" s="9">
        <f>VLOOKUP(A137,'Total Alloc'!A:E,5,FALSE)</f>
        <v>1072.3107232910556</v>
      </c>
      <c r="G137" s="4"/>
      <c r="I137" s="170"/>
    </row>
    <row r="138" spans="1:9">
      <c r="A138" s="2" t="s">
        <v>280</v>
      </c>
      <c r="B138" s="2" t="s">
        <v>281</v>
      </c>
      <c r="C138" s="173" t="s">
        <v>808</v>
      </c>
      <c r="D138" s="174" t="s">
        <v>1050</v>
      </c>
      <c r="E138" s="7">
        <f>VLOOKUP(A138,'Total Alloc'!A:D,4,FALSE)</f>
        <v>44968.755116647044</v>
      </c>
      <c r="F138" s="9">
        <f>VLOOKUP(A138,'Total Alloc'!A:E,5,FALSE)</f>
        <v>1153.0450029909498</v>
      </c>
      <c r="G138" s="4"/>
      <c r="I138" s="170"/>
    </row>
    <row r="139" spans="1:9" ht="26.25">
      <c r="A139" s="2" t="s">
        <v>282</v>
      </c>
      <c r="B139" s="2" t="s">
        <v>283</v>
      </c>
      <c r="C139" s="173" t="s">
        <v>805</v>
      </c>
      <c r="D139" s="174" t="s">
        <v>1044</v>
      </c>
      <c r="E139" s="7">
        <f>VLOOKUP(A139,'Total Alloc'!A:D,4,FALSE)</f>
        <v>5823540.6280368613</v>
      </c>
      <c r="F139" s="9">
        <f>VLOOKUP(A139,'Total Alloc'!A:E,5,FALSE)</f>
        <v>1103.5343533013317</v>
      </c>
      <c r="G139" s="4"/>
      <c r="I139" s="170"/>
    </row>
    <row r="140" spans="1:9" ht="26.25">
      <c r="A140" s="2" t="s">
        <v>284</v>
      </c>
      <c r="B140" s="2" t="s">
        <v>285</v>
      </c>
      <c r="C140" s="173" t="s">
        <v>802</v>
      </c>
      <c r="D140" s="174" t="s">
        <v>1053</v>
      </c>
      <c r="E140" s="7">
        <f>VLOOKUP(A140,'Total Alloc'!A:D,4,FALSE)</f>
        <v>998269.31632944825</v>
      </c>
      <c r="F140" s="9">
        <f>VLOOKUP(A140,'Total Alloc'!A:E,5,FALSE)</f>
        <v>719.73691179062257</v>
      </c>
      <c r="G140" s="4"/>
      <c r="I140" s="170"/>
    </row>
    <row r="141" spans="1:9">
      <c r="A141" s="2" t="s">
        <v>286</v>
      </c>
      <c r="B141" s="2" t="s">
        <v>287</v>
      </c>
      <c r="C141" s="173" t="s">
        <v>808</v>
      </c>
      <c r="D141" s="174" t="s">
        <v>1050</v>
      </c>
      <c r="E141" s="7">
        <f>VLOOKUP(A141,'Total Alloc'!A:D,4,FALSE)</f>
        <v>54149.961229336623</v>
      </c>
      <c r="F141" s="9">
        <f>VLOOKUP(A141,'Total Alloc'!A:E,5,FALSE)</f>
        <v>864.29905047765817</v>
      </c>
      <c r="G141" s="4"/>
      <c r="I141" s="170"/>
    </row>
    <row r="142" spans="1:9">
      <c r="A142" s="2" t="s">
        <v>288</v>
      </c>
      <c r="B142" s="2" t="s">
        <v>289</v>
      </c>
      <c r="C142" s="173" t="s">
        <v>808</v>
      </c>
      <c r="D142" s="174" t="s">
        <v>1050</v>
      </c>
      <c r="E142" s="7">
        <f>VLOOKUP(A142,'Total Alloc'!A:D,4,FALSE)</f>
        <v>32881.913133972812</v>
      </c>
      <c r="F142" s="9">
        <f>VLOOKUP(A142,'Total Alloc'!A:E,5,FALSE)</f>
        <v>620.41345535797757</v>
      </c>
      <c r="G142" s="4"/>
      <c r="I142" s="170"/>
    </row>
    <row r="143" spans="1:9">
      <c r="A143" s="2" t="s">
        <v>290</v>
      </c>
      <c r="B143" s="2" t="s">
        <v>291</v>
      </c>
      <c r="C143" s="173" t="s">
        <v>808</v>
      </c>
      <c r="D143" s="174" t="s">
        <v>1047</v>
      </c>
      <c r="E143" s="7">
        <f>VLOOKUP(A143,'Total Alloc'!A:D,4,FALSE)</f>
        <v>236604.98830070716</v>
      </c>
      <c r="F143" s="9">
        <f>VLOOKUP(A143,'Total Alloc'!A:E,5,FALSE)</f>
        <v>1201.0405497497825</v>
      </c>
      <c r="G143" s="4"/>
      <c r="I143" s="170"/>
    </row>
    <row r="144" spans="1:9" ht="26.25">
      <c r="A144" s="2" t="s">
        <v>292</v>
      </c>
      <c r="B144" s="2" t="s">
        <v>293</v>
      </c>
      <c r="C144" s="173" t="s">
        <v>1043</v>
      </c>
      <c r="D144" s="174" t="s">
        <v>1053</v>
      </c>
      <c r="E144" s="7">
        <f>VLOOKUP(A144,'Total Alloc'!A:D,4,FALSE)</f>
        <v>296563.67675115186</v>
      </c>
      <c r="F144" s="9">
        <f>VLOOKUP(A144,'Total Alloc'!A:E,5,FALSE)</f>
        <v>854.65036527709469</v>
      </c>
      <c r="G144" s="4"/>
      <c r="I144" s="170"/>
    </row>
    <row r="145" spans="1:9">
      <c r="A145" s="2" t="s">
        <v>294</v>
      </c>
      <c r="B145" s="2" t="s">
        <v>295</v>
      </c>
      <c r="C145" s="173" t="s">
        <v>808</v>
      </c>
      <c r="D145" s="174" t="s">
        <v>1050</v>
      </c>
      <c r="E145" s="7">
        <f>VLOOKUP(A145,'Total Alloc'!A:D,4,FALSE)</f>
        <v>70609.423290736042</v>
      </c>
      <c r="F145" s="9">
        <f>VLOOKUP(A145,'Total Alloc'!A:E,5,FALSE)</f>
        <v>1441.0086385864499</v>
      </c>
      <c r="G145" s="4"/>
      <c r="I145" s="170"/>
    </row>
    <row r="146" spans="1:9">
      <c r="A146" s="2" t="s">
        <v>296</v>
      </c>
      <c r="B146" s="2" t="s">
        <v>297</v>
      </c>
      <c r="C146" s="173" t="s">
        <v>808</v>
      </c>
      <c r="D146" s="174" t="s">
        <v>1050</v>
      </c>
      <c r="E146" s="7">
        <f>VLOOKUP(A146,'Total Alloc'!A:D,4,FALSE)</f>
        <v>36364.448870008797</v>
      </c>
      <c r="F146" s="9">
        <f>VLOOKUP(A146,'Total Alloc'!A:E,5,FALSE)</f>
        <v>826.46474704565446</v>
      </c>
      <c r="G146" s="4"/>
      <c r="I146" s="170"/>
    </row>
    <row r="147" spans="1:9">
      <c r="A147" s="2" t="s">
        <v>298</v>
      </c>
      <c r="B147" s="2" t="s">
        <v>299</v>
      </c>
      <c r="C147" s="173" t="s">
        <v>818</v>
      </c>
      <c r="D147" s="174" t="s">
        <v>1050</v>
      </c>
      <c r="E147" s="7">
        <f>VLOOKUP(A147,'Total Alloc'!A:D,4,FALSE)</f>
        <v>163789.15221450618</v>
      </c>
      <c r="F147" s="9">
        <f>VLOOKUP(A147,'Total Alloc'!A:E,5,FALSE)</f>
        <v>620.41345535797791</v>
      </c>
      <c r="G147" s="4"/>
      <c r="I147" s="170"/>
    </row>
    <row r="148" spans="1:9">
      <c r="A148" s="2" t="s">
        <v>300</v>
      </c>
      <c r="B148" s="2" t="s">
        <v>301</v>
      </c>
      <c r="C148" s="173" t="s">
        <v>808</v>
      </c>
      <c r="D148" s="174" t="s">
        <v>1050</v>
      </c>
      <c r="E148" s="7">
        <f>VLOOKUP(A148,'Total Alloc'!A:D,4,FALSE)</f>
        <v>23268.791800899013</v>
      </c>
      <c r="F148" s="9">
        <f>VLOOKUP(A148,'Total Alloc'!A:E,5,FALSE)</f>
        <v>1057.6723545863188</v>
      </c>
      <c r="G148" s="4"/>
      <c r="I148" s="170"/>
    </row>
    <row r="149" spans="1:9" ht="26.25">
      <c r="A149" s="2" t="s">
        <v>302</v>
      </c>
      <c r="B149" s="2" t="s">
        <v>303</v>
      </c>
      <c r="C149" s="173" t="s">
        <v>802</v>
      </c>
      <c r="D149" s="174" t="s">
        <v>1053</v>
      </c>
      <c r="E149" s="7">
        <f>VLOOKUP(A149,'Total Alloc'!A:D,4,FALSE)</f>
        <v>104780.1312152826</v>
      </c>
      <c r="F149" s="9">
        <f>VLOOKUP(A149,'Total Alloc'!A:E,5,FALSE)</f>
        <v>2054.5123767702471</v>
      </c>
      <c r="G149" s="4"/>
      <c r="I149" s="170"/>
    </row>
    <row r="150" spans="1:9">
      <c r="A150" s="2" t="s">
        <v>304</v>
      </c>
      <c r="B150" s="2" t="s">
        <v>305</v>
      </c>
      <c r="C150" s="173" t="s">
        <v>818</v>
      </c>
      <c r="D150" s="174" t="s">
        <v>1047</v>
      </c>
      <c r="E150" s="7">
        <f>VLOOKUP(A150,'Total Alloc'!A:D,4,FALSE)</f>
        <v>130461.7913711538</v>
      </c>
      <c r="F150" s="9">
        <f>VLOOKUP(A150,'Total Alloc'!A:E,5,FALSE)</f>
        <v>1947.1909159873701</v>
      </c>
      <c r="G150" s="4"/>
      <c r="I150" s="170"/>
    </row>
    <row r="151" spans="1:9" ht="26.25">
      <c r="A151" s="2" t="s">
        <v>306</v>
      </c>
      <c r="B151" s="2" t="s">
        <v>307</v>
      </c>
      <c r="C151" s="173" t="s">
        <v>1043</v>
      </c>
      <c r="D151" s="174" t="s">
        <v>1047</v>
      </c>
      <c r="E151" s="7">
        <f>VLOOKUP(A151,'Total Alloc'!A:D,4,FALSE)</f>
        <v>531448.9818280628</v>
      </c>
      <c r="F151" s="9">
        <f>VLOOKUP(A151,'Total Alloc'!A:E,5,FALSE)</f>
        <v>2214.3707576169281</v>
      </c>
      <c r="G151" s="4"/>
      <c r="I151" s="170"/>
    </row>
    <row r="152" spans="1:9">
      <c r="A152" s="2" t="s">
        <v>308</v>
      </c>
      <c r="B152" s="2" t="s">
        <v>309</v>
      </c>
      <c r="C152" s="173" t="s">
        <v>808</v>
      </c>
      <c r="D152" s="174" t="s">
        <v>1050</v>
      </c>
      <c r="E152" s="7">
        <f>VLOOKUP(A152,'Total Alloc'!A:D,4,FALSE)</f>
        <v>16529.981604827663</v>
      </c>
      <c r="F152" s="9">
        <f>VLOOKUP(A152,'Total Alloc'!A:E,5,FALSE)</f>
        <v>808.13243401379691</v>
      </c>
      <c r="G152" s="4"/>
      <c r="I152" s="170"/>
    </row>
    <row r="153" spans="1:9">
      <c r="A153" s="2" t="s">
        <v>310</v>
      </c>
      <c r="B153" s="2" t="s">
        <v>311</v>
      </c>
      <c r="C153" s="173" t="s">
        <v>818</v>
      </c>
      <c r="D153" s="174" t="s">
        <v>1050</v>
      </c>
      <c r="E153" s="7">
        <f>VLOOKUP(A153,'Total Alloc'!A:D,4,FALSE)</f>
        <v>60180.105169723829</v>
      </c>
      <c r="F153" s="9">
        <f>VLOOKUP(A153,'Total Alloc'!A:E,5,FALSE)</f>
        <v>620.41345535797757</v>
      </c>
      <c r="G153" s="4"/>
      <c r="I153" s="170"/>
    </row>
    <row r="154" spans="1:9">
      <c r="A154" s="2" t="s">
        <v>312</v>
      </c>
      <c r="B154" s="2" t="s">
        <v>313</v>
      </c>
      <c r="C154" s="173" t="s">
        <v>808</v>
      </c>
      <c r="D154" s="174" t="s">
        <v>1047</v>
      </c>
      <c r="E154" s="7">
        <f>VLOOKUP(A154,'Total Alloc'!A:D,4,FALSE)</f>
        <v>49294.392520551039</v>
      </c>
      <c r="F154" s="9">
        <f>VLOOKUP(A154,'Total Alloc'!A:E,5,FALSE)</f>
        <v>930.08287774624603</v>
      </c>
      <c r="G154" s="4"/>
      <c r="I154" s="170"/>
    </row>
    <row r="155" spans="1:9" ht="26.25">
      <c r="A155" s="2" t="s">
        <v>314</v>
      </c>
      <c r="B155" s="2" t="s">
        <v>315</v>
      </c>
      <c r="C155" s="173" t="s">
        <v>1043</v>
      </c>
      <c r="D155" s="174" t="s">
        <v>1050</v>
      </c>
      <c r="E155" s="7">
        <f>VLOOKUP(A155,'Total Alloc'!A:D,4,FALSE)</f>
        <v>39579.659376319149</v>
      </c>
      <c r="F155" s="9">
        <f>VLOOKUP(A155,'Total Alloc'!A:E,5,FALSE)</f>
        <v>1134.7522705957326</v>
      </c>
      <c r="G155" s="4"/>
      <c r="I155" s="170"/>
    </row>
    <row r="156" spans="1:9">
      <c r="A156" s="2" t="s">
        <v>316</v>
      </c>
      <c r="B156" s="2" t="s">
        <v>317</v>
      </c>
      <c r="C156" s="173" t="s">
        <v>808</v>
      </c>
      <c r="D156" s="174" t="s">
        <v>1053</v>
      </c>
      <c r="E156" s="7">
        <f>VLOOKUP(A156,'Total Alloc'!A:D,4,FALSE)</f>
        <v>27988.531912277365</v>
      </c>
      <c r="F156" s="9">
        <f>VLOOKUP(A156,'Total Alloc'!A:E,5,FALSE)</f>
        <v>823.19211506698139</v>
      </c>
      <c r="G156" s="4"/>
      <c r="I156" s="170"/>
    </row>
    <row r="157" spans="1:9">
      <c r="A157" s="2" t="s">
        <v>318</v>
      </c>
      <c r="B157" s="2" t="s">
        <v>319</v>
      </c>
      <c r="C157" s="173" t="s">
        <v>808</v>
      </c>
      <c r="D157" s="174" t="s">
        <v>1050</v>
      </c>
      <c r="E157" s="7">
        <f>VLOOKUP(A157,'Total Alloc'!A:D,4,FALSE)</f>
        <v>243142.68754260789</v>
      </c>
      <c r="F157" s="9">
        <f>VLOOKUP(A157,'Total Alloc'!A:E,5,FALSE)</f>
        <v>633.0674894114992</v>
      </c>
      <c r="G157" s="4"/>
      <c r="I157" s="170"/>
    </row>
    <row r="158" spans="1:9" ht="26.25">
      <c r="A158" s="2" t="s">
        <v>320</v>
      </c>
      <c r="B158" s="2" t="s">
        <v>321</v>
      </c>
      <c r="C158" s="173" t="s">
        <v>802</v>
      </c>
      <c r="D158" s="174" t="s">
        <v>1047</v>
      </c>
      <c r="E158" s="7">
        <f>VLOOKUP(A158,'Total Alloc'!A:D,4,FALSE)</f>
        <v>78711.043176390667</v>
      </c>
      <c r="F158" s="9">
        <f>VLOOKUP(A158,'Total Alloc'!A:E,5,FALSE)</f>
        <v>735.61722594757634</v>
      </c>
      <c r="G158" s="4"/>
      <c r="I158" s="170"/>
    </row>
    <row r="159" spans="1:9">
      <c r="A159" s="2" t="s">
        <v>322</v>
      </c>
      <c r="B159" s="2" t="s">
        <v>323</v>
      </c>
      <c r="C159" s="173" t="s">
        <v>808</v>
      </c>
      <c r="D159" s="174" t="s">
        <v>1053</v>
      </c>
      <c r="E159" s="7">
        <f>VLOOKUP(A159,'Total Alloc'!A:D,4,FALSE)</f>
        <v>265817.06196009926</v>
      </c>
      <c r="F159" s="9">
        <f>VLOOKUP(A159,'Total Alloc'!A:E,5,FALSE)</f>
        <v>746.70806610288309</v>
      </c>
      <c r="G159" s="4"/>
      <c r="I159" s="170"/>
    </row>
    <row r="160" spans="1:9">
      <c r="A160" s="2" t="s">
        <v>324</v>
      </c>
      <c r="B160" s="2" t="s">
        <v>325</v>
      </c>
      <c r="C160" s="173" t="s">
        <v>808</v>
      </c>
      <c r="D160" s="174" t="s">
        <v>1050</v>
      </c>
      <c r="E160" s="7">
        <f>VLOOKUP(A160,'Total Alloc'!A:D,4,FALSE)</f>
        <v>62036.228402840163</v>
      </c>
      <c r="F160" s="9">
        <f>VLOOKUP(A160,'Total Alloc'!A:E,5,FALSE)</f>
        <v>849.81134798411176</v>
      </c>
      <c r="G160" s="4"/>
      <c r="I160" s="170"/>
    </row>
    <row r="161" spans="1:9">
      <c r="A161" s="2" t="s">
        <v>326</v>
      </c>
      <c r="B161" s="2" t="s">
        <v>327</v>
      </c>
      <c r="C161" s="173" t="s">
        <v>808</v>
      </c>
      <c r="D161" s="174" t="s">
        <v>1050</v>
      </c>
      <c r="E161" s="7">
        <f>VLOOKUP(A161,'Total Alloc'!A:D,4,FALSE)</f>
        <v>22520.21348388035</v>
      </c>
      <c r="F161" s="9">
        <f>VLOOKUP(A161,'Total Alloc'!A:E,5,FALSE)</f>
        <v>1072.3911182800166</v>
      </c>
      <c r="G161" s="4"/>
      <c r="I161" s="170"/>
    </row>
    <row r="162" spans="1:9">
      <c r="A162" s="2" t="s">
        <v>328</v>
      </c>
      <c r="B162" s="2" t="s">
        <v>329</v>
      </c>
      <c r="C162" s="173" t="s">
        <v>808</v>
      </c>
      <c r="D162" s="174" t="s">
        <v>1050</v>
      </c>
      <c r="E162" s="7">
        <f>VLOOKUP(A162,'Total Alloc'!A:D,4,FALSE)</f>
        <v>17326.585728598107</v>
      </c>
      <c r="F162" s="9">
        <f>VLOOKUP(A162,'Total Alloc'!A:E,5,FALSE)</f>
        <v>721.94107202492114</v>
      </c>
      <c r="G162" s="4"/>
      <c r="I162" s="170"/>
    </row>
    <row r="163" spans="1:9">
      <c r="A163" s="2" t="s">
        <v>330</v>
      </c>
      <c r="B163" s="2" t="s">
        <v>331</v>
      </c>
      <c r="C163" s="173" t="s">
        <v>808</v>
      </c>
      <c r="D163" s="174" t="s">
        <v>1050</v>
      </c>
      <c r="E163" s="7">
        <f>VLOOKUP(A163,'Total Alloc'!A:D,4,FALSE)</f>
        <v>0.2543774343684792</v>
      </c>
      <c r="F163" s="9">
        <f>VLOOKUP(A163,'Total Alloc'!A:E,5,FALSE)</f>
        <v>3.1797179296059901E-2</v>
      </c>
      <c r="G163" s="4"/>
      <c r="I163" s="170"/>
    </row>
    <row r="164" spans="1:9">
      <c r="A164" s="2" t="s">
        <v>332</v>
      </c>
      <c r="B164" s="2" t="s">
        <v>333</v>
      </c>
      <c r="C164" s="173" t="s">
        <v>808</v>
      </c>
      <c r="D164" s="174" t="s">
        <v>1047</v>
      </c>
      <c r="E164" s="7">
        <f>VLOOKUP(A164,'Total Alloc'!A:D,4,FALSE)</f>
        <v>21647.082656769915</v>
      </c>
      <c r="F164" s="9">
        <f>VLOOKUP(A164,'Total Alloc'!A:E,5,FALSE)</f>
        <v>832.58010218345828</v>
      </c>
      <c r="G164" s="4"/>
      <c r="I164" s="170"/>
    </row>
    <row r="165" spans="1:9" ht="26.25">
      <c r="A165" s="2" t="s">
        <v>334</v>
      </c>
      <c r="B165" s="2" t="s">
        <v>335</v>
      </c>
      <c r="C165" s="173" t="s">
        <v>1043</v>
      </c>
      <c r="D165" s="174" t="s">
        <v>1047</v>
      </c>
      <c r="E165" s="7">
        <f>VLOOKUP(A165,'Total Alloc'!A:D,4,FALSE)</f>
        <v>423356.00836374483</v>
      </c>
      <c r="F165" s="9">
        <f>VLOOKUP(A165,'Total Alloc'!A:E,5,FALSE)</f>
        <v>1953.3110763149346</v>
      </c>
      <c r="G165" s="4"/>
      <c r="I165" s="170"/>
    </row>
    <row r="166" spans="1:9">
      <c r="A166" s="2" t="s">
        <v>336</v>
      </c>
      <c r="B166" s="2" t="s">
        <v>337</v>
      </c>
      <c r="C166" s="173" t="s">
        <v>808</v>
      </c>
      <c r="D166" s="174" t="s">
        <v>1050</v>
      </c>
      <c r="E166" s="7">
        <f>VLOOKUP(A166,'Total Alloc'!A:D,4,FALSE)</f>
        <v>141572.18446824042</v>
      </c>
      <c r="F166" s="9">
        <f>VLOOKUP(A166,'Total Alloc'!A:E,5,FALSE)</f>
        <v>777.86914542989246</v>
      </c>
      <c r="G166" s="4"/>
      <c r="I166" s="170"/>
    </row>
    <row r="167" spans="1:9" ht="26.25">
      <c r="A167" s="2" t="s">
        <v>338</v>
      </c>
      <c r="B167" s="2" t="s">
        <v>339</v>
      </c>
      <c r="C167" s="173" t="s">
        <v>802</v>
      </c>
      <c r="D167" s="174" t="s">
        <v>1050</v>
      </c>
      <c r="E167" s="7">
        <f>VLOOKUP(A167,'Total Alloc'!A:D,4,FALSE)</f>
        <v>231734.23299515422</v>
      </c>
      <c r="F167" s="9">
        <f>VLOOKUP(A167,'Total Alloc'!A:E,5,FALSE)</f>
        <v>736.45253373759522</v>
      </c>
      <c r="G167" s="4"/>
      <c r="I167" s="170"/>
    </row>
    <row r="168" spans="1:9">
      <c r="A168" s="2" t="s">
        <v>340</v>
      </c>
      <c r="B168" s="2" t="s">
        <v>341</v>
      </c>
      <c r="C168" s="173" t="s">
        <v>808</v>
      </c>
      <c r="D168" s="174" t="s">
        <v>1050</v>
      </c>
      <c r="E168" s="7">
        <f>VLOOKUP(A168,'Total Alloc'!A:D,4,FALSE)</f>
        <v>224589.67083958793</v>
      </c>
      <c r="F168" s="9">
        <f>VLOOKUP(A168,'Total Alloc'!A:E,5,FALSE)</f>
        <v>620.41345535797768</v>
      </c>
      <c r="G168" s="4"/>
      <c r="I168" s="170"/>
    </row>
    <row r="169" spans="1:9" ht="26.25">
      <c r="A169" s="2" t="s">
        <v>342</v>
      </c>
      <c r="B169" s="2" t="s">
        <v>343</v>
      </c>
      <c r="C169" s="173" t="s">
        <v>802</v>
      </c>
      <c r="D169" s="174" t="s">
        <v>1047</v>
      </c>
      <c r="E169" s="7">
        <f>VLOOKUP(A169,'Total Alloc'!A:D,4,FALSE)</f>
        <v>201634.37299134277</v>
      </c>
      <c r="F169" s="9">
        <f>VLOOKUP(A169,'Total Alloc'!A:E,5,FALSE)</f>
        <v>620.4134553579778</v>
      </c>
      <c r="G169" s="4"/>
      <c r="I169" s="170"/>
    </row>
    <row r="170" spans="1:9" ht="26.25">
      <c r="A170" s="2" t="s">
        <v>344</v>
      </c>
      <c r="B170" s="2" t="s">
        <v>345</v>
      </c>
      <c r="C170" s="173" t="s">
        <v>802</v>
      </c>
      <c r="D170" s="174" t="s">
        <v>1044</v>
      </c>
      <c r="E170" s="7">
        <f>VLOOKUP(A170,'Total Alloc'!A:D,4,FALSE)</f>
        <v>4962986.6102988953</v>
      </c>
      <c r="F170" s="9">
        <f>VLOOKUP(A170,'Total Alloc'!A:E,5,FALSE)</f>
        <v>989.94292599768505</v>
      </c>
      <c r="G170" s="4"/>
      <c r="I170" s="170"/>
    </row>
    <row r="171" spans="1:9">
      <c r="A171" s="2" t="s">
        <v>346</v>
      </c>
      <c r="B171" s="2" t="s">
        <v>347</v>
      </c>
      <c r="C171" s="173" t="s">
        <v>808</v>
      </c>
      <c r="D171" s="174" t="s">
        <v>1047</v>
      </c>
      <c r="E171" s="7">
        <f>VLOOKUP(A171,'Total Alloc'!A:D,4,FALSE)</f>
        <v>143318.71025238762</v>
      </c>
      <c r="F171" s="9">
        <f>VLOOKUP(A171,'Total Alloc'!A:E,5,FALSE)</f>
        <v>1016.4447535630328</v>
      </c>
      <c r="G171" s="4"/>
      <c r="I171" s="170"/>
    </row>
    <row r="172" spans="1:9" ht="26.25">
      <c r="A172" s="2" t="s">
        <v>348</v>
      </c>
      <c r="B172" s="2" t="s">
        <v>349</v>
      </c>
      <c r="C172" s="173" t="s">
        <v>1043</v>
      </c>
      <c r="D172" s="174" t="s">
        <v>1053</v>
      </c>
      <c r="E172" s="7">
        <f>VLOOKUP(A172,'Total Alloc'!A:D,4,FALSE)</f>
        <v>498862.87987244077</v>
      </c>
      <c r="F172" s="9">
        <f>VLOOKUP(A172,'Total Alloc'!A:E,5,FALSE)</f>
        <v>943.03001866245893</v>
      </c>
      <c r="G172" s="4"/>
      <c r="I172" s="170"/>
    </row>
    <row r="173" spans="1:9" ht="26.25">
      <c r="A173" s="2" t="s">
        <v>350</v>
      </c>
      <c r="B173" s="2" t="s">
        <v>351</v>
      </c>
      <c r="C173" s="173" t="s">
        <v>802</v>
      </c>
      <c r="D173" s="174" t="s">
        <v>1047</v>
      </c>
      <c r="E173" s="7">
        <f>VLOOKUP(A173,'Total Alloc'!A:D,4,FALSE)</f>
        <v>122705.48005630412</v>
      </c>
      <c r="F173" s="9">
        <f>VLOOKUP(A173,'Total Alloc'!A:E,5,FALSE)</f>
        <v>715.22462489751979</v>
      </c>
      <c r="G173" s="4"/>
      <c r="I173" s="170"/>
    </row>
    <row r="174" spans="1:9">
      <c r="A174" s="2" t="s">
        <v>352</v>
      </c>
      <c r="B174" s="2" t="s">
        <v>353</v>
      </c>
      <c r="C174" s="173" t="s">
        <v>808</v>
      </c>
      <c r="D174" s="174" t="s">
        <v>1050</v>
      </c>
      <c r="E174" s="7">
        <f>VLOOKUP(A174,'Total Alloc'!A:D,4,FALSE)</f>
        <v>17874.353842040131</v>
      </c>
      <c r="F174" s="9">
        <f>VLOOKUP(A174,'Total Alloc'!A:E,5,FALSE)</f>
        <v>744.76474341833875</v>
      </c>
      <c r="G174" s="4"/>
      <c r="I174" s="170"/>
    </row>
    <row r="175" spans="1:9">
      <c r="A175" s="2" t="s">
        <v>354</v>
      </c>
      <c r="B175" s="2" t="s">
        <v>355</v>
      </c>
      <c r="C175" s="173" t="s">
        <v>808</v>
      </c>
      <c r="D175" s="174" t="s">
        <v>1050</v>
      </c>
      <c r="E175" s="7">
        <f>VLOOKUP(A175,'Total Alloc'!A:D,4,FALSE)</f>
        <v>19343.137227123967</v>
      </c>
      <c r="F175" s="9">
        <f>VLOOKUP(A175,'Total Alloc'!A:E,5,FALSE)</f>
        <v>841.00596639669425</v>
      </c>
      <c r="G175" s="4"/>
      <c r="I175" s="170"/>
    </row>
    <row r="176" spans="1:9">
      <c r="A176" s="2" t="s">
        <v>356</v>
      </c>
      <c r="B176" s="2" t="s">
        <v>357</v>
      </c>
      <c r="C176" s="173" t="s">
        <v>808</v>
      </c>
      <c r="D176" s="174" t="s">
        <v>1050</v>
      </c>
      <c r="E176" s="7">
        <f>VLOOKUP(A176,'Total Alloc'!A:D,4,FALSE)</f>
        <v>93584.40515292855</v>
      </c>
      <c r="F176" s="9">
        <f>VLOOKUP(A176,'Total Alloc'!A:E,5,FALSE)</f>
        <v>8507.6731957207776</v>
      </c>
      <c r="G176" s="4"/>
      <c r="I176" s="170"/>
    </row>
    <row r="177" spans="1:9">
      <c r="A177" s="2" t="s">
        <v>358</v>
      </c>
      <c r="B177" s="2" t="s">
        <v>359</v>
      </c>
      <c r="C177" s="173" t="s">
        <v>808</v>
      </c>
      <c r="D177" s="174" t="s">
        <v>1053</v>
      </c>
      <c r="E177" s="7">
        <f>VLOOKUP(A177,'Total Alloc'!A:D,4,FALSE)</f>
        <v>170855.4190493669</v>
      </c>
      <c r="F177" s="9">
        <f>VLOOKUP(A177,'Total Alloc'!A:E,5,FALSE)</f>
        <v>938.7660387327852</v>
      </c>
      <c r="G177" s="4"/>
      <c r="I177" s="172"/>
    </row>
    <row r="178" spans="1:9">
      <c r="A178" s="2" t="s">
        <v>360</v>
      </c>
      <c r="B178" s="2" t="s">
        <v>361</v>
      </c>
      <c r="C178" s="173" t="s">
        <v>808</v>
      </c>
      <c r="D178" s="174" t="s">
        <v>1053</v>
      </c>
      <c r="E178" s="7">
        <f>VLOOKUP(A178,'Total Alloc'!A:D,4,FALSE)</f>
        <v>76809.791588708831</v>
      </c>
      <c r="F178" s="9">
        <f>VLOOKUP(A178,'Total Alloc'!A:E,5,FALSE)</f>
        <v>738.55568835296958</v>
      </c>
      <c r="G178" s="4"/>
      <c r="I178" s="172"/>
    </row>
    <row r="179" spans="1:9">
      <c r="A179" s="2" t="s">
        <v>362</v>
      </c>
      <c r="B179" s="2" t="s">
        <v>363</v>
      </c>
      <c r="C179" s="173" t="s">
        <v>808</v>
      </c>
      <c r="D179" s="174" t="s">
        <v>1050</v>
      </c>
      <c r="E179" s="7">
        <f>VLOOKUP(A179,'Total Alloc'!A:D,4,FALSE)</f>
        <v>11706.638251169967</v>
      </c>
      <c r="F179" s="9">
        <f>VLOOKUP(A179,'Total Alloc'!A:E,5,FALSE)</f>
        <v>975.55318759749719</v>
      </c>
      <c r="G179" s="4"/>
      <c r="I179" s="172"/>
    </row>
    <row r="180" spans="1:9" ht="26.25">
      <c r="A180" s="2" t="s">
        <v>364</v>
      </c>
      <c r="B180" s="2" t="s">
        <v>365</v>
      </c>
      <c r="C180" s="173" t="s">
        <v>802</v>
      </c>
      <c r="D180" s="174" t="s">
        <v>1044</v>
      </c>
      <c r="E180" s="7">
        <f>VLOOKUP(A180,'Total Alloc'!A:D,4,FALSE)</f>
        <v>2270.063921383804</v>
      </c>
      <c r="F180" s="9">
        <f>VLOOKUP(A180,'Total Alloc'!A:E,5,FALSE)</f>
        <v>324.294845911972</v>
      </c>
      <c r="G180" s="4"/>
      <c r="I180" s="172"/>
    </row>
    <row r="181" spans="1:9" ht="26.25">
      <c r="A181" s="2" t="s">
        <v>366</v>
      </c>
      <c r="B181" s="2" t="s">
        <v>367</v>
      </c>
      <c r="C181" s="173" t="s">
        <v>1043</v>
      </c>
      <c r="D181" s="174" t="s">
        <v>1047</v>
      </c>
      <c r="E181" s="7">
        <f>VLOOKUP(A181,'Total Alloc'!A:D,4,FALSE)</f>
        <v>1313426.1248641643</v>
      </c>
      <c r="F181" s="9">
        <f>VLOOKUP(A181,'Total Alloc'!A:E,5,FALSE)</f>
        <v>886.77644921340232</v>
      </c>
      <c r="G181" s="4"/>
      <c r="I181" s="170"/>
    </row>
    <row r="182" spans="1:9">
      <c r="A182" s="2">
        <v>9000</v>
      </c>
      <c r="B182" s="2" t="s">
        <v>369</v>
      </c>
      <c r="C182" s="173"/>
      <c r="D182" s="174"/>
      <c r="E182" s="7">
        <f>VLOOKUP(A182,'Total Alloc'!A:D,4,FALSE)</f>
        <v>125075.45745</v>
      </c>
      <c r="F182" s="9">
        <f>VLOOKUP(A182,'Total Alloc'!A:E,5,FALSE)</f>
        <v>4278.5976690045127</v>
      </c>
      <c r="G182" s="4"/>
    </row>
    <row r="183" spans="1:9">
      <c r="A183" s="2"/>
      <c r="B183" s="2"/>
      <c r="C183" s="173"/>
      <c r="D183" s="174"/>
      <c r="E183" s="7"/>
    </row>
    <row r="184" spans="1:9">
      <c r="A184" s="2"/>
      <c r="B184" s="2"/>
      <c r="C184" s="173"/>
      <c r="D184" s="174"/>
      <c r="E184" s="7"/>
    </row>
    <row r="185" spans="1:9">
      <c r="A185" s="2"/>
      <c r="B185" s="2"/>
      <c r="C185" s="173"/>
      <c r="D185" s="174"/>
      <c r="E185" s="7"/>
    </row>
    <row r="186" spans="1:9">
      <c r="C186" s="173"/>
      <c r="D186" s="174"/>
    </row>
    <row r="187" spans="1:9">
      <c r="C187" s="173"/>
      <c r="D187" s="174"/>
    </row>
    <row r="188" spans="1:9">
      <c r="A188" s="2" t="s">
        <v>406</v>
      </c>
      <c r="B188" s="2" t="s">
        <v>407</v>
      </c>
      <c r="C188" s="173"/>
      <c r="D188" s="174"/>
    </row>
    <row r="189" spans="1:9">
      <c r="A189" s="10"/>
      <c r="B189" s="11" t="s">
        <v>485</v>
      </c>
      <c r="C189" s="173"/>
      <c r="D189" s="174"/>
    </row>
    <row r="190" spans="1:9">
      <c r="A190" s="10" t="s">
        <v>376</v>
      </c>
      <c r="B190" s="11" t="s">
        <v>486</v>
      </c>
      <c r="C190" s="173"/>
      <c r="D190" s="174"/>
    </row>
    <row r="191" spans="1:9">
      <c r="A191" s="10" t="s">
        <v>491</v>
      </c>
      <c r="B191" s="11" t="s">
        <v>487</v>
      </c>
      <c r="C191" s="173"/>
      <c r="D191" s="174"/>
    </row>
    <row r="192" spans="1:9">
      <c r="A192" s="10">
        <v>2299</v>
      </c>
      <c r="B192" s="11" t="s">
        <v>408</v>
      </c>
      <c r="C192" s="173"/>
      <c r="D192" s="174"/>
    </row>
    <row r="193" spans="1:4">
      <c r="A193" s="10">
        <v>2499</v>
      </c>
      <c r="B193" s="11" t="s">
        <v>64</v>
      </c>
      <c r="C193" s="173"/>
      <c r="D193" s="174"/>
    </row>
    <row r="194" spans="1:4">
      <c r="A194" s="10">
        <v>2799</v>
      </c>
      <c r="B194" s="11" t="s">
        <v>76</v>
      </c>
      <c r="C194" s="173"/>
      <c r="D194" s="174"/>
    </row>
    <row r="195" spans="1:4">
      <c r="A195" s="10">
        <v>2899</v>
      </c>
      <c r="B195" s="11" t="s">
        <v>409</v>
      </c>
      <c r="C195" s="173"/>
      <c r="D195" s="174"/>
    </row>
    <row r="196" spans="1:4">
      <c r="A196" s="10">
        <v>3099</v>
      </c>
      <c r="B196" s="11" t="s">
        <v>78</v>
      </c>
      <c r="C196" s="173"/>
      <c r="D196" s="174"/>
    </row>
    <row r="197" spans="1:4">
      <c r="B197" s="11" t="s">
        <v>411</v>
      </c>
      <c r="C197" s="173"/>
      <c r="D197" s="174"/>
    </row>
    <row r="198" spans="1:4">
      <c r="B198" s="11" t="s">
        <v>412</v>
      </c>
      <c r="C198" s="173"/>
      <c r="D198" s="174"/>
    </row>
    <row r="199" spans="1:4">
      <c r="B199" s="11" t="s">
        <v>410</v>
      </c>
      <c r="C199" s="173"/>
      <c r="D199" s="174"/>
    </row>
    <row r="200" spans="1:4">
      <c r="B200" s="11" t="s">
        <v>488</v>
      </c>
      <c r="C200" s="173"/>
      <c r="D200" s="174"/>
    </row>
    <row r="201" spans="1:4">
      <c r="C201" s="173"/>
      <c r="D201" s="174"/>
    </row>
  </sheetData>
  <sortState ref="G3:G104">
    <sortCondition ref="G3"/>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5"/>
  <sheetViews>
    <sheetView workbookViewId="0">
      <selection activeCell="D1" sqref="D1"/>
    </sheetView>
  </sheetViews>
  <sheetFormatPr defaultRowHeight="12.75"/>
  <cols>
    <col min="1" max="1" width="5.875" style="191" customWidth="1"/>
    <col min="2" max="2" width="9.375" style="191" customWidth="1"/>
    <col min="3" max="3" width="22.375" style="191" customWidth="1"/>
    <col min="4" max="5" width="15.5" style="191" customWidth="1"/>
    <col min="6" max="6" width="13.5" style="191" customWidth="1"/>
    <col min="7" max="7" width="10.25" style="192" bestFit="1" customWidth="1"/>
    <col min="8" max="247" width="9" style="191"/>
    <col min="248" max="248" width="5.875" style="191" customWidth="1"/>
    <col min="249" max="249" width="9.375" style="191" customWidth="1"/>
    <col min="250" max="250" width="22.375" style="191" customWidth="1"/>
    <col min="251" max="251" width="15.5" style="191" customWidth="1"/>
    <col min="252" max="252" width="19.125" style="191" customWidth="1"/>
    <col min="253" max="253" width="15.5" style="191" customWidth="1"/>
    <col min="254" max="254" width="13.625" style="191" bestFit="1" customWidth="1"/>
    <col min="255" max="255" width="13.625" style="191" customWidth="1"/>
    <col min="256" max="256" width="12.875" style="191" bestFit="1" customWidth="1"/>
    <col min="257" max="257" width="11.375" style="191" customWidth="1"/>
    <col min="258" max="258" width="13.75" style="191" bestFit="1" customWidth="1"/>
    <col min="259" max="259" width="10.75" style="191" bestFit="1" customWidth="1"/>
    <col min="260" max="260" width="12.25" style="191" customWidth="1"/>
    <col min="261" max="261" width="15.125" style="191" bestFit="1" customWidth="1"/>
    <col min="262" max="262" width="13.5" style="191" customWidth="1"/>
    <col min="263" max="263" width="10.25" style="191" bestFit="1" customWidth="1"/>
    <col min="264" max="503" width="9" style="191"/>
    <col min="504" max="504" width="5.875" style="191" customWidth="1"/>
    <col min="505" max="505" width="9.375" style="191" customWidth="1"/>
    <col min="506" max="506" width="22.375" style="191" customWidth="1"/>
    <col min="507" max="507" width="15.5" style="191" customWidth="1"/>
    <col min="508" max="508" width="19.125" style="191" customWidth="1"/>
    <col min="509" max="509" width="15.5" style="191" customWidth="1"/>
    <col min="510" max="510" width="13.625" style="191" bestFit="1" customWidth="1"/>
    <col min="511" max="511" width="13.625" style="191" customWidth="1"/>
    <col min="512" max="512" width="12.875" style="191" bestFit="1" customWidth="1"/>
    <col min="513" max="513" width="11.375" style="191" customWidth="1"/>
    <col min="514" max="514" width="13.75" style="191" bestFit="1" customWidth="1"/>
    <col min="515" max="515" width="10.75" style="191" bestFit="1" customWidth="1"/>
    <col min="516" max="516" width="12.25" style="191" customWidth="1"/>
    <col min="517" max="517" width="15.125" style="191" bestFit="1" customWidth="1"/>
    <col min="518" max="518" width="13.5" style="191" customWidth="1"/>
    <col min="519" max="519" width="10.25" style="191" bestFit="1" customWidth="1"/>
    <col min="520" max="759" width="9" style="191"/>
    <col min="760" max="760" width="5.875" style="191" customWidth="1"/>
    <col min="761" max="761" width="9.375" style="191" customWidth="1"/>
    <col min="762" max="762" width="22.375" style="191" customWidth="1"/>
    <col min="763" max="763" width="15.5" style="191" customWidth="1"/>
    <col min="764" max="764" width="19.125" style="191" customWidth="1"/>
    <col min="765" max="765" width="15.5" style="191" customWidth="1"/>
    <col min="766" max="766" width="13.625" style="191" bestFit="1" customWidth="1"/>
    <col min="767" max="767" width="13.625" style="191" customWidth="1"/>
    <col min="768" max="768" width="12.875" style="191" bestFit="1" customWidth="1"/>
    <col min="769" max="769" width="11.375" style="191" customWidth="1"/>
    <col min="770" max="770" width="13.75" style="191" bestFit="1" customWidth="1"/>
    <col min="771" max="771" width="10.75" style="191" bestFit="1" customWidth="1"/>
    <col min="772" max="772" width="12.25" style="191" customWidth="1"/>
    <col min="773" max="773" width="15.125" style="191" bestFit="1" customWidth="1"/>
    <col min="774" max="774" width="13.5" style="191" customWidth="1"/>
    <col min="775" max="775" width="10.25" style="191" bestFit="1" customWidth="1"/>
    <col min="776" max="1015" width="9" style="191"/>
    <col min="1016" max="1016" width="5.875" style="191" customWidth="1"/>
    <col min="1017" max="1017" width="9.375" style="191" customWidth="1"/>
    <col min="1018" max="1018" width="22.375" style="191" customWidth="1"/>
    <col min="1019" max="1019" width="15.5" style="191" customWidth="1"/>
    <col min="1020" max="1020" width="19.125" style="191" customWidth="1"/>
    <col min="1021" max="1021" width="15.5" style="191" customWidth="1"/>
    <col min="1022" max="1022" width="13.625" style="191" bestFit="1" customWidth="1"/>
    <col min="1023" max="1023" width="13.625" style="191" customWidth="1"/>
    <col min="1024" max="1024" width="12.875" style="191" bestFit="1" customWidth="1"/>
    <col min="1025" max="1025" width="11.375" style="191" customWidth="1"/>
    <col min="1026" max="1026" width="13.75" style="191" bestFit="1" customWidth="1"/>
    <col min="1027" max="1027" width="10.75" style="191" bestFit="1" customWidth="1"/>
    <col min="1028" max="1028" width="12.25" style="191" customWidth="1"/>
    <col min="1029" max="1029" width="15.125" style="191" bestFit="1" customWidth="1"/>
    <col min="1030" max="1030" width="13.5" style="191" customWidth="1"/>
    <col min="1031" max="1031" width="10.25" style="191" bestFit="1" customWidth="1"/>
    <col min="1032" max="1271" width="9" style="191"/>
    <col min="1272" max="1272" width="5.875" style="191" customWidth="1"/>
    <col min="1273" max="1273" width="9.375" style="191" customWidth="1"/>
    <col min="1274" max="1274" width="22.375" style="191" customWidth="1"/>
    <col min="1275" max="1275" width="15.5" style="191" customWidth="1"/>
    <col min="1276" max="1276" width="19.125" style="191" customWidth="1"/>
    <col min="1277" max="1277" width="15.5" style="191" customWidth="1"/>
    <col min="1278" max="1278" width="13.625" style="191" bestFit="1" customWidth="1"/>
    <col min="1279" max="1279" width="13.625" style="191" customWidth="1"/>
    <col min="1280" max="1280" width="12.875" style="191" bestFit="1" customWidth="1"/>
    <col min="1281" max="1281" width="11.375" style="191" customWidth="1"/>
    <col min="1282" max="1282" width="13.75" style="191" bestFit="1" customWidth="1"/>
    <col min="1283" max="1283" width="10.75" style="191" bestFit="1" customWidth="1"/>
    <col min="1284" max="1284" width="12.25" style="191" customWidth="1"/>
    <col min="1285" max="1285" width="15.125" style="191" bestFit="1" customWidth="1"/>
    <col min="1286" max="1286" width="13.5" style="191" customWidth="1"/>
    <col min="1287" max="1287" width="10.25" style="191" bestFit="1" customWidth="1"/>
    <col min="1288" max="1527" width="9" style="191"/>
    <col min="1528" max="1528" width="5.875" style="191" customWidth="1"/>
    <col min="1529" max="1529" width="9.375" style="191" customWidth="1"/>
    <col min="1530" max="1530" width="22.375" style="191" customWidth="1"/>
    <col min="1531" max="1531" width="15.5" style="191" customWidth="1"/>
    <col min="1532" max="1532" width="19.125" style="191" customWidth="1"/>
    <col min="1533" max="1533" width="15.5" style="191" customWidth="1"/>
    <col min="1534" max="1534" width="13.625" style="191" bestFit="1" customWidth="1"/>
    <col min="1535" max="1535" width="13.625" style="191" customWidth="1"/>
    <col min="1536" max="1536" width="12.875" style="191" bestFit="1" customWidth="1"/>
    <col min="1537" max="1537" width="11.375" style="191" customWidth="1"/>
    <col min="1538" max="1538" width="13.75" style="191" bestFit="1" customWidth="1"/>
    <col min="1539" max="1539" width="10.75" style="191" bestFit="1" customWidth="1"/>
    <col min="1540" max="1540" width="12.25" style="191" customWidth="1"/>
    <col min="1541" max="1541" width="15.125" style="191" bestFit="1" customWidth="1"/>
    <col min="1542" max="1542" width="13.5" style="191" customWidth="1"/>
    <col min="1543" max="1543" width="10.25" style="191" bestFit="1" customWidth="1"/>
    <col min="1544" max="1783" width="9" style="191"/>
    <col min="1784" max="1784" width="5.875" style="191" customWidth="1"/>
    <col min="1785" max="1785" width="9.375" style="191" customWidth="1"/>
    <col min="1786" max="1786" width="22.375" style="191" customWidth="1"/>
    <col min="1787" max="1787" width="15.5" style="191" customWidth="1"/>
    <col min="1788" max="1788" width="19.125" style="191" customWidth="1"/>
    <col min="1789" max="1789" width="15.5" style="191" customWidth="1"/>
    <col min="1790" max="1790" width="13.625" style="191" bestFit="1" customWidth="1"/>
    <col min="1791" max="1791" width="13.625" style="191" customWidth="1"/>
    <col min="1792" max="1792" width="12.875" style="191" bestFit="1" customWidth="1"/>
    <col min="1793" max="1793" width="11.375" style="191" customWidth="1"/>
    <col min="1794" max="1794" width="13.75" style="191" bestFit="1" customWidth="1"/>
    <col min="1795" max="1795" width="10.75" style="191" bestFit="1" customWidth="1"/>
    <col min="1796" max="1796" width="12.25" style="191" customWidth="1"/>
    <col min="1797" max="1797" width="15.125" style="191" bestFit="1" customWidth="1"/>
    <col min="1798" max="1798" width="13.5" style="191" customWidth="1"/>
    <col min="1799" max="1799" width="10.25" style="191" bestFit="1" customWidth="1"/>
    <col min="1800" max="2039" width="9" style="191"/>
    <col min="2040" max="2040" width="5.875" style="191" customWidth="1"/>
    <col min="2041" max="2041" width="9.375" style="191" customWidth="1"/>
    <col min="2042" max="2042" width="22.375" style="191" customWidth="1"/>
    <col min="2043" max="2043" width="15.5" style="191" customWidth="1"/>
    <col min="2044" max="2044" width="19.125" style="191" customWidth="1"/>
    <col min="2045" max="2045" width="15.5" style="191" customWidth="1"/>
    <col min="2046" max="2046" width="13.625" style="191" bestFit="1" customWidth="1"/>
    <col min="2047" max="2047" width="13.625" style="191" customWidth="1"/>
    <col min="2048" max="2048" width="12.875" style="191" bestFit="1" customWidth="1"/>
    <col min="2049" max="2049" width="11.375" style="191" customWidth="1"/>
    <col min="2050" max="2050" width="13.75" style="191" bestFit="1" customWidth="1"/>
    <col min="2051" max="2051" width="10.75" style="191" bestFit="1" customWidth="1"/>
    <col min="2052" max="2052" width="12.25" style="191" customWidth="1"/>
    <col min="2053" max="2053" width="15.125" style="191" bestFit="1" customWidth="1"/>
    <col min="2054" max="2054" width="13.5" style="191" customWidth="1"/>
    <col min="2055" max="2055" width="10.25" style="191" bestFit="1" customWidth="1"/>
    <col min="2056" max="2295" width="9" style="191"/>
    <col min="2296" max="2296" width="5.875" style="191" customWidth="1"/>
    <col min="2297" max="2297" width="9.375" style="191" customWidth="1"/>
    <col min="2298" max="2298" width="22.375" style="191" customWidth="1"/>
    <col min="2299" max="2299" width="15.5" style="191" customWidth="1"/>
    <col min="2300" max="2300" width="19.125" style="191" customWidth="1"/>
    <col min="2301" max="2301" width="15.5" style="191" customWidth="1"/>
    <col min="2302" max="2302" width="13.625" style="191" bestFit="1" customWidth="1"/>
    <col min="2303" max="2303" width="13.625" style="191" customWidth="1"/>
    <col min="2304" max="2304" width="12.875" style="191" bestFit="1" customWidth="1"/>
    <col min="2305" max="2305" width="11.375" style="191" customWidth="1"/>
    <col min="2306" max="2306" width="13.75" style="191" bestFit="1" customWidth="1"/>
    <col min="2307" max="2307" width="10.75" style="191" bestFit="1" customWidth="1"/>
    <col min="2308" max="2308" width="12.25" style="191" customWidth="1"/>
    <col min="2309" max="2309" width="15.125" style="191" bestFit="1" customWidth="1"/>
    <col min="2310" max="2310" width="13.5" style="191" customWidth="1"/>
    <col min="2311" max="2311" width="10.25" style="191" bestFit="1" customWidth="1"/>
    <col min="2312" max="2551" width="9" style="191"/>
    <col min="2552" max="2552" width="5.875" style="191" customWidth="1"/>
    <col min="2553" max="2553" width="9.375" style="191" customWidth="1"/>
    <col min="2554" max="2554" width="22.375" style="191" customWidth="1"/>
    <col min="2555" max="2555" width="15.5" style="191" customWidth="1"/>
    <col min="2556" max="2556" width="19.125" style="191" customWidth="1"/>
    <col min="2557" max="2557" width="15.5" style="191" customWidth="1"/>
    <col min="2558" max="2558" width="13.625" style="191" bestFit="1" customWidth="1"/>
    <col min="2559" max="2559" width="13.625" style="191" customWidth="1"/>
    <col min="2560" max="2560" width="12.875" style="191" bestFit="1" customWidth="1"/>
    <col min="2561" max="2561" width="11.375" style="191" customWidth="1"/>
    <col min="2562" max="2562" width="13.75" style="191" bestFit="1" customWidth="1"/>
    <col min="2563" max="2563" width="10.75" style="191" bestFit="1" customWidth="1"/>
    <col min="2564" max="2564" width="12.25" style="191" customWidth="1"/>
    <col min="2565" max="2565" width="15.125" style="191" bestFit="1" customWidth="1"/>
    <col min="2566" max="2566" width="13.5" style="191" customWidth="1"/>
    <col min="2567" max="2567" width="10.25" style="191" bestFit="1" customWidth="1"/>
    <col min="2568" max="2807" width="9" style="191"/>
    <col min="2808" max="2808" width="5.875" style="191" customWidth="1"/>
    <col min="2809" max="2809" width="9.375" style="191" customWidth="1"/>
    <col min="2810" max="2810" width="22.375" style="191" customWidth="1"/>
    <col min="2811" max="2811" width="15.5" style="191" customWidth="1"/>
    <col min="2812" max="2812" width="19.125" style="191" customWidth="1"/>
    <col min="2813" max="2813" width="15.5" style="191" customWidth="1"/>
    <col min="2814" max="2814" width="13.625" style="191" bestFit="1" customWidth="1"/>
    <col min="2815" max="2815" width="13.625" style="191" customWidth="1"/>
    <col min="2816" max="2816" width="12.875" style="191" bestFit="1" customWidth="1"/>
    <col min="2817" max="2817" width="11.375" style="191" customWidth="1"/>
    <col min="2818" max="2818" width="13.75" style="191" bestFit="1" customWidth="1"/>
    <col min="2819" max="2819" width="10.75" style="191" bestFit="1" customWidth="1"/>
    <col min="2820" max="2820" width="12.25" style="191" customWidth="1"/>
    <col min="2821" max="2821" width="15.125" style="191" bestFit="1" customWidth="1"/>
    <col min="2822" max="2822" width="13.5" style="191" customWidth="1"/>
    <col min="2823" max="2823" width="10.25" style="191" bestFit="1" customWidth="1"/>
    <col min="2824" max="3063" width="9" style="191"/>
    <col min="3064" max="3064" width="5.875" style="191" customWidth="1"/>
    <col min="3065" max="3065" width="9.375" style="191" customWidth="1"/>
    <col min="3066" max="3066" width="22.375" style="191" customWidth="1"/>
    <col min="3067" max="3067" width="15.5" style="191" customWidth="1"/>
    <col min="3068" max="3068" width="19.125" style="191" customWidth="1"/>
    <col min="3069" max="3069" width="15.5" style="191" customWidth="1"/>
    <col min="3070" max="3070" width="13.625" style="191" bestFit="1" customWidth="1"/>
    <col min="3071" max="3071" width="13.625" style="191" customWidth="1"/>
    <col min="3072" max="3072" width="12.875" style="191" bestFit="1" customWidth="1"/>
    <col min="3073" max="3073" width="11.375" style="191" customWidth="1"/>
    <col min="3074" max="3074" width="13.75" style="191" bestFit="1" customWidth="1"/>
    <col min="3075" max="3075" width="10.75" style="191" bestFit="1" customWidth="1"/>
    <col min="3076" max="3076" width="12.25" style="191" customWidth="1"/>
    <col min="3077" max="3077" width="15.125" style="191" bestFit="1" customWidth="1"/>
    <col min="3078" max="3078" width="13.5" style="191" customWidth="1"/>
    <col min="3079" max="3079" width="10.25" style="191" bestFit="1" customWidth="1"/>
    <col min="3080" max="3319" width="9" style="191"/>
    <col min="3320" max="3320" width="5.875" style="191" customWidth="1"/>
    <col min="3321" max="3321" width="9.375" style="191" customWidth="1"/>
    <col min="3322" max="3322" width="22.375" style="191" customWidth="1"/>
    <col min="3323" max="3323" width="15.5" style="191" customWidth="1"/>
    <col min="3324" max="3324" width="19.125" style="191" customWidth="1"/>
    <col min="3325" max="3325" width="15.5" style="191" customWidth="1"/>
    <col min="3326" max="3326" width="13.625" style="191" bestFit="1" customWidth="1"/>
    <col min="3327" max="3327" width="13.625" style="191" customWidth="1"/>
    <col min="3328" max="3328" width="12.875" style="191" bestFit="1" customWidth="1"/>
    <col min="3329" max="3329" width="11.375" style="191" customWidth="1"/>
    <col min="3330" max="3330" width="13.75" style="191" bestFit="1" customWidth="1"/>
    <col min="3331" max="3331" width="10.75" style="191" bestFit="1" customWidth="1"/>
    <col min="3332" max="3332" width="12.25" style="191" customWidth="1"/>
    <col min="3333" max="3333" width="15.125" style="191" bestFit="1" customWidth="1"/>
    <col min="3334" max="3334" width="13.5" style="191" customWidth="1"/>
    <col min="3335" max="3335" width="10.25" style="191" bestFit="1" customWidth="1"/>
    <col min="3336" max="3575" width="9" style="191"/>
    <col min="3576" max="3576" width="5.875" style="191" customWidth="1"/>
    <col min="3577" max="3577" width="9.375" style="191" customWidth="1"/>
    <col min="3578" max="3578" width="22.375" style="191" customWidth="1"/>
    <col min="3579" max="3579" width="15.5" style="191" customWidth="1"/>
    <col min="3580" max="3580" width="19.125" style="191" customWidth="1"/>
    <col min="3581" max="3581" width="15.5" style="191" customWidth="1"/>
    <col min="3582" max="3582" width="13.625" style="191" bestFit="1" customWidth="1"/>
    <col min="3583" max="3583" width="13.625" style="191" customWidth="1"/>
    <col min="3584" max="3584" width="12.875" style="191" bestFit="1" customWidth="1"/>
    <col min="3585" max="3585" width="11.375" style="191" customWidth="1"/>
    <col min="3586" max="3586" width="13.75" style="191" bestFit="1" customWidth="1"/>
    <col min="3587" max="3587" width="10.75" style="191" bestFit="1" customWidth="1"/>
    <col min="3588" max="3588" width="12.25" style="191" customWidth="1"/>
    <col min="3589" max="3589" width="15.125" style="191" bestFit="1" customWidth="1"/>
    <col min="3590" max="3590" width="13.5" style="191" customWidth="1"/>
    <col min="3591" max="3591" width="10.25" style="191" bestFit="1" customWidth="1"/>
    <col min="3592" max="3831" width="9" style="191"/>
    <col min="3832" max="3832" width="5.875" style="191" customWidth="1"/>
    <col min="3833" max="3833" width="9.375" style="191" customWidth="1"/>
    <col min="3834" max="3834" width="22.375" style="191" customWidth="1"/>
    <col min="3835" max="3835" width="15.5" style="191" customWidth="1"/>
    <col min="3836" max="3836" width="19.125" style="191" customWidth="1"/>
    <col min="3837" max="3837" width="15.5" style="191" customWidth="1"/>
    <col min="3838" max="3838" width="13.625" style="191" bestFit="1" customWidth="1"/>
    <col min="3839" max="3839" width="13.625" style="191" customWidth="1"/>
    <col min="3840" max="3840" width="12.875" style="191" bestFit="1" customWidth="1"/>
    <col min="3841" max="3841" width="11.375" style="191" customWidth="1"/>
    <col min="3842" max="3842" width="13.75" style="191" bestFit="1" customWidth="1"/>
    <col min="3843" max="3843" width="10.75" style="191" bestFit="1" customWidth="1"/>
    <col min="3844" max="3844" width="12.25" style="191" customWidth="1"/>
    <col min="3845" max="3845" width="15.125" style="191" bestFit="1" customWidth="1"/>
    <col min="3846" max="3846" width="13.5" style="191" customWidth="1"/>
    <col min="3847" max="3847" width="10.25" style="191" bestFit="1" customWidth="1"/>
    <col min="3848" max="4087" width="9" style="191"/>
    <col min="4088" max="4088" width="5.875" style="191" customWidth="1"/>
    <col min="4089" max="4089" width="9.375" style="191" customWidth="1"/>
    <col min="4090" max="4090" width="22.375" style="191" customWidth="1"/>
    <col min="4091" max="4091" width="15.5" style="191" customWidth="1"/>
    <col min="4092" max="4092" width="19.125" style="191" customWidth="1"/>
    <col min="4093" max="4093" width="15.5" style="191" customWidth="1"/>
    <col min="4094" max="4094" width="13.625" style="191" bestFit="1" customWidth="1"/>
    <col min="4095" max="4095" width="13.625" style="191" customWidth="1"/>
    <col min="4096" max="4096" width="12.875" style="191" bestFit="1" customWidth="1"/>
    <col min="4097" max="4097" width="11.375" style="191" customWidth="1"/>
    <col min="4098" max="4098" width="13.75" style="191" bestFit="1" customWidth="1"/>
    <col min="4099" max="4099" width="10.75" style="191" bestFit="1" customWidth="1"/>
    <col min="4100" max="4100" width="12.25" style="191" customWidth="1"/>
    <col min="4101" max="4101" width="15.125" style="191" bestFit="1" customWidth="1"/>
    <col min="4102" max="4102" width="13.5" style="191" customWidth="1"/>
    <col min="4103" max="4103" width="10.25" style="191" bestFit="1" customWidth="1"/>
    <col min="4104" max="4343" width="9" style="191"/>
    <col min="4344" max="4344" width="5.875" style="191" customWidth="1"/>
    <col min="4345" max="4345" width="9.375" style="191" customWidth="1"/>
    <col min="4346" max="4346" width="22.375" style="191" customWidth="1"/>
    <col min="4347" max="4347" width="15.5" style="191" customWidth="1"/>
    <col min="4348" max="4348" width="19.125" style="191" customWidth="1"/>
    <col min="4349" max="4349" width="15.5" style="191" customWidth="1"/>
    <col min="4350" max="4350" width="13.625" style="191" bestFit="1" customWidth="1"/>
    <col min="4351" max="4351" width="13.625" style="191" customWidth="1"/>
    <col min="4352" max="4352" width="12.875" style="191" bestFit="1" customWidth="1"/>
    <col min="4353" max="4353" width="11.375" style="191" customWidth="1"/>
    <col min="4354" max="4354" width="13.75" style="191" bestFit="1" customWidth="1"/>
    <col min="4355" max="4355" width="10.75" style="191" bestFit="1" customWidth="1"/>
    <col min="4356" max="4356" width="12.25" style="191" customWidth="1"/>
    <col min="4357" max="4357" width="15.125" style="191" bestFit="1" customWidth="1"/>
    <col min="4358" max="4358" width="13.5" style="191" customWidth="1"/>
    <col min="4359" max="4359" width="10.25" style="191" bestFit="1" customWidth="1"/>
    <col min="4360" max="4599" width="9" style="191"/>
    <col min="4600" max="4600" width="5.875" style="191" customWidth="1"/>
    <col min="4601" max="4601" width="9.375" style="191" customWidth="1"/>
    <col min="4602" max="4602" width="22.375" style="191" customWidth="1"/>
    <col min="4603" max="4603" width="15.5" style="191" customWidth="1"/>
    <col min="4604" max="4604" width="19.125" style="191" customWidth="1"/>
    <col min="4605" max="4605" width="15.5" style="191" customWidth="1"/>
    <col min="4606" max="4606" width="13.625" style="191" bestFit="1" customWidth="1"/>
    <col min="4607" max="4607" width="13.625" style="191" customWidth="1"/>
    <col min="4608" max="4608" width="12.875" style="191" bestFit="1" customWidth="1"/>
    <col min="4609" max="4609" width="11.375" style="191" customWidth="1"/>
    <col min="4610" max="4610" width="13.75" style="191" bestFit="1" customWidth="1"/>
    <col min="4611" max="4611" width="10.75" style="191" bestFit="1" customWidth="1"/>
    <col min="4612" max="4612" width="12.25" style="191" customWidth="1"/>
    <col min="4613" max="4613" width="15.125" style="191" bestFit="1" customWidth="1"/>
    <col min="4614" max="4614" width="13.5" style="191" customWidth="1"/>
    <col min="4615" max="4615" width="10.25" style="191" bestFit="1" customWidth="1"/>
    <col min="4616" max="4855" width="9" style="191"/>
    <col min="4856" max="4856" width="5.875" style="191" customWidth="1"/>
    <col min="4857" max="4857" width="9.375" style="191" customWidth="1"/>
    <col min="4858" max="4858" width="22.375" style="191" customWidth="1"/>
    <col min="4859" max="4859" width="15.5" style="191" customWidth="1"/>
    <col min="4860" max="4860" width="19.125" style="191" customWidth="1"/>
    <col min="4861" max="4861" width="15.5" style="191" customWidth="1"/>
    <col min="4862" max="4862" width="13.625" style="191" bestFit="1" customWidth="1"/>
    <col min="4863" max="4863" width="13.625" style="191" customWidth="1"/>
    <col min="4864" max="4864" width="12.875" style="191" bestFit="1" customWidth="1"/>
    <col min="4865" max="4865" width="11.375" style="191" customWidth="1"/>
    <col min="4866" max="4866" width="13.75" style="191" bestFit="1" customWidth="1"/>
    <col min="4867" max="4867" width="10.75" style="191" bestFit="1" customWidth="1"/>
    <col min="4868" max="4868" width="12.25" style="191" customWidth="1"/>
    <col min="4869" max="4869" width="15.125" style="191" bestFit="1" customWidth="1"/>
    <col min="4870" max="4870" width="13.5" style="191" customWidth="1"/>
    <col min="4871" max="4871" width="10.25" style="191" bestFit="1" customWidth="1"/>
    <col min="4872" max="5111" width="9" style="191"/>
    <col min="5112" max="5112" width="5.875" style="191" customWidth="1"/>
    <col min="5113" max="5113" width="9.375" style="191" customWidth="1"/>
    <col min="5114" max="5114" width="22.375" style="191" customWidth="1"/>
    <col min="5115" max="5115" width="15.5" style="191" customWidth="1"/>
    <col min="5116" max="5116" width="19.125" style="191" customWidth="1"/>
    <col min="5117" max="5117" width="15.5" style="191" customWidth="1"/>
    <col min="5118" max="5118" width="13.625" style="191" bestFit="1" customWidth="1"/>
    <col min="5119" max="5119" width="13.625" style="191" customWidth="1"/>
    <col min="5120" max="5120" width="12.875" style="191" bestFit="1" customWidth="1"/>
    <col min="5121" max="5121" width="11.375" style="191" customWidth="1"/>
    <col min="5122" max="5122" width="13.75" style="191" bestFit="1" customWidth="1"/>
    <col min="5123" max="5123" width="10.75" style="191" bestFit="1" customWidth="1"/>
    <col min="5124" max="5124" width="12.25" style="191" customWidth="1"/>
    <col min="5125" max="5125" width="15.125" style="191" bestFit="1" customWidth="1"/>
    <col min="5126" max="5126" width="13.5" style="191" customWidth="1"/>
    <col min="5127" max="5127" width="10.25" style="191" bestFit="1" customWidth="1"/>
    <col min="5128" max="5367" width="9" style="191"/>
    <col min="5368" max="5368" width="5.875" style="191" customWidth="1"/>
    <col min="5369" max="5369" width="9.375" style="191" customWidth="1"/>
    <col min="5370" max="5370" width="22.375" style="191" customWidth="1"/>
    <col min="5371" max="5371" width="15.5" style="191" customWidth="1"/>
    <col min="5372" max="5372" width="19.125" style="191" customWidth="1"/>
    <col min="5373" max="5373" width="15.5" style="191" customWidth="1"/>
    <col min="5374" max="5374" width="13.625" style="191" bestFit="1" customWidth="1"/>
    <col min="5375" max="5375" width="13.625" style="191" customWidth="1"/>
    <col min="5376" max="5376" width="12.875" style="191" bestFit="1" customWidth="1"/>
    <col min="5377" max="5377" width="11.375" style="191" customWidth="1"/>
    <col min="5378" max="5378" width="13.75" style="191" bestFit="1" customWidth="1"/>
    <col min="5379" max="5379" width="10.75" style="191" bestFit="1" customWidth="1"/>
    <col min="5380" max="5380" width="12.25" style="191" customWidth="1"/>
    <col min="5381" max="5381" width="15.125" style="191" bestFit="1" customWidth="1"/>
    <col min="5382" max="5382" width="13.5" style="191" customWidth="1"/>
    <col min="5383" max="5383" width="10.25" style="191" bestFit="1" customWidth="1"/>
    <col min="5384" max="5623" width="9" style="191"/>
    <col min="5624" max="5624" width="5.875" style="191" customWidth="1"/>
    <col min="5625" max="5625" width="9.375" style="191" customWidth="1"/>
    <col min="5626" max="5626" width="22.375" style="191" customWidth="1"/>
    <col min="5627" max="5627" width="15.5" style="191" customWidth="1"/>
    <col min="5628" max="5628" width="19.125" style="191" customWidth="1"/>
    <col min="5629" max="5629" width="15.5" style="191" customWidth="1"/>
    <col min="5630" max="5630" width="13.625" style="191" bestFit="1" customWidth="1"/>
    <col min="5631" max="5631" width="13.625" style="191" customWidth="1"/>
    <col min="5632" max="5632" width="12.875" style="191" bestFit="1" customWidth="1"/>
    <col min="5633" max="5633" width="11.375" style="191" customWidth="1"/>
    <col min="5634" max="5634" width="13.75" style="191" bestFit="1" customWidth="1"/>
    <col min="5635" max="5635" width="10.75" style="191" bestFit="1" customWidth="1"/>
    <col min="5636" max="5636" width="12.25" style="191" customWidth="1"/>
    <col min="5637" max="5637" width="15.125" style="191" bestFit="1" customWidth="1"/>
    <col min="5638" max="5638" width="13.5" style="191" customWidth="1"/>
    <col min="5639" max="5639" width="10.25" style="191" bestFit="1" customWidth="1"/>
    <col min="5640" max="5879" width="9" style="191"/>
    <col min="5880" max="5880" width="5.875" style="191" customWidth="1"/>
    <col min="5881" max="5881" width="9.375" style="191" customWidth="1"/>
    <col min="5882" max="5882" width="22.375" style="191" customWidth="1"/>
    <col min="5883" max="5883" width="15.5" style="191" customWidth="1"/>
    <col min="5884" max="5884" width="19.125" style="191" customWidth="1"/>
    <col min="5885" max="5885" width="15.5" style="191" customWidth="1"/>
    <col min="5886" max="5886" width="13.625" style="191" bestFit="1" customWidth="1"/>
    <col min="5887" max="5887" width="13.625" style="191" customWidth="1"/>
    <col min="5888" max="5888" width="12.875" style="191" bestFit="1" customWidth="1"/>
    <col min="5889" max="5889" width="11.375" style="191" customWidth="1"/>
    <col min="5890" max="5890" width="13.75" style="191" bestFit="1" customWidth="1"/>
    <col min="5891" max="5891" width="10.75" style="191" bestFit="1" customWidth="1"/>
    <col min="5892" max="5892" width="12.25" style="191" customWidth="1"/>
    <col min="5893" max="5893" width="15.125" style="191" bestFit="1" customWidth="1"/>
    <col min="5894" max="5894" width="13.5" style="191" customWidth="1"/>
    <col min="5895" max="5895" width="10.25" style="191" bestFit="1" customWidth="1"/>
    <col min="5896" max="6135" width="9" style="191"/>
    <col min="6136" max="6136" width="5.875" style="191" customWidth="1"/>
    <col min="6137" max="6137" width="9.375" style="191" customWidth="1"/>
    <col min="6138" max="6138" width="22.375" style="191" customWidth="1"/>
    <col min="6139" max="6139" width="15.5" style="191" customWidth="1"/>
    <col min="6140" max="6140" width="19.125" style="191" customWidth="1"/>
    <col min="6141" max="6141" width="15.5" style="191" customWidth="1"/>
    <col min="6142" max="6142" width="13.625" style="191" bestFit="1" customWidth="1"/>
    <col min="6143" max="6143" width="13.625" style="191" customWidth="1"/>
    <col min="6144" max="6144" width="12.875" style="191" bestFit="1" customWidth="1"/>
    <col min="6145" max="6145" width="11.375" style="191" customWidth="1"/>
    <col min="6146" max="6146" width="13.75" style="191" bestFit="1" customWidth="1"/>
    <col min="6147" max="6147" width="10.75" style="191" bestFit="1" customWidth="1"/>
    <col min="6148" max="6148" width="12.25" style="191" customWidth="1"/>
    <col min="6149" max="6149" width="15.125" style="191" bestFit="1" customWidth="1"/>
    <col min="6150" max="6150" width="13.5" style="191" customWidth="1"/>
    <col min="6151" max="6151" width="10.25" style="191" bestFit="1" customWidth="1"/>
    <col min="6152" max="6391" width="9" style="191"/>
    <col min="6392" max="6392" width="5.875" style="191" customWidth="1"/>
    <col min="6393" max="6393" width="9.375" style="191" customWidth="1"/>
    <col min="6394" max="6394" width="22.375" style="191" customWidth="1"/>
    <col min="6395" max="6395" width="15.5" style="191" customWidth="1"/>
    <col min="6396" max="6396" width="19.125" style="191" customWidth="1"/>
    <col min="6397" max="6397" width="15.5" style="191" customWidth="1"/>
    <col min="6398" max="6398" width="13.625" style="191" bestFit="1" customWidth="1"/>
    <col min="6399" max="6399" width="13.625" style="191" customWidth="1"/>
    <col min="6400" max="6400" width="12.875" style="191" bestFit="1" customWidth="1"/>
    <col min="6401" max="6401" width="11.375" style="191" customWidth="1"/>
    <col min="6402" max="6402" width="13.75" style="191" bestFit="1" customWidth="1"/>
    <col min="6403" max="6403" width="10.75" style="191" bestFit="1" customWidth="1"/>
    <col min="6404" max="6404" width="12.25" style="191" customWidth="1"/>
    <col min="6405" max="6405" width="15.125" style="191" bestFit="1" customWidth="1"/>
    <col min="6406" max="6406" width="13.5" style="191" customWidth="1"/>
    <col min="6407" max="6407" width="10.25" style="191" bestFit="1" customWidth="1"/>
    <col min="6408" max="6647" width="9" style="191"/>
    <col min="6648" max="6648" width="5.875" style="191" customWidth="1"/>
    <col min="6649" max="6649" width="9.375" style="191" customWidth="1"/>
    <col min="6650" max="6650" width="22.375" style="191" customWidth="1"/>
    <col min="6651" max="6651" width="15.5" style="191" customWidth="1"/>
    <col min="6652" max="6652" width="19.125" style="191" customWidth="1"/>
    <col min="6653" max="6653" width="15.5" style="191" customWidth="1"/>
    <col min="6654" max="6654" width="13.625" style="191" bestFit="1" customWidth="1"/>
    <col min="6655" max="6655" width="13.625" style="191" customWidth="1"/>
    <col min="6656" max="6656" width="12.875" style="191" bestFit="1" customWidth="1"/>
    <col min="6657" max="6657" width="11.375" style="191" customWidth="1"/>
    <col min="6658" max="6658" width="13.75" style="191" bestFit="1" customWidth="1"/>
    <col min="6659" max="6659" width="10.75" style="191" bestFit="1" customWidth="1"/>
    <col min="6660" max="6660" width="12.25" style="191" customWidth="1"/>
    <col min="6661" max="6661" width="15.125" style="191" bestFit="1" customWidth="1"/>
    <col min="6662" max="6662" width="13.5" style="191" customWidth="1"/>
    <col min="6663" max="6663" width="10.25" style="191" bestFit="1" customWidth="1"/>
    <col min="6664" max="6903" width="9" style="191"/>
    <col min="6904" max="6904" width="5.875" style="191" customWidth="1"/>
    <col min="6905" max="6905" width="9.375" style="191" customWidth="1"/>
    <col min="6906" max="6906" width="22.375" style="191" customWidth="1"/>
    <col min="6907" max="6907" width="15.5" style="191" customWidth="1"/>
    <col min="6908" max="6908" width="19.125" style="191" customWidth="1"/>
    <col min="6909" max="6909" width="15.5" style="191" customWidth="1"/>
    <col min="6910" max="6910" width="13.625" style="191" bestFit="1" customWidth="1"/>
    <col min="6911" max="6911" width="13.625" style="191" customWidth="1"/>
    <col min="6912" max="6912" width="12.875" style="191" bestFit="1" customWidth="1"/>
    <col min="6913" max="6913" width="11.375" style="191" customWidth="1"/>
    <col min="6914" max="6914" width="13.75" style="191" bestFit="1" customWidth="1"/>
    <col min="6915" max="6915" width="10.75" style="191" bestFit="1" customWidth="1"/>
    <col min="6916" max="6916" width="12.25" style="191" customWidth="1"/>
    <col min="6917" max="6917" width="15.125" style="191" bestFit="1" customWidth="1"/>
    <col min="6918" max="6918" width="13.5" style="191" customWidth="1"/>
    <col min="6919" max="6919" width="10.25" style="191" bestFit="1" customWidth="1"/>
    <col min="6920" max="7159" width="9" style="191"/>
    <col min="7160" max="7160" width="5.875" style="191" customWidth="1"/>
    <col min="7161" max="7161" width="9.375" style="191" customWidth="1"/>
    <col min="7162" max="7162" width="22.375" style="191" customWidth="1"/>
    <col min="7163" max="7163" width="15.5" style="191" customWidth="1"/>
    <col min="7164" max="7164" width="19.125" style="191" customWidth="1"/>
    <col min="7165" max="7165" width="15.5" style="191" customWidth="1"/>
    <col min="7166" max="7166" width="13.625" style="191" bestFit="1" customWidth="1"/>
    <col min="7167" max="7167" width="13.625" style="191" customWidth="1"/>
    <col min="7168" max="7168" width="12.875" style="191" bestFit="1" customWidth="1"/>
    <col min="7169" max="7169" width="11.375" style="191" customWidth="1"/>
    <col min="7170" max="7170" width="13.75" style="191" bestFit="1" customWidth="1"/>
    <col min="7171" max="7171" width="10.75" style="191" bestFit="1" customWidth="1"/>
    <col min="7172" max="7172" width="12.25" style="191" customWidth="1"/>
    <col min="7173" max="7173" width="15.125" style="191" bestFit="1" customWidth="1"/>
    <col min="7174" max="7174" width="13.5" style="191" customWidth="1"/>
    <col min="7175" max="7175" width="10.25" style="191" bestFit="1" customWidth="1"/>
    <col min="7176" max="7415" width="9" style="191"/>
    <col min="7416" max="7416" width="5.875" style="191" customWidth="1"/>
    <col min="7417" max="7417" width="9.375" style="191" customWidth="1"/>
    <col min="7418" max="7418" width="22.375" style="191" customWidth="1"/>
    <col min="7419" max="7419" width="15.5" style="191" customWidth="1"/>
    <col min="7420" max="7420" width="19.125" style="191" customWidth="1"/>
    <col min="7421" max="7421" width="15.5" style="191" customWidth="1"/>
    <col min="7422" max="7422" width="13.625" style="191" bestFit="1" customWidth="1"/>
    <col min="7423" max="7423" width="13.625" style="191" customWidth="1"/>
    <col min="7424" max="7424" width="12.875" style="191" bestFit="1" customWidth="1"/>
    <col min="7425" max="7425" width="11.375" style="191" customWidth="1"/>
    <col min="7426" max="7426" width="13.75" style="191" bestFit="1" customWidth="1"/>
    <col min="7427" max="7427" width="10.75" style="191" bestFit="1" customWidth="1"/>
    <col min="7428" max="7428" width="12.25" style="191" customWidth="1"/>
    <col min="7429" max="7429" width="15.125" style="191" bestFit="1" customWidth="1"/>
    <col min="7430" max="7430" width="13.5" style="191" customWidth="1"/>
    <col min="7431" max="7431" width="10.25" style="191" bestFit="1" customWidth="1"/>
    <col min="7432" max="7671" width="9" style="191"/>
    <col min="7672" max="7672" width="5.875" style="191" customWidth="1"/>
    <col min="7673" max="7673" width="9.375" style="191" customWidth="1"/>
    <col min="7674" max="7674" width="22.375" style="191" customWidth="1"/>
    <col min="7675" max="7675" width="15.5" style="191" customWidth="1"/>
    <col min="7676" max="7676" width="19.125" style="191" customWidth="1"/>
    <col min="7677" max="7677" width="15.5" style="191" customWidth="1"/>
    <col min="7678" max="7678" width="13.625" style="191" bestFit="1" customWidth="1"/>
    <col min="7679" max="7679" width="13.625" style="191" customWidth="1"/>
    <col min="7680" max="7680" width="12.875" style="191" bestFit="1" customWidth="1"/>
    <col min="7681" max="7681" width="11.375" style="191" customWidth="1"/>
    <col min="7682" max="7682" width="13.75" style="191" bestFit="1" customWidth="1"/>
    <col min="7683" max="7683" width="10.75" style="191" bestFit="1" customWidth="1"/>
    <col min="7684" max="7684" width="12.25" style="191" customWidth="1"/>
    <col min="7685" max="7685" width="15.125" style="191" bestFit="1" customWidth="1"/>
    <col min="7686" max="7686" width="13.5" style="191" customWidth="1"/>
    <col min="7687" max="7687" width="10.25" style="191" bestFit="1" customWidth="1"/>
    <col min="7688" max="7927" width="9" style="191"/>
    <col min="7928" max="7928" width="5.875" style="191" customWidth="1"/>
    <col min="7929" max="7929" width="9.375" style="191" customWidth="1"/>
    <col min="7930" max="7930" width="22.375" style="191" customWidth="1"/>
    <col min="7931" max="7931" width="15.5" style="191" customWidth="1"/>
    <col min="7932" max="7932" width="19.125" style="191" customWidth="1"/>
    <col min="7933" max="7933" width="15.5" style="191" customWidth="1"/>
    <col min="7934" max="7934" width="13.625" style="191" bestFit="1" customWidth="1"/>
    <col min="7935" max="7935" width="13.625" style="191" customWidth="1"/>
    <col min="7936" max="7936" width="12.875" style="191" bestFit="1" customWidth="1"/>
    <col min="7937" max="7937" width="11.375" style="191" customWidth="1"/>
    <col min="7938" max="7938" width="13.75" style="191" bestFit="1" customWidth="1"/>
    <col min="7939" max="7939" width="10.75" style="191" bestFit="1" customWidth="1"/>
    <col min="7940" max="7940" width="12.25" style="191" customWidth="1"/>
    <col min="7941" max="7941" width="15.125" style="191" bestFit="1" customWidth="1"/>
    <col min="7942" max="7942" width="13.5" style="191" customWidth="1"/>
    <col min="7943" max="7943" width="10.25" style="191" bestFit="1" customWidth="1"/>
    <col min="7944" max="8183" width="9" style="191"/>
    <col min="8184" max="8184" width="5.875" style="191" customWidth="1"/>
    <col min="8185" max="8185" width="9.375" style="191" customWidth="1"/>
    <col min="8186" max="8186" width="22.375" style="191" customWidth="1"/>
    <col min="8187" max="8187" width="15.5" style="191" customWidth="1"/>
    <col min="8188" max="8188" width="19.125" style="191" customWidth="1"/>
    <col min="8189" max="8189" width="15.5" style="191" customWidth="1"/>
    <col min="8190" max="8190" width="13.625" style="191" bestFit="1" customWidth="1"/>
    <col min="8191" max="8191" width="13.625" style="191" customWidth="1"/>
    <col min="8192" max="8192" width="12.875" style="191" bestFit="1" customWidth="1"/>
    <col min="8193" max="8193" width="11.375" style="191" customWidth="1"/>
    <col min="8194" max="8194" width="13.75" style="191" bestFit="1" customWidth="1"/>
    <col min="8195" max="8195" width="10.75" style="191" bestFit="1" customWidth="1"/>
    <col min="8196" max="8196" width="12.25" style="191" customWidth="1"/>
    <col min="8197" max="8197" width="15.125" style="191" bestFit="1" customWidth="1"/>
    <col min="8198" max="8198" width="13.5" style="191" customWidth="1"/>
    <col min="8199" max="8199" width="10.25" style="191" bestFit="1" customWidth="1"/>
    <col min="8200" max="8439" width="9" style="191"/>
    <col min="8440" max="8440" width="5.875" style="191" customWidth="1"/>
    <col min="8441" max="8441" width="9.375" style="191" customWidth="1"/>
    <col min="8442" max="8442" width="22.375" style="191" customWidth="1"/>
    <col min="8443" max="8443" width="15.5" style="191" customWidth="1"/>
    <col min="8444" max="8444" width="19.125" style="191" customWidth="1"/>
    <col min="8445" max="8445" width="15.5" style="191" customWidth="1"/>
    <col min="8446" max="8446" width="13.625" style="191" bestFit="1" customWidth="1"/>
    <col min="8447" max="8447" width="13.625" style="191" customWidth="1"/>
    <col min="8448" max="8448" width="12.875" style="191" bestFit="1" customWidth="1"/>
    <col min="8449" max="8449" width="11.375" style="191" customWidth="1"/>
    <col min="8450" max="8450" width="13.75" style="191" bestFit="1" customWidth="1"/>
    <col min="8451" max="8451" width="10.75" style="191" bestFit="1" customWidth="1"/>
    <col min="8452" max="8452" width="12.25" style="191" customWidth="1"/>
    <col min="8453" max="8453" width="15.125" style="191" bestFit="1" customWidth="1"/>
    <col min="8454" max="8454" width="13.5" style="191" customWidth="1"/>
    <col min="8455" max="8455" width="10.25" style="191" bestFit="1" customWidth="1"/>
    <col min="8456" max="8695" width="9" style="191"/>
    <col min="8696" max="8696" width="5.875" style="191" customWidth="1"/>
    <col min="8697" max="8697" width="9.375" style="191" customWidth="1"/>
    <col min="8698" max="8698" width="22.375" style="191" customWidth="1"/>
    <col min="8699" max="8699" width="15.5" style="191" customWidth="1"/>
    <col min="8700" max="8700" width="19.125" style="191" customWidth="1"/>
    <col min="8701" max="8701" width="15.5" style="191" customWidth="1"/>
    <col min="8702" max="8702" width="13.625" style="191" bestFit="1" customWidth="1"/>
    <col min="8703" max="8703" width="13.625" style="191" customWidth="1"/>
    <col min="8704" max="8704" width="12.875" style="191" bestFit="1" customWidth="1"/>
    <col min="8705" max="8705" width="11.375" style="191" customWidth="1"/>
    <col min="8706" max="8706" width="13.75" style="191" bestFit="1" customWidth="1"/>
    <col min="8707" max="8707" width="10.75" style="191" bestFit="1" customWidth="1"/>
    <col min="8708" max="8708" width="12.25" style="191" customWidth="1"/>
    <col min="8709" max="8709" width="15.125" style="191" bestFit="1" customWidth="1"/>
    <col min="8710" max="8710" width="13.5" style="191" customWidth="1"/>
    <col min="8711" max="8711" width="10.25" style="191" bestFit="1" customWidth="1"/>
    <col min="8712" max="8951" width="9" style="191"/>
    <col min="8952" max="8952" width="5.875" style="191" customWidth="1"/>
    <col min="8953" max="8953" width="9.375" style="191" customWidth="1"/>
    <col min="8954" max="8954" width="22.375" style="191" customWidth="1"/>
    <col min="8955" max="8955" width="15.5" style="191" customWidth="1"/>
    <col min="8956" max="8956" width="19.125" style="191" customWidth="1"/>
    <col min="8957" max="8957" width="15.5" style="191" customWidth="1"/>
    <col min="8958" max="8958" width="13.625" style="191" bestFit="1" customWidth="1"/>
    <col min="8959" max="8959" width="13.625" style="191" customWidth="1"/>
    <col min="8960" max="8960" width="12.875" style="191" bestFit="1" customWidth="1"/>
    <col min="8961" max="8961" width="11.375" style="191" customWidth="1"/>
    <col min="8962" max="8962" width="13.75" style="191" bestFit="1" customWidth="1"/>
    <col min="8963" max="8963" width="10.75" style="191" bestFit="1" customWidth="1"/>
    <col min="8964" max="8964" width="12.25" style="191" customWidth="1"/>
    <col min="8965" max="8965" width="15.125" style="191" bestFit="1" customWidth="1"/>
    <col min="8966" max="8966" width="13.5" style="191" customWidth="1"/>
    <col min="8967" max="8967" width="10.25" style="191" bestFit="1" customWidth="1"/>
    <col min="8968" max="9207" width="9" style="191"/>
    <col min="9208" max="9208" width="5.875" style="191" customWidth="1"/>
    <col min="9209" max="9209" width="9.375" style="191" customWidth="1"/>
    <col min="9210" max="9210" width="22.375" style="191" customWidth="1"/>
    <col min="9211" max="9211" width="15.5" style="191" customWidth="1"/>
    <col min="9212" max="9212" width="19.125" style="191" customWidth="1"/>
    <col min="9213" max="9213" width="15.5" style="191" customWidth="1"/>
    <col min="9214" max="9214" width="13.625" style="191" bestFit="1" customWidth="1"/>
    <col min="9215" max="9215" width="13.625" style="191" customWidth="1"/>
    <col min="9216" max="9216" width="12.875" style="191" bestFit="1" customWidth="1"/>
    <col min="9217" max="9217" width="11.375" style="191" customWidth="1"/>
    <col min="9218" max="9218" width="13.75" style="191" bestFit="1" customWidth="1"/>
    <col min="9219" max="9219" width="10.75" style="191" bestFit="1" customWidth="1"/>
    <col min="9220" max="9220" width="12.25" style="191" customWidth="1"/>
    <col min="9221" max="9221" width="15.125" style="191" bestFit="1" customWidth="1"/>
    <col min="9222" max="9222" width="13.5" style="191" customWidth="1"/>
    <col min="9223" max="9223" width="10.25" style="191" bestFit="1" customWidth="1"/>
    <col min="9224" max="9463" width="9" style="191"/>
    <col min="9464" max="9464" width="5.875" style="191" customWidth="1"/>
    <col min="9465" max="9465" width="9.375" style="191" customWidth="1"/>
    <col min="9466" max="9466" width="22.375" style="191" customWidth="1"/>
    <col min="9467" max="9467" width="15.5" style="191" customWidth="1"/>
    <col min="9468" max="9468" width="19.125" style="191" customWidth="1"/>
    <col min="9469" max="9469" width="15.5" style="191" customWidth="1"/>
    <col min="9470" max="9470" width="13.625" style="191" bestFit="1" customWidth="1"/>
    <col min="9471" max="9471" width="13.625" style="191" customWidth="1"/>
    <col min="9472" max="9472" width="12.875" style="191" bestFit="1" customWidth="1"/>
    <col min="9473" max="9473" width="11.375" style="191" customWidth="1"/>
    <col min="9474" max="9474" width="13.75" style="191" bestFit="1" customWidth="1"/>
    <col min="9475" max="9475" width="10.75" style="191" bestFit="1" customWidth="1"/>
    <col min="9476" max="9476" width="12.25" style="191" customWidth="1"/>
    <col min="9477" max="9477" width="15.125" style="191" bestFit="1" customWidth="1"/>
    <col min="9478" max="9478" width="13.5" style="191" customWidth="1"/>
    <col min="9479" max="9479" width="10.25" style="191" bestFit="1" customWidth="1"/>
    <col min="9480" max="9719" width="9" style="191"/>
    <col min="9720" max="9720" width="5.875" style="191" customWidth="1"/>
    <col min="9721" max="9721" width="9.375" style="191" customWidth="1"/>
    <col min="9722" max="9722" width="22.375" style="191" customWidth="1"/>
    <col min="9723" max="9723" width="15.5" style="191" customWidth="1"/>
    <col min="9724" max="9724" width="19.125" style="191" customWidth="1"/>
    <col min="9725" max="9725" width="15.5" style="191" customWidth="1"/>
    <col min="9726" max="9726" width="13.625" style="191" bestFit="1" customWidth="1"/>
    <col min="9727" max="9727" width="13.625" style="191" customWidth="1"/>
    <col min="9728" max="9728" width="12.875" style="191" bestFit="1" customWidth="1"/>
    <col min="9729" max="9729" width="11.375" style="191" customWidth="1"/>
    <col min="9730" max="9730" width="13.75" style="191" bestFit="1" customWidth="1"/>
    <col min="9731" max="9731" width="10.75" style="191" bestFit="1" customWidth="1"/>
    <col min="9732" max="9732" width="12.25" style="191" customWidth="1"/>
    <col min="9733" max="9733" width="15.125" style="191" bestFit="1" customWidth="1"/>
    <col min="9734" max="9734" width="13.5" style="191" customWidth="1"/>
    <col min="9735" max="9735" width="10.25" style="191" bestFit="1" customWidth="1"/>
    <col min="9736" max="9975" width="9" style="191"/>
    <col min="9976" max="9976" width="5.875" style="191" customWidth="1"/>
    <col min="9977" max="9977" width="9.375" style="191" customWidth="1"/>
    <col min="9978" max="9978" width="22.375" style="191" customWidth="1"/>
    <col min="9979" max="9979" width="15.5" style="191" customWidth="1"/>
    <col min="9980" max="9980" width="19.125" style="191" customWidth="1"/>
    <col min="9981" max="9981" width="15.5" style="191" customWidth="1"/>
    <col min="9982" max="9982" width="13.625" style="191" bestFit="1" customWidth="1"/>
    <col min="9983" max="9983" width="13.625" style="191" customWidth="1"/>
    <col min="9984" max="9984" width="12.875" style="191" bestFit="1" customWidth="1"/>
    <col min="9985" max="9985" width="11.375" style="191" customWidth="1"/>
    <col min="9986" max="9986" width="13.75" style="191" bestFit="1" customWidth="1"/>
    <col min="9987" max="9987" width="10.75" style="191" bestFit="1" customWidth="1"/>
    <col min="9988" max="9988" width="12.25" style="191" customWidth="1"/>
    <col min="9989" max="9989" width="15.125" style="191" bestFit="1" customWidth="1"/>
    <col min="9990" max="9990" width="13.5" style="191" customWidth="1"/>
    <col min="9991" max="9991" width="10.25" style="191" bestFit="1" customWidth="1"/>
    <col min="9992" max="10231" width="9" style="191"/>
    <col min="10232" max="10232" width="5.875" style="191" customWidth="1"/>
    <col min="10233" max="10233" width="9.375" style="191" customWidth="1"/>
    <col min="10234" max="10234" width="22.375" style="191" customWidth="1"/>
    <col min="10235" max="10235" width="15.5" style="191" customWidth="1"/>
    <col min="10236" max="10236" width="19.125" style="191" customWidth="1"/>
    <col min="10237" max="10237" width="15.5" style="191" customWidth="1"/>
    <col min="10238" max="10238" width="13.625" style="191" bestFit="1" customWidth="1"/>
    <col min="10239" max="10239" width="13.625" style="191" customWidth="1"/>
    <col min="10240" max="10240" width="12.875" style="191" bestFit="1" customWidth="1"/>
    <col min="10241" max="10241" width="11.375" style="191" customWidth="1"/>
    <col min="10242" max="10242" width="13.75" style="191" bestFit="1" customWidth="1"/>
    <col min="10243" max="10243" width="10.75" style="191" bestFit="1" customWidth="1"/>
    <col min="10244" max="10244" width="12.25" style="191" customWidth="1"/>
    <col min="10245" max="10245" width="15.125" style="191" bestFit="1" customWidth="1"/>
    <col min="10246" max="10246" width="13.5" style="191" customWidth="1"/>
    <col min="10247" max="10247" width="10.25" style="191" bestFit="1" customWidth="1"/>
    <col min="10248" max="10487" width="9" style="191"/>
    <col min="10488" max="10488" width="5.875" style="191" customWidth="1"/>
    <col min="10489" max="10489" width="9.375" style="191" customWidth="1"/>
    <col min="10490" max="10490" width="22.375" style="191" customWidth="1"/>
    <col min="10491" max="10491" width="15.5" style="191" customWidth="1"/>
    <col min="10492" max="10492" width="19.125" style="191" customWidth="1"/>
    <col min="10493" max="10493" width="15.5" style="191" customWidth="1"/>
    <col min="10494" max="10494" width="13.625" style="191" bestFit="1" customWidth="1"/>
    <col min="10495" max="10495" width="13.625" style="191" customWidth="1"/>
    <col min="10496" max="10496" width="12.875" style="191" bestFit="1" customWidth="1"/>
    <col min="10497" max="10497" width="11.375" style="191" customWidth="1"/>
    <col min="10498" max="10498" width="13.75" style="191" bestFit="1" customWidth="1"/>
    <col min="10499" max="10499" width="10.75" style="191" bestFit="1" customWidth="1"/>
    <col min="10500" max="10500" width="12.25" style="191" customWidth="1"/>
    <col min="10501" max="10501" width="15.125" style="191" bestFit="1" customWidth="1"/>
    <col min="10502" max="10502" width="13.5" style="191" customWidth="1"/>
    <col min="10503" max="10503" width="10.25" style="191" bestFit="1" customWidth="1"/>
    <col min="10504" max="10743" width="9" style="191"/>
    <col min="10744" max="10744" width="5.875" style="191" customWidth="1"/>
    <col min="10745" max="10745" width="9.375" style="191" customWidth="1"/>
    <col min="10746" max="10746" width="22.375" style="191" customWidth="1"/>
    <col min="10747" max="10747" width="15.5" style="191" customWidth="1"/>
    <col min="10748" max="10748" width="19.125" style="191" customWidth="1"/>
    <col min="10749" max="10749" width="15.5" style="191" customWidth="1"/>
    <col min="10750" max="10750" width="13.625" style="191" bestFit="1" customWidth="1"/>
    <col min="10751" max="10751" width="13.625" style="191" customWidth="1"/>
    <col min="10752" max="10752" width="12.875" style="191" bestFit="1" customWidth="1"/>
    <col min="10753" max="10753" width="11.375" style="191" customWidth="1"/>
    <col min="10754" max="10754" width="13.75" style="191" bestFit="1" customWidth="1"/>
    <col min="10755" max="10755" width="10.75" style="191" bestFit="1" customWidth="1"/>
    <col min="10756" max="10756" width="12.25" style="191" customWidth="1"/>
    <col min="10757" max="10757" width="15.125" style="191" bestFit="1" customWidth="1"/>
    <col min="10758" max="10758" width="13.5" style="191" customWidth="1"/>
    <col min="10759" max="10759" width="10.25" style="191" bestFit="1" customWidth="1"/>
    <col min="10760" max="10999" width="9" style="191"/>
    <col min="11000" max="11000" width="5.875" style="191" customWidth="1"/>
    <col min="11001" max="11001" width="9.375" style="191" customWidth="1"/>
    <col min="11002" max="11002" width="22.375" style="191" customWidth="1"/>
    <col min="11003" max="11003" width="15.5" style="191" customWidth="1"/>
    <col min="11004" max="11004" width="19.125" style="191" customWidth="1"/>
    <col min="11005" max="11005" width="15.5" style="191" customWidth="1"/>
    <col min="11006" max="11006" width="13.625" style="191" bestFit="1" customWidth="1"/>
    <col min="11007" max="11007" width="13.625" style="191" customWidth="1"/>
    <col min="11008" max="11008" width="12.875" style="191" bestFit="1" customWidth="1"/>
    <col min="11009" max="11009" width="11.375" style="191" customWidth="1"/>
    <col min="11010" max="11010" width="13.75" style="191" bestFit="1" customWidth="1"/>
    <col min="11011" max="11011" width="10.75" style="191" bestFit="1" customWidth="1"/>
    <col min="11012" max="11012" width="12.25" style="191" customWidth="1"/>
    <col min="11013" max="11013" width="15.125" style="191" bestFit="1" customWidth="1"/>
    <col min="11014" max="11014" width="13.5" style="191" customWidth="1"/>
    <col min="11015" max="11015" width="10.25" style="191" bestFit="1" customWidth="1"/>
    <col min="11016" max="11255" width="9" style="191"/>
    <col min="11256" max="11256" width="5.875" style="191" customWidth="1"/>
    <col min="11257" max="11257" width="9.375" style="191" customWidth="1"/>
    <col min="11258" max="11258" width="22.375" style="191" customWidth="1"/>
    <col min="11259" max="11259" width="15.5" style="191" customWidth="1"/>
    <col min="11260" max="11260" width="19.125" style="191" customWidth="1"/>
    <col min="11261" max="11261" width="15.5" style="191" customWidth="1"/>
    <col min="11262" max="11262" width="13.625" style="191" bestFit="1" customWidth="1"/>
    <col min="11263" max="11263" width="13.625" style="191" customWidth="1"/>
    <col min="11264" max="11264" width="12.875" style="191" bestFit="1" customWidth="1"/>
    <col min="11265" max="11265" width="11.375" style="191" customWidth="1"/>
    <col min="11266" max="11266" width="13.75" style="191" bestFit="1" customWidth="1"/>
    <col min="11267" max="11267" width="10.75" style="191" bestFit="1" customWidth="1"/>
    <col min="11268" max="11268" width="12.25" style="191" customWidth="1"/>
    <col min="11269" max="11269" width="15.125" style="191" bestFit="1" customWidth="1"/>
    <col min="11270" max="11270" width="13.5" style="191" customWidth="1"/>
    <col min="11271" max="11271" width="10.25" style="191" bestFit="1" customWidth="1"/>
    <col min="11272" max="11511" width="9" style="191"/>
    <col min="11512" max="11512" width="5.875" style="191" customWidth="1"/>
    <col min="11513" max="11513" width="9.375" style="191" customWidth="1"/>
    <col min="11514" max="11514" width="22.375" style="191" customWidth="1"/>
    <col min="11515" max="11515" width="15.5" style="191" customWidth="1"/>
    <col min="11516" max="11516" width="19.125" style="191" customWidth="1"/>
    <col min="11517" max="11517" width="15.5" style="191" customWidth="1"/>
    <col min="11518" max="11518" width="13.625" style="191" bestFit="1" customWidth="1"/>
    <col min="11519" max="11519" width="13.625" style="191" customWidth="1"/>
    <col min="11520" max="11520" width="12.875" style="191" bestFit="1" customWidth="1"/>
    <col min="11521" max="11521" width="11.375" style="191" customWidth="1"/>
    <col min="11522" max="11522" width="13.75" style="191" bestFit="1" customWidth="1"/>
    <col min="11523" max="11523" width="10.75" style="191" bestFit="1" customWidth="1"/>
    <col min="11524" max="11524" width="12.25" style="191" customWidth="1"/>
    <col min="11525" max="11525" width="15.125" style="191" bestFit="1" customWidth="1"/>
    <col min="11526" max="11526" width="13.5" style="191" customWidth="1"/>
    <col min="11527" max="11527" width="10.25" style="191" bestFit="1" customWidth="1"/>
    <col min="11528" max="11767" width="9" style="191"/>
    <col min="11768" max="11768" width="5.875" style="191" customWidth="1"/>
    <col min="11769" max="11769" width="9.375" style="191" customWidth="1"/>
    <col min="11770" max="11770" width="22.375" style="191" customWidth="1"/>
    <col min="11771" max="11771" width="15.5" style="191" customWidth="1"/>
    <col min="11772" max="11772" width="19.125" style="191" customWidth="1"/>
    <col min="11773" max="11773" width="15.5" style="191" customWidth="1"/>
    <col min="11774" max="11774" width="13.625" style="191" bestFit="1" customWidth="1"/>
    <col min="11775" max="11775" width="13.625" style="191" customWidth="1"/>
    <col min="11776" max="11776" width="12.875" style="191" bestFit="1" customWidth="1"/>
    <col min="11777" max="11777" width="11.375" style="191" customWidth="1"/>
    <col min="11778" max="11778" width="13.75" style="191" bestFit="1" customWidth="1"/>
    <col min="11779" max="11779" width="10.75" style="191" bestFit="1" customWidth="1"/>
    <col min="11780" max="11780" width="12.25" style="191" customWidth="1"/>
    <col min="11781" max="11781" width="15.125" style="191" bestFit="1" customWidth="1"/>
    <col min="11782" max="11782" width="13.5" style="191" customWidth="1"/>
    <col min="11783" max="11783" width="10.25" style="191" bestFit="1" customWidth="1"/>
    <col min="11784" max="12023" width="9" style="191"/>
    <col min="12024" max="12024" width="5.875" style="191" customWidth="1"/>
    <col min="12025" max="12025" width="9.375" style="191" customWidth="1"/>
    <col min="12026" max="12026" width="22.375" style="191" customWidth="1"/>
    <col min="12027" max="12027" width="15.5" style="191" customWidth="1"/>
    <col min="12028" max="12028" width="19.125" style="191" customWidth="1"/>
    <col min="12029" max="12029" width="15.5" style="191" customWidth="1"/>
    <col min="12030" max="12030" width="13.625" style="191" bestFit="1" customWidth="1"/>
    <col min="12031" max="12031" width="13.625" style="191" customWidth="1"/>
    <col min="12032" max="12032" width="12.875" style="191" bestFit="1" customWidth="1"/>
    <col min="12033" max="12033" width="11.375" style="191" customWidth="1"/>
    <col min="12034" max="12034" width="13.75" style="191" bestFit="1" customWidth="1"/>
    <col min="12035" max="12035" width="10.75" style="191" bestFit="1" customWidth="1"/>
    <col min="12036" max="12036" width="12.25" style="191" customWidth="1"/>
    <col min="12037" max="12037" width="15.125" style="191" bestFit="1" customWidth="1"/>
    <col min="12038" max="12038" width="13.5" style="191" customWidth="1"/>
    <col min="12039" max="12039" width="10.25" style="191" bestFit="1" customWidth="1"/>
    <col min="12040" max="12279" width="9" style="191"/>
    <col min="12280" max="12280" width="5.875" style="191" customWidth="1"/>
    <col min="12281" max="12281" width="9.375" style="191" customWidth="1"/>
    <col min="12282" max="12282" width="22.375" style="191" customWidth="1"/>
    <col min="12283" max="12283" width="15.5" style="191" customWidth="1"/>
    <col min="12284" max="12284" width="19.125" style="191" customWidth="1"/>
    <col min="12285" max="12285" width="15.5" style="191" customWidth="1"/>
    <col min="12286" max="12286" width="13.625" style="191" bestFit="1" customWidth="1"/>
    <col min="12287" max="12287" width="13.625" style="191" customWidth="1"/>
    <col min="12288" max="12288" width="12.875" style="191" bestFit="1" customWidth="1"/>
    <col min="12289" max="12289" width="11.375" style="191" customWidth="1"/>
    <col min="12290" max="12290" width="13.75" style="191" bestFit="1" customWidth="1"/>
    <col min="12291" max="12291" width="10.75" style="191" bestFit="1" customWidth="1"/>
    <col min="12292" max="12292" width="12.25" style="191" customWidth="1"/>
    <col min="12293" max="12293" width="15.125" style="191" bestFit="1" customWidth="1"/>
    <col min="12294" max="12294" width="13.5" style="191" customWidth="1"/>
    <col min="12295" max="12295" width="10.25" style="191" bestFit="1" customWidth="1"/>
    <col min="12296" max="12535" width="9" style="191"/>
    <col min="12536" max="12536" width="5.875" style="191" customWidth="1"/>
    <col min="12537" max="12537" width="9.375" style="191" customWidth="1"/>
    <col min="12538" max="12538" width="22.375" style="191" customWidth="1"/>
    <col min="12539" max="12539" width="15.5" style="191" customWidth="1"/>
    <col min="12540" max="12540" width="19.125" style="191" customWidth="1"/>
    <col min="12541" max="12541" width="15.5" style="191" customWidth="1"/>
    <col min="12542" max="12542" width="13.625" style="191" bestFit="1" customWidth="1"/>
    <col min="12543" max="12543" width="13.625" style="191" customWidth="1"/>
    <col min="12544" max="12544" width="12.875" style="191" bestFit="1" customWidth="1"/>
    <col min="12545" max="12545" width="11.375" style="191" customWidth="1"/>
    <col min="12546" max="12546" width="13.75" style="191" bestFit="1" customWidth="1"/>
    <col min="12547" max="12547" width="10.75" style="191" bestFit="1" customWidth="1"/>
    <col min="12548" max="12548" width="12.25" style="191" customWidth="1"/>
    <col min="12549" max="12549" width="15.125" style="191" bestFit="1" customWidth="1"/>
    <col min="12550" max="12550" width="13.5" style="191" customWidth="1"/>
    <col min="12551" max="12551" width="10.25" style="191" bestFit="1" customWidth="1"/>
    <col min="12552" max="12791" width="9" style="191"/>
    <col min="12792" max="12792" width="5.875" style="191" customWidth="1"/>
    <col min="12793" max="12793" width="9.375" style="191" customWidth="1"/>
    <col min="12794" max="12794" width="22.375" style="191" customWidth="1"/>
    <col min="12795" max="12795" width="15.5" style="191" customWidth="1"/>
    <col min="12796" max="12796" width="19.125" style="191" customWidth="1"/>
    <col min="12797" max="12797" width="15.5" style="191" customWidth="1"/>
    <col min="12798" max="12798" width="13.625" style="191" bestFit="1" customWidth="1"/>
    <col min="12799" max="12799" width="13.625" style="191" customWidth="1"/>
    <col min="12800" max="12800" width="12.875" style="191" bestFit="1" customWidth="1"/>
    <col min="12801" max="12801" width="11.375" style="191" customWidth="1"/>
    <col min="12802" max="12802" width="13.75" style="191" bestFit="1" customWidth="1"/>
    <col min="12803" max="12803" width="10.75" style="191" bestFit="1" customWidth="1"/>
    <col min="12804" max="12804" width="12.25" style="191" customWidth="1"/>
    <col min="12805" max="12805" width="15.125" style="191" bestFit="1" customWidth="1"/>
    <col min="12806" max="12806" width="13.5" style="191" customWidth="1"/>
    <col min="12807" max="12807" width="10.25" style="191" bestFit="1" customWidth="1"/>
    <col min="12808" max="13047" width="9" style="191"/>
    <col min="13048" max="13048" width="5.875" style="191" customWidth="1"/>
    <col min="13049" max="13049" width="9.375" style="191" customWidth="1"/>
    <col min="13050" max="13050" width="22.375" style="191" customWidth="1"/>
    <col min="13051" max="13051" width="15.5" style="191" customWidth="1"/>
    <col min="13052" max="13052" width="19.125" style="191" customWidth="1"/>
    <col min="13053" max="13053" width="15.5" style="191" customWidth="1"/>
    <col min="13054" max="13054" width="13.625" style="191" bestFit="1" customWidth="1"/>
    <col min="13055" max="13055" width="13.625" style="191" customWidth="1"/>
    <col min="13056" max="13056" width="12.875" style="191" bestFit="1" customWidth="1"/>
    <col min="13057" max="13057" width="11.375" style="191" customWidth="1"/>
    <col min="13058" max="13058" width="13.75" style="191" bestFit="1" customWidth="1"/>
    <col min="13059" max="13059" width="10.75" style="191" bestFit="1" customWidth="1"/>
    <col min="13060" max="13060" width="12.25" style="191" customWidth="1"/>
    <col min="13061" max="13061" width="15.125" style="191" bestFit="1" customWidth="1"/>
    <col min="13062" max="13062" width="13.5" style="191" customWidth="1"/>
    <col min="13063" max="13063" width="10.25" style="191" bestFit="1" customWidth="1"/>
    <col min="13064" max="13303" width="9" style="191"/>
    <col min="13304" max="13304" width="5.875" style="191" customWidth="1"/>
    <col min="13305" max="13305" width="9.375" style="191" customWidth="1"/>
    <col min="13306" max="13306" width="22.375" style="191" customWidth="1"/>
    <col min="13307" max="13307" width="15.5" style="191" customWidth="1"/>
    <col min="13308" max="13308" width="19.125" style="191" customWidth="1"/>
    <col min="13309" max="13309" width="15.5" style="191" customWidth="1"/>
    <col min="13310" max="13310" width="13.625" style="191" bestFit="1" customWidth="1"/>
    <col min="13311" max="13311" width="13.625" style="191" customWidth="1"/>
    <col min="13312" max="13312" width="12.875" style="191" bestFit="1" customWidth="1"/>
    <col min="13313" max="13313" width="11.375" style="191" customWidth="1"/>
    <col min="13314" max="13314" width="13.75" style="191" bestFit="1" customWidth="1"/>
    <col min="13315" max="13315" width="10.75" style="191" bestFit="1" customWidth="1"/>
    <col min="13316" max="13316" width="12.25" style="191" customWidth="1"/>
    <col min="13317" max="13317" width="15.125" style="191" bestFit="1" customWidth="1"/>
    <col min="13318" max="13318" width="13.5" style="191" customWidth="1"/>
    <col min="13319" max="13319" width="10.25" style="191" bestFit="1" customWidth="1"/>
    <col min="13320" max="13559" width="9" style="191"/>
    <col min="13560" max="13560" width="5.875" style="191" customWidth="1"/>
    <col min="13561" max="13561" width="9.375" style="191" customWidth="1"/>
    <col min="13562" max="13562" width="22.375" style="191" customWidth="1"/>
    <col min="13563" max="13563" width="15.5" style="191" customWidth="1"/>
    <col min="13564" max="13564" width="19.125" style="191" customWidth="1"/>
    <col min="13565" max="13565" width="15.5" style="191" customWidth="1"/>
    <col min="13566" max="13566" width="13.625" style="191" bestFit="1" customWidth="1"/>
    <col min="13567" max="13567" width="13.625" style="191" customWidth="1"/>
    <col min="13568" max="13568" width="12.875" style="191" bestFit="1" customWidth="1"/>
    <col min="13569" max="13569" width="11.375" style="191" customWidth="1"/>
    <col min="13570" max="13570" width="13.75" style="191" bestFit="1" customWidth="1"/>
    <col min="13571" max="13571" width="10.75" style="191" bestFit="1" customWidth="1"/>
    <col min="13572" max="13572" width="12.25" style="191" customWidth="1"/>
    <col min="13573" max="13573" width="15.125" style="191" bestFit="1" customWidth="1"/>
    <col min="13574" max="13574" width="13.5" style="191" customWidth="1"/>
    <col min="13575" max="13575" width="10.25" style="191" bestFit="1" customWidth="1"/>
    <col min="13576" max="13815" width="9" style="191"/>
    <col min="13816" max="13816" width="5.875" style="191" customWidth="1"/>
    <col min="13817" max="13817" width="9.375" style="191" customWidth="1"/>
    <col min="13818" max="13818" width="22.375" style="191" customWidth="1"/>
    <col min="13819" max="13819" width="15.5" style="191" customWidth="1"/>
    <col min="13820" max="13820" width="19.125" style="191" customWidth="1"/>
    <col min="13821" max="13821" width="15.5" style="191" customWidth="1"/>
    <col min="13822" max="13822" width="13.625" style="191" bestFit="1" customWidth="1"/>
    <col min="13823" max="13823" width="13.625" style="191" customWidth="1"/>
    <col min="13824" max="13824" width="12.875" style="191" bestFit="1" customWidth="1"/>
    <col min="13825" max="13825" width="11.375" style="191" customWidth="1"/>
    <col min="13826" max="13826" width="13.75" style="191" bestFit="1" customWidth="1"/>
    <col min="13827" max="13827" width="10.75" style="191" bestFit="1" customWidth="1"/>
    <col min="13828" max="13828" width="12.25" style="191" customWidth="1"/>
    <col min="13829" max="13829" width="15.125" style="191" bestFit="1" customWidth="1"/>
    <col min="13830" max="13830" width="13.5" style="191" customWidth="1"/>
    <col min="13831" max="13831" width="10.25" style="191" bestFit="1" customWidth="1"/>
    <col min="13832" max="14071" width="9" style="191"/>
    <col min="14072" max="14072" width="5.875" style="191" customWidth="1"/>
    <col min="14073" max="14073" width="9.375" style="191" customWidth="1"/>
    <col min="14074" max="14074" width="22.375" style="191" customWidth="1"/>
    <col min="14075" max="14075" width="15.5" style="191" customWidth="1"/>
    <col min="14076" max="14076" width="19.125" style="191" customWidth="1"/>
    <col min="14077" max="14077" width="15.5" style="191" customWidth="1"/>
    <col min="14078" max="14078" width="13.625" style="191" bestFit="1" customWidth="1"/>
    <col min="14079" max="14079" width="13.625" style="191" customWidth="1"/>
    <col min="14080" max="14080" width="12.875" style="191" bestFit="1" customWidth="1"/>
    <col min="14081" max="14081" width="11.375" style="191" customWidth="1"/>
    <col min="14082" max="14082" width="13.75" style="191" bestFit="1" customWidth="1"/>
    <col min="14083" max="14083" width="10.75" style="191" bestFit="1" customWidth="1"/>
    <col min="14084" max="14084" width="12.25" style="191" customWidth="1"/>
    <col min="14085" max="14085" width="15.125" style="191" bestFit="1" customWidth="1"/>
    <col min="14086" max="14086" width="13.5" style="191" customWidth="1"/>
    <col min="14087" max="14087" width="10.25" style="191" bestFit="1" customWidth="1"/>
    <col min="14088" max="14327" width="9" style="191"/>
    <col min="14328" max="14328" width="5.875" style="191" customWidth="1"/>
    <col min="14329" max="14329" width="9.375" style="191" customWidth="1"/>
    <col min="14330" max="14330" width="22.375" style="191" customWidth="1"/>
    <col min="14331" max="14331" width="15.5" style="191" customWidth="1"/>
    <col min="14332" max="14332" width="19.125" style="191" customWidth="1"/>
    <col min="14333" max="14333" width="15.5" style="191" customWidth="1"/>
    <col min="14334" max="14334" width="13.625" style="191" bestFit="1" customWidth="1"/>
    <col min="14335" max="14335" width="13.625" style="191" customWidth="1"/>
    <col min="14336" max="14336" width="12.875" style="191" bestFit="1" customWidth="1"/>
    <col min="14337" max="14337" width="11.375" style="191" customWidth="1"/>
    <col min="14338" max="14338" width="13.75" style="191" bestFit="1" customWidth="1"/>
    <col min="14339" max="14339" width="10.75" style="191" bestFit="1" customWidth="1"/>
    <col min="14340" max="14340" width="12.25" style="191" customWidth="1"/>
    <col min="14341" max="14341" width="15.125" style="191" bestFit="1" customWidth="1"/>
    <col min="14342" max="14342" width="13.5" style="191" customWidth="1"/>
    <col min="14343" max="14343" width="10.25" style="191" bestFit="1" customWidth="1"/>
    <col min="14344" max="14583" width="9" style="191"/>
    <col min="14584" max="14584" width="5.875" style="191" customWidth="1"/>
    <col min="14585" max="14585" width="9.375" style="191" customWidth="1"/>
    <col min="14586" max="14586" width="22.375" style="191" customWidth="1"/>
    <col min="14587" max="14587" width="15.5" style="191" customWidth="1"/>
    <col min="14588" max="14588" width="19.125" style="191" customWidth="1"/>
    <col min="14589" max="14589" width="15.5" style="191" customWidth="1"/>
    <col min="14590" max="14590" width="13.625" style="191" bestFit="1" customWidth="1"/>
    <col min="14591" max="14591" width="13.625" style="191" customWidth="1"/>
    <col min="14592" max="14592" width="12.875" style="191" bestFit="1" customWidth="1"/>
    <col min="14593" max="14593" width="11.375" style="191" customWidth="1"/>
    <col min="14594" max="14594" width="13.75" style="191" bestFit="1" customWidth="1"/>
    <col min="14595" max="14595" width="10.75" style="191" bestFit="1" customWidth="1"/>
    <col min="14596" max="14596" width="12.25" style="191" customWidth="1"/>
    <col min="14597" max="14597" width="15.125" style="191" bestFit="1" customWidth="1"/>
    <col min="14598" max="14598" width="13.5" style="191" customWidth="1"/>
    <col min="14599" max="14599" width="10.25" style="191" bestFit="1" customWidth="1"/>
    <col min="14600" max="14839" width="9" style="191"/>
    <col min="14840" max="14840" width="5.875" style="191" customWidth="1"/>
    <col min="14841" max="14841" width="9.375" style="191" customWidth="1"/>
    <col min="14842" max="14842" width="22.375" style="191" customWidth="1"/>
    <col min="14843" max="14843" width="15.5" style="191" customWidth="1"/>
    <col min="14844" max="14844" width="19.125" style="191" customWidth="1"/>
    <col min="14845" max="14845" width="15.5" style="191" customWidth="1"/>
    <col min="14846" max="14846" width="13.625" style="191" bestFit="1" customWidth="1"/>
    <col min="14847" max="14847" width="13.625" style="191" customWidth="1"/>
    <col min="14848" max="14848" width="12.875" style="191" bestFit="1" customWidth="1"/>
    <col min="14849" max="14849" width="11.375" style="191" customWidth="1"/>
    <col min="14850" max="14850" width="13.75" style="191" bestFit="1" customWidth="1"/>
    <col min="14851" max="14851" width="10.75" style="191" bestFit="1" customWidth="1"/>
    <col min="14852" max="14852" width="12.25" style="191" customWidth="1"/>
    <col min="14853" max="14853" width="15.125" style="191" bestFit="1" customWidth="1"/>
    <col min="14854" max="14854" width="13.5" style="191" customWidth="1"/>
    <col min="14855" max="14855" width="10.25" style="191" bestFit="1" customWidth="1"/>
    <col min="14856" max="15095" width="9" style="191"/>
    <col min="15096" max="15096" width="5.875" style="191" customWidth="1"/>
    <col min="15097" max="15097" width="9.375" style="191" customWidth="1"/>
    <col min="15098" max="15098" width="22.375" style="191" customWidth="1"/>
    <col min="15099" max="15099" width="15.5" style="191" customWidth="1"/>
    <col min="15100" max="15100" width="19.125" style="191" customWidth="1"/>
    <col min="15101" max="15101" width="15.5" style="191" customWidth="1"/>
    <col min="15102" max="15102" width="13.625" style="191" bestFit="1" customWidth="1"/>
    <col min="15103" max="15103" width="13.625" style="191" customWidth="1"/>
    <col min="15104" max="15104" width="12.875" style="191" bestFit="1" customWidth="1"/>
    <col min="15105" max="15105" width="11.375" style="191" customWidth="1"/>
    <col min="15106" max="15106" width="13.75" style="191" bestFit="1" customWidth="1"/>
    <col min="15107" max="15107" width="10.75" style="191" bestFit="1" customWidth="1"/>
    <col min="15108" max="15108" width="12.25" style="191" customWidth="1"/>
    <col min="15109" max="15109" width="15.125" style="191" bestFit="1" customWidth="1"/>
    <col min="15110" max="15110" width="13.5" style="191" customWidth="1"/>
    <col min="15111" max="15111" width="10.25" style="191" bestFit="1" customWidth="1"/>
    <col min="15112" max="15351" width="9" style="191"/>
    <col min="15352" max="15352" width="5.875" style="191" customWidth="1"/>
    <col min="15353" max="15353" width="9.375" style="191" customWidth="1"/>
    <col min="15354" max="15354" width="22.375" style="191" customWidth="1"/>
    <col min="15355" max="15355" width="15.5" style="191" customWidth="1"/>
    <col min="15356" max="15356" width="19.125" style="191" customWidth="1"/>
    <col min="15357" max="15357" width="15.5" style="191" customWidth="1"/>
    <col min="15358" max="15358" width="13.625" style="191" bestFit="1" customWidth="1"/>
    <col min="15359" max="15359" width="13.625" style="191" customWidth="1"/>
    <col min="15360" max="15360" width="12.875" style="191" bestFit="1" customWidth="1"/>
    <col min="15361" max="15361" width="11.375" style="191" customWidth="1"/>
    <col min="15362" max="15362" width="13.75" style="191" bestFit="1" customWidth="1"/>
    <col min="15363" max="15363" width="10.75" style="191" bestFit="1" customWidth="1"/>
    <col min="15364" max="15364" width="12.25" style="191" customWidth="1"/>
    <col min="15365" max="15365" width="15.125" style="191" bestFit="1" customWidth="1"/>
    <col min="15366" max="15366" width="13.5" style="191" customWidth="1"/>
    <col min="15367" max="15367" width="10.25" style="191" bestFit="1" customWidth="1"/>
    <col min="15368" max="15607" width="9" style="191"/>
    <col min="15608" max="15608" width="5.875" style="191" customWidth="1"/>
    <col min="15609" max="15609" width="9.375" style="191" customWidth="1"/>
    <col min="15610" max="15610" width="22.375" style="191" customWidth="1"/>
    <col min="15611" max="15611" width="15.5" style="191" customWidth="1"/>
    <col min="15612" max="15612" width="19.125" style="191" customWidth="1"/>
    <col min="15613" max="15613" width="15.5" style="191" customWidth="1"/>
    <col min="15614" max="15614" width="13.625" style="191" bestFit="1" customWidth="1"/>
    <col min="15615" max="15615" width="13.625" style="191" customWidth="1"/>
    <col min="15616" max="15616" width="12.875" style="191" bestFit="1" customWidth="1"/>
    <col min="15617" max="15617" width="11.375" style="191" customWidth="1"/>
    <col min="15618" max="15618" width="13.75" style="191" bestFit="1" customWidth="1"/>
    <col min="15619" max="15619" width="10.75" style="191" bestFit="1" customWidth="1"/>
    <col min="15620" max="15620" width="12.25" style="191" customWidth="1"/>
    <col min="15621" max="15621" width="15.125" style="191" bestFit="1" customWidth="1"/>
    <col min="15622" max="15622" width="13.5" style="191" customWidth="1"/>
    <col min="15623" max="15623" width="10.25" style="191" bestFit="1" customWidth="1"/>
    <col min="15624" max="15863" width="9" style="191"/>
    <col min="15864" max="15864" width="5.875" style="191" customWidth="1"/>
    <col min="15865" max="15865" width="9.375" style="191" customWidth="1"/>
    <col min="15866" max="15866" width="22.375" style="191" customWidth="1"/>
    <col min="15867" max="15867" width="15.5" style="191" customWidth="1"/>
    <col min="15868" max="15868" width="19.125" style="191" customWidth="1"/>
    <col min="15869" max="15869" width="15.5" style="191" customWidth="1"/>
    <col min="15870" max="15870" width="13.625" style="191" bestFit="1" customWidth="1"/>
    <col min="15871" max="15871" width="13.625" style="191" customWidth="1"/>
    <col min="15872" max="15872" width="12.875" style="191" bestFit="1" customWidth="1"/>
    <col min="15873" max="15873" width="11.375" style="191" customWidth="1"/>
    <col min="15874" max="15874" width="13.75" style="191" bestFit="1" customWidth="1"/>
    <col min="15875" max="15875" width="10.75" style="191" bestFit="1" customWidth="1"/>
    <col min="15876" max="15876" width="12.25" style="191" customWidth="1"/>
    <col min="15877" max="15877" width="15.125" style="191" bestFit="1" customWidth="1"/>
    <col min="15878" max="15878" width="13.5" style="191" customWidth="1"/>
    <col min="15879" max="15879" width="10.25" style="191" bestFit="1" customWidth="1"/>
    <col min="15880" max="16119" width="9" style="191"/>
    <col min="16120" max="16120" width="5.875" style="191" customWidth="1"/>
    <col min="16121" max="16121" width="9.375" style="191" customWidth="1"/>
    <col min="16122" max="16122" width="22.375" style="191" customWidth="1"/>
    <col min="16123" max="16123" width="15.5" style="191" customWidth="1"/>
    <col min="16124" max="16124" width="19.125" style="191" customWidth="1"/>
    <col min="16125" max="16125" width="15.5" style="191" customWidth="1"/>
    <col min="16126" max="16126" width="13.625" style="191" bestFit="1" customWidth="1"/>
    <col min="16127" max="16127" width="13.625" style="191" customWidth="1"/>
    <col min="16128" max="16128" width="12.875" style="191" bestFit="1" customWidth="1"/>
    <col min="16129" max="16129" width="11.375" style="191" customWidth="1"/>
    <col min="16130" max="16130" width="13.75" style="191" bestFit="1" customWidth="1"/>
    <col min="16131" max="16131" width="10.75" style="191" bestFit="1" customWidth="1"/>
    <col min="16132" max="16132" width="12.25" style="191" customWidth="1"/>
    <col min="16133" max="16133" width="15.125" style="191" bestFit="1" customWidth="1"/>
    <col min="16134" max="16134" width="13.5" style="191" customWidth="1"/>
    <col min="16135" max="16135" width="10.25" style="191" bestFit="1" customWidth="1"/>
    <col min="16136" max="16384" width="9" style="191"/>
  </cols>
  <sheetData>
    <row r="1" spans="1:12">
      <c r="A1" s="194" t="s">
        <v>10</v>
      </c>
      <c r="B1" s="194" t="s">
        <v>533</v>
      </c>
      <c r="C1" s="195" t="s">
        <v>11</v>
      </c>
      <c r="D1" s="196">
        <v>1040167.775430708</v>
      </c>
      <c r="E1" s="197">
        <v>992.4812871543777</v>
      </c>
      <c r="L1" s="192"/>
    </row>
    <row r="2" spans="1:12">
      <c r="A2" s="194" t="s">
        <v>12</v>
      </c>
      <c r="B2" s="194" t="s">
        <v>533</v>
      </c>
      <c r="C2" s="195" t="s">
        <v>534</v>
      </c>
      <c r="D2" s="196">
        <v>4057738.3804668081</v>
      </c>
      <c r="E2" s="197">
        <v>931.61514963522029</v>
      </c>
      <c r="L2" s="192"/>
    </row>
    <row r="3" spans="1:12">
      <c r="A3" s="194" t="s">
        <v>14</v>
      </c>
      <c r="B3" s="194" t="s">
        <v>533</v>
      </c>
      <c r="C3" s="195" t="s">
        <v>15</v>
      </c>
      <c r="D3" s="196">
        <v>2009187.7713263913</v>
      </c>
      <c r="E3" s="197">
        <v>1120.5302061905513</v>
      </c>
      <c r="L3" s="192"/>
    </row>
    <row r="4" spans="1:12">
      <c r="A4" s="194" t="s">
        <v>16</v>
      </c>
      <c r="B4" s="194" t="s">
        <v>533</v>
      </c>
      <c r="C4" s="195" t="s">
        <v>17</v>
      </c>
      <c r="D4" s="196">
        <v>1095598.6062125452</v>
      </c>
      <c r="E4" s="197">
        <v>681.91064718501696</v>
      </c>
      <c r="L4" s="192"/>
    </row>
    <row r="5" spans="1:12">
      <c r="A5" s="194" t="s">
        <v>18</v>
      </c>
      <c r="B5" s="194" t="s">
        <v>533</v>
      </c>
      <c r="C5" s="195" t="s">
        <v>19</v>
      </c>
      <c r="D5" s="196">
        <v>69432.057462418728</v>
      </c>
      <c r="E5" s="197">
        <v>765.90192780789391</v>
      </c>
      <c r="L5" s="192"/>
    </row>
    <row r="6" spans="1:12">
      <c r="A6" s="194" t="s">
        <v>20</v>
      </c>
      <c r="B6" s="194" t="s">
        <v>533</v>
      </c>
      <c r="C6" s="195" t="s">
        <v>21</v>
      </c>
      <c r="D6" s="196">
        <v>69697.075430518351</v>
      </c>
      <c r="E6" s="197">
        <v>1089.0168036018492</v>
      </c>
      <c r="L6" s="192"/>
    </row>
    <row r="7" spans="1:12">
      <c r="A7" s="194" t="s">
        <v>22</v>
      </c>
      <c r="B7" s="194" t="s">
        <v>533</v>
      </c>
      <c r="C7" s="195" t="s">
        <v>23</v>
      </c>
      <c r="D7" s="196">
        <v>3023024.8229917488</v>
      </c>
      <c r="E7" s="197">
        <v>1094.7569792129518</v>
      </c>
      <c r="L7" s="192"/>
    </row>
    <row r="8" spans="1:12">
      <c r="A8" s="194" t="s">
        <v>24</v>
      </c>
      <c r="B8" s="194" t="s">
        <v>535</v>
      </c>
      <c r="C8" s="195" t="s">
        <v>536</v>
      </c>
      <c r="D8" s="196">
        <v>736616.24167106289</v>
      </c>
      <c r="E8" s="197">
        <v>1040.1923899330673</v>
      </c>
      <c r="L8" s="192"/>
    </row>
    <row r="9" spans="1:12">
      <c r="A9" s="194" t="s">
        <v>26</v>
      </c>
      <c r="B9" s="194" t="s">
        <v>535</v>
      </c>
      <c r="C9" s="195" t="s">
        <v>537</v>
      </c>
      <c r="D9" s="196">
        <v>128854.20686904929</v>
      </c>
      <c r="E9" s="197">
        <v>1990.3947805319522</v>
      </c>
      <c r="L9" s="192"/>
    </row>
    <row r="10" spans="1:12">
      <c r="A10" s="194" t="s">
        <v>28</v>
      </c>
      <c r="B10" s="194" t="s">
        <v>538</v>
      </c>
      <c r="C10" s="195" t="s">
        <v>29</v>
      </c>
      <c r="D10" s="196">
        <v>828933.30601258075</v>
      </c>
      <c r="E10" s="197">
        <v>1441.6231408914448</v>
      </c>
      <c r="L10" s="192"/>
    </row>
    <row r="11" spans="1:12">
      <c r="A11" s="194" t="s">
        <v>30</v>
      </c>
      <c r="B11" s="194" t="s">
        <v>538</v>
      </c>
      <c r="C11" s="195" t="s">
        <v>31</v>
      </c>
      <c r="D11" s="196">
        <v>814326.89351080381</v>
      </c>
      <c r="E11" s="197">
        <v>1987.7622913312757</v>
      </c>
      <c r="L11" s="192"/>
    </row>
    <row r="12" spans="1:12">
      <c r="A12" s="194" t="s">
        <v>32</v>
      </c>
      <c r="B12" s="194" t="s">
        <v>538</v>
      </c>
      <c r="C12" s="195" t="s">
        <v>33</v>
      </c>
      <c r="D12" s="196">
        <v>4445773.5772761405</v>
      </c>
      <c r="E12" s="197">
        <v>931.88526794938855</v>
      </c>
      <c r="L12" s="192"/>
    </row>
    <row r="13" spans="1:12">
      <c r="A13" s="194" t="s">
        <v>34</v>
      </c>
      <c r="B13" s="194" t="s">
        <v>538</v>
      </c>
      <c r="C13" s="195" t="s">
        <v>35</v>
      </c>
      <c r="D13" s="196">
        <v>1435432.3895637596</v>
      </c>
      <c r="E13" s="197">
        <v>973.51088477360042</v>
      </c>
      <c r="L13" s="192"/>
    </row>
    <row r="14" spans="1:12">
      <c r="A14" s="194" t="s">
        <v>36</v>
      </c>
      <c r="B14" s="194" t="s">
        <v>538</v>
      </c>
      <c r="C14" s="195" t="s">
        <v>37</v>
      </c>
      <c r="D14" s="196">
        <v>27381.503852984271</v>
      </c>
      <c r="E14" s="197">
        <v>977.91085189229545</v>
      </c>
      <c r="L14" s="192"/>
    </row>
    <row r="15" spans="1:12">
      <c r="A15" s="194" t="s">
        <v>38</v>
      </c>
      <c r="B15" s="194" t="s">
        <v>538</v>
      </c>
      <c r="C15" s="195" t="s">
        <v>39</v>
      </c>
      <c r="D15" s="196">
        <v>10614195.887136247</v>
      </c>
      <c r="E15" s="197">
        <v>1131.0930905651101</v>
      </c>
      <c r="L15" s="192"/>
    </row>
    <row r="16" spans="1:12">
      <c r="A16" s="194" t="s">
        <v>40</v>
      </c>
      <c r="B16" s="194" t="s">
        <v>538</v>
      </c>
      <c r="C16" s="195" t="s">
        <v>41</v>
      </c>
      <c r="D16" s="196">
        <v>57005.14111461927</v>
      </c>
      <c r="E16" s="197">
        <v>850.82300171073541</v>
      </c>
      <c r="L16" s="192"/>
    </row>
    <row r="17" spans="1:12">
      <c r="A17" s="194" t="s">
        <v>42</v>
      </c>
      <c r="B17" s="194" t="s">
        <v>539</v>
      </c>
      <c r="C17" s="195" t="s">
        <v>540</v>
      </c>
      <c r="D17" s="196">
        <v>359929.31405228679</v>
      </c>
      <c r="E17" s="197">
        <v>1004.4822578629047</v>
      </c>
      <c r="L17" s="192"/>
    </row>
    <row r="18" spans="1:12">
      <c r="A18" s="194" t="s">
        <v>44</v>
      </c>
      <c r="B18" s="194" t="s">
        <v>541</v>
      </c>
      <c r="C18" s="195" t="s">
        <v>542</v>
      </c>
      <c r="D18" s="196">
        <v>42035.556371596562</v>
      </c>
      <c r="E18" s="197">
        <v>1751.4815154831902</v>
      </c>
      <c r="L18" s="192"/>
    </row>
    <row r="19" spans="1:12">
      <c r="A19" s="194" t="s">
        <v>46</v>
      </c>
      <c r="B19" s="194" t="s">
        <v>541</v>
      </c>
      <c r="C19" s="195" t="s">
        <v>543</v>
      </c>
      <c r="D19" s="196">
        <v>15396.086660569703</v>
      </c>
      <c r="E19" s="197">
        <v>1099.7204757549787</v>
      </c>
      <c r="L19" s="192"/>
    </row>
    <row r="20" spans="1:12">
      <c r="A20" s="194" t="s">
        <v>48</v>
      </c>
      <c r="B20" s="194" t="s">
        <v>541</v>
      </c>
      <c r="C20" s="195" t="s">
        <v>544</v>
      </c>
      <c r="D20" s="196">
        <v>72793.961498524732</v>
      </c>
      <c r="E20" s="197">
        <v>827.20410793778103</v>
      </c>
      <c r="L20" s="192"/>
    </row>
    <row r="21" spans="1:12">
      <c r="A21" s="194" t="s">
        <v>50</v>
      </c>
      <c r="B21" s="194" t="s">
        <v>541</v>
      </c>
      <c r="C21" s="195" t="s">
        <v>545</v>
      </c>
      <c r="D21" s="196">
        <v>7556.3213635376369</v>
      </c>
      <c r="E21" s="197">
        <v>755.63213635376371</v>
      </c>
      <c r="L21" s="192"/>
    </row>
    <row r="22" spans="1:12">
      <c r="A22" s="194" t="s">
        <v>52</v>
      </c>
      <c r="B22" s="194" t="s">
        <v>541</v>
      </c>
      <c r="C22" s="195" t="s">
        <v>546</v>
      </c>
      <c r="D22" s="196">
        <v>2455.9066424137091</v>
      </c>
      <c r="E22" s="197">
        <v>491.18132848274183</v>
      </c>
      <c r="L22" s="192"/>
    </row>
    <row r="23" spans="1:12">
      <c r="A23" s="194" t="s">
        <v>54</v>
      </c>
      <c r="B23" s="194" t="s">
        <v>547</v>
      </c>
      <c r="C23" s="195" t="s">
        <v>548</v>
      </c>
      <c r="D23" s="196">
        <v>247565.17260713188</v>
      </c>
      <c r="E23" s="197">
        <v>1201.7726825588927</v>
      </c>
      <c r="L23" s="192"/>
    </row>
    <row r="24" spans="1:12">
      <c r="A24" s="194" t="s">
        <v>56</v>
      </c>
      <c r="B24" s="194" t="s">
        <v>547</v>
      </c>
      <c r="C24" s="195" t="s">
        <v>549</v>
      </c>
      <c r="D24" s="196">
        <v>35441.771490309977</v>
      </c>
      <c r="E24" s="197">
        <v>1265.7775532253563</v>
      </c>
      <c r="L24" s="192"/>
    </row>
    <row r="25" spans="1:12">
      <c r="A25" s="194" t="s">
        <v>58</v>
      </c>
      <c r="B25" s="194" t="s">
        <v>550</v>
      </c>
      <c r="C25" s="195" t="s">
        <v>551</v>
      </c>
      <c r="D25" s="196">
        <v>2584291.2584943813</v>
      </c>
      <c r="E25" s="197">
        <v>752.09230897050236</v>
      </c>
      <c r="L25" s="192"/>
    </row>
    <row r="26" spans="1:12">
      <c r="A26" s="194" t="s">
        <v>60</v>
      </c>
      <c r="B26" s="194" t="s">
        <v>550</v>
      </c>
      <c r="C26" s="195" t="s">
        <v>552</v>
      </c>
      <c r="D26" s="196">
        <v>2492031.0659019058</v>
      </c>
      <c r="E26" s="197">
        <v>781.16590650215289</v>
      </c>
      <c r="L26" s="192"/>
    </row>
    <row r="27" spans="1:12">
      <c r="A27" s="194" t="s">
        <v>62</v>
      </c>
      <c r="B27" s="194" t="s">
        <v>553</v>
      </c>
      <c r="C27" s="195" t="s">
        <v>63</v>
      </c>
      <c r="D27" s="196">
        <v>115488.98760869594</v>
      </c>
      <c r="E27" s="197">
        <v>717.32290440183817</v>
      </c>
      <c r="L27" s="192"/>
    </row>
    <row r="28" spans="1:12">
      <c r="A28" s="194" t="s">
        <v>64</v>
      </c>
      <c r="B28" s="194" t="s">
        <v>553</v>
      </c>
      <c r="C28" s="195" t="s">
        <v>65</v>
      </c>
      <c r="D28" s="196">
        <v>206844.0428244668</v>
      </c>
      <c r="E28" s="197">
        <v>984.43968265205626</v>
      </c>
      <c r="L28" s="192"/>
    </row>
    <row r="29" spans="1:12">
      <c r="A29" s="194" t="s">
        <v>66</v>
      </c>
      <c r="B29" s="194" t="s">
        <v>554</v>
      </c>
      <c r="C29" s="195" t="s">
        <v>67</v>
      </c>
      <c r="D29" s="196">
        <v>18713.076681743634</v>
      </c>
      <c r="E29" s="197">
        <v>850.59439462471062</v>
      </c>
      <c r="L29" s="192"/>
    </row>
    <row r="30" spans="1:12">
      <c r="A30" s="194" t="s">
        <v>68</v>
      </c>
      <c r="B30" s="194" t="s">
        <v>554</v>
      </c>
      <c r="C30" s="195" t="s">
        <v>555</v>
      </c>
      <c r="D30" s="196">
        <v>37066.058685923039</v>
      </c>
      <c r="E30" s="197">
        <v>842.41042468006901</v>
      </c>
      <c r="L30" s="192"/>
    </row>
    <row r="31" spans="1:12">
      <c r="A31" s="194" t="s">
        <v>70</v>
      </c>
      <c r="B31" s="194" t="s">
        <v>556</v>
      </c>
      <c r="C31" s="195" t="s">
        <v>557</v>
      </c>
      <c r="D31" s="196">
        <v>100189.54593137013</v>
      </c>
      <c r="E31" s="197">
        <v>759.01171160128888</v>
      </c>
      <c r="L31" s="192"/>
    </row>
    <row r="32" spans="1:12">
      <c r="A32" s="194" t="s">
        <v>72</v>
      </c>
      <c r="B32" s="194" t="s">
        <v>558</v>
      </c>
      <c r="C32" s="195" t="s">
        <v>559</v>
      </c>
      <c r="D32" s="196">
        <v>279312.08326662291</v>
      </c>
      <c r="E32" s="197">
        <v>1192.8892445049357</v>
      </c>
      <c r="L32" s="192"/>
    </row>
    <row r="33" spans="1:12">
      <c r="A33" s="199" t="s">
        <v>74</v>
      </c>
      <c r="B33" s="194" t="s">
        <v>558</v>
      </c>
      <c r="C33" s="195" t="s">
        <v>75</v>
      </c>
      <c r="D33" s="196">
        <v>65312.002587801151</v>
      </c>
      <c r="E33" s="197">
        <v>1145.8246068035289</v>
      </c>
      <c r="L33" s="192"/>
    </row>
    <row r="34" spans="1:12">
      <c r="A34" s="194" t="s">
        <v>76</v>
      </c>
      <c r="B34" s="194" t="s">
        <v>558</v>
      </c>
      <c r="C34" s="195" t="s">
        <v>560</v>
      </c>
      <c r="D34" s="196">
        <v>178172.32525881892</v>
      </c>
      <c r="E34" s="197">
        <v>1281.8152896317908</v>
      </c>
      <c r="L34" s="192"/>
    </row>
    <row r="35" spans="1:12">
      <c r="A35" s="194" t="s">
        <v>78</v>
      </c>
      <c r="B35" s="194" t="s">
        <v>561</v>
      </c>
      <c r="C35" s="200" t="s">
        <v>79</v>
      </c>
      <c r="D35" s="196">
        <v>143454.87841014104</v>
      </c>
      <c r="E35" s="197">
        <v>1269.5121983198321</v>
      </c>
      <c r="L35" s="192"/>
    </row>
    <row r="36" spans="1:12">
      <c r="A36" s="194" t="s">
        <v>80</v>
      </c>
      <c r="B36" s="194" t="s">
        <v>561</v>
      </c>
      <c r="C36" s="195" t="s">
        <v>81</v>
      </c>
      <c r="D36" s="196">
        <v>127347.80064808216</v>
      </c>
      <c r="E36" s="197">
        <v>1697.9706753077621</v>
      </c>
      <c r="L36" s="192"/>
    </row>
    <row r="37" spans="1:12">
      <c r="A37" s="194" t="s">
        <v>82</v>
      </c>
      <c r="B37" s="194" t="s">
        <v>562</v>
      </c>
      <c r="C37" s="195" t="s">
        <v>563</v>
      </c>
      <c r="D37" s="196">
        <v>236832.8479273374</v>
      </c>
      <c r="E37" s="197">
        <v>1354.669832224735</v>
      </c>
      <c r="L37" s="192"/>
    </row>
    <row r="38" spans="1:12">
      <c r="A38" s="194" t="s">
        <v>84</v>
      </c>
      <c r="B38" s="194" t="s">
        <v>564</v>
      </c>
      <c r="C38" s="195" t="s">
        <v>565</v>
      </c>
      <c r="D38" s="196">
        <v>110863.8261176472</v>
      </c>
      <c r="E38" s="197">
        <v>815.17519204152359</v>
      </c>
      <c r="L38" s="192"/>
    </row>
    <row r="39" spans="1:12">
      <c r="A39" s="194" t="s">
        <v>86</v>
      </c>
      <c r="B39" s="194" t="s">
        <v>566</v>
      </c>
      <c r="C39" s="195" t="s">
        <v>87</v>
      </c>
      <c r="D39" s="196">
        <v>864156.27999685938</v>
      </c>
      <c r="E39" s="197">
        <v>773.74787876106711</v>
      </c>
      <c r="L39" s="192"/>
    </row>
    <row r="40" spans="1:12">
      <c r="A40" s="194" t="s">
        <v>88</v>
      </c>
      <c r="B40" s="194" t="s">
        <v>567</v>
      </c>
      <c r="C40" s="195" t="s">
        <v>89</v>
      </c>
      <c r="D40" s="196">
        <v>33073410.950817637</v>
      </c>
      <c r="E40" s="197">
        <v>1417.8050893438201</v>
      </c>
      <c r="L40" s="192"/>
    </row>
    <row r="41" spans="1:12">
      <c r="A41" s="194" t="s">
        <v>90</v>
      </c>
      <c r="B41" s="194" t="s">
        <v>568</v>
      </c>
      <c r="C41" s="195" t="s">
        <v>569</v>
      </c>
      <c r="D41" s="196">
        <v>40105.731700186159</v>
      </c>
      <c r="E41" s="197">
        <v>818.48432041196247</v>
      </c>
      <c r="L41" s="192"/>
    </row>
    <row r="42" spans="1:12">
      <c r="A42" s="194" t="s">
        <v>92</v>
      </c>
      <c r="B42" s="194" t="s">
        <v>570</v>
      </c>
      <c r="C42" s="195" t="s">
        <v>571</v>
      </c>
      <c r="D42" s="196">
        <v>945644.34965617477</v>
      </c>
      <c r="E42" s="197">
        <v>413.80636603841867</v>
      </c>
      <c r="L42" s="192"/>
    </row>
    <row r="43" spans="1:12">
      <c r="A43" s="194" t="s">
        <v>94</v>
      </c>
      <c r="B43" s="194" t="s">
        <v>572</v>
      </c>
      <c r="C43" s="195" t="s">
        <v>573</v>
      </c>
      <c r="D43" s="196">
        <v>579930.49882325996</v>
      </c>
      <c r="E43" s="197">
        <v>645.58064078586517</v>
      </c>
      <c r="L43" s="192"/>
    </row>
    <row r="44" spans="1:12">
      <c r="A44" s="194" t="s">
        <v>96</v>
      </c>
      <c r="B44" s="194" t="s">
        <v>574</v>
      </c>
      <c r="C44" s="195" t="s">
        <v>97</v>
      </c>
      <c r="D44" s="196">
        <v>96784.499035844521</v>
      </c>
      <c r="E44" s="197">
        <v>620.41345535797768</v>
      </c>
      <c r="L44" s="192"/>
    </row>
    <row r="45" spans="1:12">
      <c r="A45" s="194" t="s">
        <v>98</v>
      </c>
      <c r="B45" s="194" t="s">
        <v>574</v>
      </c>
      <c r="C45" s="195" t="s">
        <v>99</v>
      </c>
      <c r="D45" s="196">
        <v>29159.432401824957</v>
      </c>
      <c r="E45" s="197">
        <v>620.4134553579778</v>
      </c>
      <c r="L45" s="192"/>
    </row>
    <row r="46" spans="1:12">
      <c r="A46" s="194" t="s">
        <v>100</v>
      </c>
      <c r="B46" s="194" t="s">
        <v>574</v>
      </c>
      <c r="C46" s="195" t="s">
        <v>101</v>
      </c>
      <c r="D46" s="196">
        <v>100512.94886726215</v>
      </c>
      <c r="E46" s="197">
        <v>1829.1637333494989</v>
      </c>
      <c r="L46" s="192"/>
    </row>
    <row r="47" spans="1:12">
      <c r="A47" s="194" t="s">
        <v>102</v>
      </c>
      <c r="B47" s="194" t="s">
        <v>574</v>
      </c>
      <c r="C47" s="195" t="s">
        <v>103</v>
      </c>
      <c r="D47" s="196">
        <v>21897.973508832274</v>
      </c>
      <c r="E47" s="197">
        <v>620.41345535797734</v>
      </c>
      <c r="L47" s="192"/>
    </row>
    <row r="48" spans="1:12">
      <c r="A48" s="194" t="s">
        <v>104</v>
      </c>
      <c r="B48" s="194" t="s">
        <v>574</v>
      </c>
      <c r="C48" s="195" t="s">
        <v>105</v>
      </c>
      <c r="D48" s="196">
        <v>24430.260997363843</v>
      </c>
      <c r="E48" s="197">
        <v>1221.5130498681922</v>
      </c>
      <c r="L48" s="192"/>
    </row>
    <row r="49" spans="1:12">
      <c r="A49" s="194" t="s">
        <v>106</v>
      </c>
      <c r="B49" s="194" t="s">
        <v>575</v>
      </c>
      <c r="C49" s="195" t="s">
        <v>107</v>
      </c>
      <c r="D49" s="196">
        <v>66135.679495644523</v>
      </c>
      <c r="E49" s="197">
        <v>734.66516428500142</v>
      </c>
      <c r="L49" s="192"/>
    </row>
    <row r="50" spans="1:12">
      <c r="A50" s="194" t="s">
        <v>108</v>
      </c>
      <c r="B50" s="194" t="s">
        <v>575</v>
      </c>
      <c r="C50" s="195" t="s">
        <v>109</v>
      </c>
      <c r="D50" s="196">
        <v>3951665.5701813721</v>
      </c>
      <c r="E50" s="197">
        <v>912.09758485462521</v>
      </c>
      <c r="L50" s="192"/>
    </row>
    <row r="51" spans="1:12">
      <c r="A51" s="194" t="s">
        <v>110</v>
      </c>
      <c r="B51" s="194" t="s">
        <v>575</v>
      </c>
      <c r="C51" s="195" t="s">
        <v>111</v>
      </c>
      <c r="D51" s="196">
        <v>1146438.5433314459</v>
      </c>
      <c r="E51" s="197">
        <v>771.86161164146654</v>
      </c>
      <c r="L51" s="192"/>
    </row>
    <row r="52" spans="1:12">
      <c r="A52" s="194" t="s">
        <v>112</v>
      </c>
      <c r="B52" s="194" t="s">
        <v>575</v>
      </c>
      <c r="C52" s="195" t="s">
        <v>113</v>
      </c>
      <c r="D52" s="196">
        <v>1441436.3669770446</v>
      </c>
      <c r="E52" s="197">
        <v>784.70630015492816</v>
      </c>
      <c r="L52" s="192"/>
    </row>
    <row r="53" spans="1:12">
      <c r="A53" s="194" t="s">
        <v>114</v>
      </c>
      <c r="B53" s="194" t="s">
        <v>575</v>
      </c>
      <c r="C53" s="195" t="s">
        <v>115</v>
      </c>
      <c r="D53" s="196">
        <v>7114995.4875822458</v>
      </c>
      <c r="E53" s="197">
        <v>1072.7638891772849</v>
      </c>
      <c r="L53" s="192"/>
    </row>
    <row r="54" spans="1:12">
      <c r="A54" s="194" t="s">
        <v>116</v>
      </c>
      <c r="B54" s="194" t="s">
        <v>575</v>
      </c>
      <c r="C54" s="195" t="s">
        <v>117</v>
      </c>
      <c r="D54" s="196">
        <v>230980.80624785391</v>
      </c>
      <c r="E54" s="197">
        <v>865.65007083938053</v>
      </c>
      <c r="L54" s="192"/>
    </row>
    <row r="55" spans="1:12">
      <c r="A55" s="194" t="s">
        <v>118</v>
      </c>
      <c r="B55" s="194" t="s">
        <v>575</v>
      </c>
      <c r="C55" s="195" t="s">
        <v>119</v>
      </c>
      <c r="D55" s="196">
        <v>149346.84071076309</v>
      </c>
      <c r="E55" s="197">
        <v>744.32680655970023</v>
      </c>
      <c r="L55" s="192"/>
    </row>
    <row r="56" spans="1:12">
      <c r="A56" s="194" t="s">
        <v>120</v>
      </c>
      <c r="B56" s="194" t="s">
        <v>575</v>
      </c>
      <c r="C56" s="195" t="s">
        <v>121</v>
      </c>
      <c r="D56" s="196">
        <v>852019.4417039206</v>
      </c>
      <c r="E56" s="197">
        <v>669.78371940244358</v>
      </c>
      <c r="L56" s="192"/>
    </row>
    <row r="57" spans="1:12">
      <c r="A57" s="194" t="s">
        <v>122</v>
      </c>
      <c r="B57" s="194" t="s">
        <v>575</v>
      </c>
      <c r="C57" s="195" t="s">
        <v>123</v>
      </c>
      <c r="D57" s="196">
        <v>201687.06558231081</v>
      </c>
      <c r="E57" s="197">
        <v>1148.4333721943722</v>
      </c>
      <c r="L57" s="192"/>
    </row>
    <row r="58" spans="1:12">
      <c r="A58" s="194" t="s">
        <v>124</v>
      </c>
      <c r="B58" s="194" t="s">
        <v>575</v>
      </c>
      <c r="C58" s="195" t="s">
        <v>576</v>
      </c>
      <c r="D58" s="196">
        <v>81450.895456932238</v>
      </c>
      <c r="E58" s="197">
        <v>893.72553618579013</v>
      </c>
      <c r="L58" s="192"/>
    </row>
    <row r="59" spans="1:12">
      <c r="A59" s="194" t="s">
        <v>126</v>
      </c>
      <c r="B59" s="194" t="s">
        <v>575</v>
      </c>
      <c r="C59" s="195" t="s">
        <v>127</v>
      </c>
      <c r="D59" s="196">
        <v>40847.710694645924</v>
      </c>
      <c r="E59" s="197">
        <v>833.62674887032495</v>
      </c>
      <c r="L59" s="192"/>
    </row>
    <row r="60" spans="1:12">
      <c r="A60" s="194" t="s">
        <v>128</v>
      </c>
      <c r="B60" s="194" t="s">
        <v>575</v>
      </c>
      <c r="C60" s="195" t="s">
        <v>129</v>
      </c>
      <c r="D60" s="196">
        <v>242676.17626336202</v>
      </c>
      <c r="E60" s="197">
        <v>620.41345535797757</v>
      </c>
      <c r="L60" s="192"/>
    </row>
    <row r="61" spans="1:12">
      <c r="A61" s="194" t="s">
        <v>130</v>
      </c>
      <c r="B61" s="194" t="s">
        <v>575</v>
      </c>
      <c r="C61" s="195" t="s">
        <v>131</v>
      </c>
      <c r="D61" s="196">
        <v>986159.53700971755</v>
      </c>
      <c r="E61" s="197">
        <v>677.49581994206369</v>
      </c>
      <c r="L61" s="192"/>
    </row>
    <row r="62" spans="1:12">
      <c r="A62" s="194" t="s">
        <v>132</v>
      </c>
      <c r="B62" s="194" t="s">
        <v>575</v>
      </c>
      <c r="C62" s="195" t="s">
        <v>577</v>
      </c>
      <c r="D62" s="196">
        <v>25643.050752255622</v>
      </c>
      <c r="E62" s="197">
        <v>949.74262045391197</v>
      </c>
      <c r="L62" s="192"/>
    </row>
    <row r="63" spans="1:12">
      <c r="A63" s="194" t="s">
        <v>134</v>
      </c>
      <c r="B63" s="194" t="s">
        <v>575</v>
      </c>
      <c r="C63" s="195" t="s">
        <v>578</v>
      </c>
      <c r="D63" s="196">
        <v>122579.8400173361</v>
      </c>
      <c r="E63" s="197">
        <v>964.54020144652543</v>
      </c>
      <c r="L63" s="192"/>
    </row>
    <row r="64" spans="1:12">
      <c r="A64" s="194" t="s">
        <v>136</v>
      </c>
      <c r="B64" s="194" t="s">
        <v>579</v>
      </c>
      <c r="C64" s="195" t="s">
        <v>580</v>
      </c>
      <c r="D64" s="196">
        <v>735180.778912824</v>
      </c>
      <c r="E64" s="197">
        <v>867.98202941301531</v>
      </c>
      <c r="L64" s="192"/>
    </row>
    <row r="65" spans="1:12">
      <c r="A65" s="194" t="s">
        <v>138</v>
      </c>
      <c r="B65" s="194" t="s">
        <v>579</v>
      </c>
      <c r="C65" s="195" t="s">
        <v>581</v>
      </c>
      <c r="D65" s="196">
        <v>425613.56316722283</v>
      </c>
      <c r="E65" s="197">
        <v>1216.0387519063509</v>
      </c>
      <c r="L65" s="192"/>
    </row>
    <row r="66" spans="1:12">
      <c r="A66" s="194" t="s">
        <v>140</v>
      </c>
      <c r="B66" s="194" t="s">
        <v>579</v>
      </c>
      <c r="C66" s="195" t="s">
        <v>582</v>
      </c>
      <c r="D66" s="196">
        <v>70517.140344993182</v>
      </c>
      <c r="E66" s="197">
        <v>1602.662280568027</v>
      </c>
      <c r="L66" s="192"/>
    </row>
    <row r="67" spans="1:12">
      <c r="A67" s="194" t="s">
        <v>142</v>
      </c>
      <c r="B67" s="194" t="s">
        <v>583</v>
      </c>
      <c r="C67" s="195" t="s">
        <v>584</v>
      </c>
      <c r="D67" s="196">
        <v>576482.75543590018</v>
      </c>
      <c r="E67" s="197">
        <v>749.02461536832038</v>
      </c>
      <c r="L67" s="192"/>
    </row>
    <row r="68" spans="1:12">
      <c r="A68" s="194" t="s">
        <v>144</v>
      </c>
      <c r="B68" s="194" t="s">
        <v>583</v>
      </c>
      <c r="C68" s="195" t="s">
        <v>585</v>
      </c>
      <c r="D68" s="196">
        <v>322687.87210281403</v>
      </c>
      <c r="E68" s="197">
        <v>627.30190778713973</v>
      </c>
      <c r="L68" s="192"/>
    </row>
    <row r="69" spans="1:12">
      <c r="A69" s="194" t="s">
        <v>146</v>
      </c>
      <c r="B69" s="194" t="s">
        <v>583</v>
      </c>
      <c r="C69" s="195" t="s">
        <v>147</v>
      </c>
      <c r="D69" s="196">
        <v>106711.11432157217</v>
      </c>
      <c r="E69" s="197">
        <v>620.41345535797768</v>
      </c>
      <c r="L69" s="192"/>
    </row>
    <row r="70" spans="1:12">
      <c r="A70" s="194" t="s">
        <v>148</v>
      </c>
      <c r="B70" s="194" t="s">
        <v>586</v>
      </c>
      <c r="C70" s="195" t="s">
        <v>587</v>
      </c>
      <c r="D70" s="196">
        <v>18615.033440719213</v>
      </c>
      <c r="E70" s="197">
        <v>1551.252786726601</v>
      </c>
      <c r="L70" s="192"/>
    </row>
    <row r="71" spans="1:12">
      <c r="A71" s="194" t="s">
        <v>150</v>
      </c>
      <c r="B71" s="194" t="s">
        <v>588</v>
      </c>
      <c r="C71" s="195" t="s">
        <v>589</v>
      </c>
      <c r="D71" s="196">
        <v>59894.386374132147</v>
      </c>
      <c r="E71" s="197">
        <v>1460.8386920520036</v>
      </c>
      <c r="L71" s="192"/>
    </row>
    <row r="72" spans="1:12">
      <c r="A72" s="194" t="s">
        <v>152</v>
      </c>
      <c r="B72" s="194" t="s">
        <v>588</v>
      </c>
      <c r="C72" s="195" t="s">
        <v>153</v>
      </c>
      <c r="D72" s="196">
        <v>141568.35668226206</v>
      </c>
      <c r="E72" s="197">
        <v>620.41345535797768</v>
      </c>
      <c r="L72" s="192"/>
    </row>
    <row r="73" spans="1:12">
      <c r="A73" s="194" t="s">
        <v>154</v>
      </c>
      <c r="B73" s="194" t="s">
        <v>590</v>
      </c>
      <c r="C73" s="195" t="s">
        <v>591</v>
      </c>
      <c r="D73" s="196">
        <v>183609.00091609321</v>
      </c>
      <c r="E73" s="197">
        <v>662.84837875845926</v>
      </c>
      <c r="L73" s="192"/>
    </row>
    <row r="74" spans="1:12">
      <c r="A74" s="194" t="s">
        <v>156</v>
      </c>
      <c r="B74" s="194" t="s">
        <v>592</v>
      </c>
      <c r="C74" s="195" t="s">
        <v>593</v>
      </c>
      <c r="D74" s="196">
        <v>21188.508193833622</v>
      </c>
      <c r="E74" s="197">
        <v>1246.3828349313897</v>
      </c>
      <c r="L74" s="192"/>
    </row>
    <row r="75" spans="1:12">
      <c r="A75" s="194" t="s">
        <v>158</v>
      </c>
      <c r="B75" s="194" t="s">
        <v>594</v>
      </c>
      <c r="C75" s="195" t="s">
        <v>595</v>
      </c>
      <c r="D75" s="196">
        <v>308562.6555154245</v>
      </c>
      <c r="E75" s="197">
        <v>1304.6085878937861</v>
      </c>
      <c r="L75" s="192"/>
    </row>
    <row r="76" spans="1:12">
      <c r="A76" s="194" t="s">
        <v>160</v>
      </c>
      <c r="B76" s="194" t="s">
        <v>594</v>
      </c>
      <c r="C76" s="195" t="s">
        <v>596</v>
      </c>
      <c r="D76" s="196">
        <v>39305.241087363116</v>
      </c>
      <c r="E76" s="197">
        <v>958.66441676495401</v>
      </c>
      <c r="L76" s="192"/>
    </row>
    <row r="77" spans="1:12">
      <c r="A77" s="194" t="s">
        <v>162</v>
      </c>
      <c r="B77" s="199" t="s">
        <v>597</v>
      </c>
      <c r="C77" s="200" t="s">
        <v>163</v>
      </c>
      <c r="D77" s="196">
        <v>46848.652844278091</v>
      </c>
      <c r="E77" s="197">
        <v>956.09495600567527</v>
      </c>
      <c r="L77" s="192"/>
    </row>
    <row r="78" spans="1:12">
      <c r="A78" s="194" t="s">
        <v>164</v>
      </c>
      <c r="B78" s="194" t="s">
        <v>598</v>
      </c>
      <c r="C78" s="195" t="s">
        <v>165</v>
      </c>
      <c r="D78" s="196">
        <v>10228885.467500588</v>
      </c>
      <c r="E78" s="197">
        <v>1091.899546371119</v>
      </c>
      <c r="L78" s="192"/>
    </row>
    <row r="79" spans="1:12">
      <c r="A79" s="194" t="s">
        <v>166</v>
      </c>
      <c r="B79" s="194" t="s">
        <v>599</v>
      </c>
      <c r="C79" s="195" t="s">
        <v>600</v>
      </c>
      <c r="D79" s="196">
        <v>21991.945153016379</v>
      </c>
      <c r="E79" s="197">
        <v>1047.2354834769703</v>
      </c>
      <c r="L79" s="192"/>
    </row>
    <row r="80" spans="1:12">
      <c r="A80" s="194" t="s">
        <v>168</v>
      </c>
      <c r="B80" s="194" t="s">
        <v>599</v>
      </c>
      <c r="C80" s="195" t="s">
        <v>601</v>
      </c>
      <c r="D80" s="196">
        <v>14005.086212689534</v>
      </c>
      <c r="E80" s="197">
        <v>823.82860074644316</v>
      </c>
      <c r="L80" s="192"/>
    </row>
    <row r="81" spans="1:12">
      <c r="A81" s="194" t="s">
        <v>170</v>
      </c>
      <c r="B81" s="194" t="s">
        <v>602</v>
      </c>
      <c r="C81" s="195" t="s">
        <v>171</v>
      </c>
      <c r="D81" s="196">
        <v>28440.02631268993</v>
      </c>
      <c r="E81" s="197">
        <v>768.64935980243058</v>
      </c>
      <c r="L81" s="192"/>
    </row>
    <row r="82" spans="1:12">
      <c r="A82" s="194" t="s">
        <v>172</v>
      </c>
      <c r="B82" s="194" t="s">
        <v>602</v>
      </c>
      <c r="C82" s="195" t="s">
        <v>173</v>
      </c>
      <c r="D82" s="196">
        <v>29936.790287431959</v>
      </c>
      <c r="E82" s="197">
        <v>1032.3031133597228</v>
      </c>
      <c r="L82" s="192"/>
    </row>
    <row r="83" spans="1:12">
      <c r="A83" s="194" t="s">
        <v>174</v>
      </c>
      <c r="B83" s="194" t="s">
        <v>602</v>
      </c>
      <c r="C83" s="195" t="s">
        <v>175</v>
      </c>
      <c r="D83" s="196">
        <v>27446.050406158854</v>
      </c>
      <c r="E83" s="197">
        <v>722.26448437260149</v>
      </c>
      <c r="L83" s="192"/>
    </row>
    <row r="84" spans="1:12">
      <c r="A84" s="194" t="s">
        <v>176</v>
      </c>
      <c r="B84" s="194" t="s">
        <v>602</v>
      </c>
      <c r="C84" s="195" t="s">
        <v>177</v>
      </c>
      <c r="D84" s="196">
        <v>39102.018804513653</v>
      </c>
      <c r="E84" s="197">
        <v>1564.0807521805461</v>
      </c>
      <c r="L84" s="192"/>
    </row>
    <row r="85" spans="1:12">
      <c r="A85" s="194" t="s">
        <v>178</v>
      </c>
      <c r="B85" s="194" t="s">
        <v>602</v>
      </c>
      <c r="C85" s="195" t="s">
        <v>603</v>
      </c>
      <c r="D85" s="196">
        <v>118132.76896321711</v>
      </c>
      <c r="E85" s="197">
        <v>875.0575478756823</v>
      </c>
      <c r="L85" s="192"/>
    </row>
    <row r="86" spans="1:12">
      <c r="A86" s="194" t="s">
        <v>180</v>
      </c>
      <c r="B86" s="194" t="s">
        <v>604</v>
      </c>
      <c r="C86" s="195" t="s">
        <v>181</v>
      </c>
      <c r="D86" s="196">
        <v>263248.47631233186</v>
      </c>
      <c r="E86" s="197">
        <v>1029.9215961659863</v>
      </c>
      <c r="L86" s="192"/>
    </row>
    <row r="87" spans="1:12">
      <c r="A87" s="194" t="s">
        <v>182</v>
      </c>
      <c r="B87" s="194" t="s">
        <v>605</v>
      </c>
      <c r="C87" s="195" t="s">
        <v>183</v>
      </c>
      <c r="D87" s="196">
        <v>431614.97072475817</v>
      </c>
      <c r="E87" s="197">
        <v>621.33959655577019</v>
      </c>
      <c r="L87" s="192"/>
    </row>
    <row r="88" spans="1:12">
      <c r="A88" s="194" t="s">
        <v>184</v>
      </c>
      <c r="B88" s="194" t="s">
        <v>605</v>
      </c>
      <c r="C88" s="195" t="s">
        <v>606</v>
      </c>
      <c r="D88" s="196">
        <v>92929.433907357801</v>
      </c>
      <c r="E88" s="197">
        <v>755.52385290534801</v>
      </c>
      <c r="L88" s="192"/>
    </row>
    <row r="89" spans="1:12">
      <c r="A89" s="194" t="s">
        <v>186</v>
      </c>
      <c r="B89" s="194" t="s">
        <v>605</v>
      </c>
      <c r="C89" s="195" t="s">
        <v>607</v>
      </c>
      <c r="D89" s="196">
        <v>206150.65657377293</v>
      </c>
      <c r="E89" s="197">
        <v>1171.3105487146188</v>
      </c>
      <c r="L89" s="192"/>
    </row>
    <row r="90" spans="1:12">
      <c r="A90" s="194" t="s">
        <v>188</v>
      </c>
      <c r="B90" s="194" t="s">
        <v>608</v>
      </c>
      <c r="C90" s="195" t="s">
        <v>189</v>
      </c>
      <c r="D90" s="196">
        <v>2821273.6618423173</v>
      </c>
      <c r="E90" s="197">
        <v>883.82475458287922</v>
      </c>
      <c r="L90" s="192"/>
    </row>
    <row r="91" spans="1:12">
      <c r="A91" s="194" t="s">
        <v>190</v>
      </c>
      <c r="B91" s="194" t="s">
        <v>608</v>
      </c>
      <c r="C91" s="195" t="s">
        <v>191</v>
      </c>
      <c r="D91" s="196">
        <v>1554905.4658952327</v>
      </c>
      <c r="E91" s="197">
        <v>834.45313017808019</v>
      </c>
      <c r="L91" s="192"/>
    </row>
    <row r="92" spans="1:12">
      <c r="A92" s="194" t="s">
        <v>192</v>
      </c>
      <c r="B92" s="194" t="s">
        <v>608</v>
      </c>
      <c r="C92" s="195" t="s">
        <v>193</v>
      </c>
      <c r="D92" s="196">
        <v>86276.43751511896</v>
      </c>
      <c r="E92" s="197">
        <v>703.50340298146853</v>
      </c>
      <c r="L92" s="192"/>
    </row>
    <row r="93" spans="1:12">
      <c r="A93" s="194" t="s">
        <v>194</v>
      </c>
      <c r="B93" s="194" t="s">
        <v>609</v>
      </c>
      <c r="C93" s="195" t="s">
        <v>195</v>
      </c>
      <c r="D93" s="196">
        <v>366331.24875469657</v>
      </c>
      <c r="E93" s="197">
        <v>950.9125344117507</v>
      </c>
      <c r="L93" s="192"/>
    </row>
    <row r="94" spans="1:12">
      <c r="A94" s="194" t="s">
        <v>196</v>
      </c>
      <c r="B94" s="194" t="s">
        <v>609</v>
      </c>
      <c r="C94" s="195" t="s">
        <v>197</v>
      </c>
      <c r="D94" s="196">
        <v>44474.76727208207</v>
      </c>
      <c r="E94" s="197">
        <v>2779.6729545051294</v>
      </c>
      <c r="L94" s="192"/>
    </row>
    <row r="95" spans="1:12">
      <c r="A95" s="194" t="s">
        <v>198</v>
      </c>
      <c r="B95" s="194" t="s">
        <v>609</v>
      </c>
      <c r="C95" s="195" t="s">
        <v>199</v>
      </c>
      <c r="D95" s="196">
        <v>32130.101552887125</v>
      </c>
      <c r="E95" s="197">
        <v>714.00225673082502</v>
      </c>
      <c r="L95" s="192"/>
    </row>
    <row r="96" spans="1:12" s="193" customFormat="1">
      <c r="A96" s="194" t="s">
        <v>200</v>
      </c>
      <c r="B96" s="194" t="s">
        <v>609</v>
      </c>
      <c r="C96" s="200" t="s">
        <v>610</v>
      </c>
      <c r="D96" s="196">
        <v>106441.25470211501</v>
      </c>
      <c r="E96" s="197">
        <v>1542.6268797407972</v>
      </c>
      <c r="G96" s="201"/>
      <c r="L96" s="201"/>
    </row>
    <row r="97" spans="1:12">
      <c r="A97" s="194" t="s">
        <v>202</v>
      </c>
      <c r="B97" s="194" t="s">
        <v>609</v>
      </c>
      <c r="C97" s="195" t="s">
        <v>611</v>
      </c>
      <c r="D97" s="196">
        <v>15564.034111549467</v>
      </c>
      <c r="E97" s="197">
        <v>1197.2333931961127</v>
      </c>
      <c r="L97" s="192"/>
    </row>
    <row r="98" spans="1:12">
      <c r="A98" s="194" t="s">
        <v>204</v>
      </c>
      <c r="B98" s="194" t="s">
        <v>609</v>
      </c>
      <c r="C98" s="195" t="s">
        <v>205</v>
      </c>
      <c r="D98" s="196">
        <v>18524.43005032988</v>
      </c>
      <c r="E98" s="197">
        <v>926.22150251649396</v>
      </c>
      <c r="L98" s="192"/>
    </row>
    <row r="99" spans="1:12">
      <c r="A99" s="194" t="s">
        <v>206</v>
      </c>
      <c r="B99" s="194" t="s">
        <v>612</v>
      </c>
      <c r="C99" s="195" t="s">
        <v>207</v>
      </c>
      <c r="D99" s="196">
        <v>56031.543439188514</v>
      </c>
      <c r="E99" s="197">
        <v>1000.5632756997949</v>
      </c>
      <c r="L99" s="192"/>
    </row>
    <row r="100" spans="1:12">
      <c r="A100" s="194" t="s">
        <v>208</v>
      </c>
      <c r="B100" s="194" t="s">
        <v>612</v>
      </c>
      <c r="C100" s="195" t="s">
        <v>613</v>
      </c>
      <c r="D100" s="196">
        <v>74604.083784989474</v>
      </c>
      <c r="E100" s="197">
        <v>877.69510335281734</v>
      </c>
      <c r="L100" s="192"/>
    </row>
    <row r="101" spans="1:12">
      <c r="A101" s="194" t="s">
        <v>210</v>
      </c>
      <c r="B101" s="194" t="s">
        <v>612</v>
      </c>
      <c r="C101" s="195" t="s">
        <v>614</v>
      </c>
      <c r="D101" s="196">
        <v>19495.085407799939</v>
      </c>
      <c r="E101" s="197">
        <v>1218.4428379874962</v>
      </c>
      <c r="L101" s="192"/>
    </row>
    <row r="102" spans="1:12">
      <c r="A102" s="194" t="s">
        <v>212</v>
      </c>
      <c r="B102" s="194" t="s">
        <v>615</v>
      </c>
      <c r="C102" s="195" t="s">
        <v>616</v>
      </c>
      <c r="D102" s="196">
        <v>430559.34458714013</v>
      </c>
      <c r="E102" s="197">
        <v>795.2911913637854</v>
      </c>
      <c r="L102" s="192"/>
    </row>
    <row r="103" spans="1:12">
      <c r="A103" s="194" t="s">
        <v>214</v>
      </c>
      <c r="B103" s="194" t="s">
        <v>615</v>
      </c>
      <c r="C103" s="195" t="s">
        <v>617</v>
      </c>
      <c r="D103" s="196">
        <v>51383.913742968311</v>
      </c>
      <c r="E103" s="197">
        <v>3211.4946089355194</v>
      </c>
      <c r="L103" s="192"/>
    </row>
    <row r="104" spans="1:12">
      <c r="A104" s="194" t="s">
        <v>216</v>
      </c>
      <c r="B104" s="194" t="s">
        <v>615</v>
      </c>
      <c r="C104" s="195" t="s">
        <v>618</v>
      </c>
      <c r="D104" s="196">
        <v>25559.558910848558</v>
      </c>
      <c r="E104" s="197">
        <v>912.84138967316278</v>
      </c>
      <c r="L104" s="192"/>
    </row>
    <row r="105" spans="1:12">
      <c r="A105" s="194" t="s">
        <v>218</v>
      </c>
      <c r="B105" s="194" t="s">
        <v>615</v>
      </c>
      <c r="C105" s="195" t="s">
        <v>619</v>
      </c>
      <c r="D105" s="196">
        <v>27644.184969797203</v>
      </c>
      <c r="E105" s="197">
        <v>2764.4184969797202</v>
      </c>
      <c r="L105" s="192"/>
    </row>
    <row r="106" spans="1:12">
      <c r="A106" s="194" t="s">
        <v>220</v>
      </c>
      <c r="B106" s="194" t="s">
        <v>620</v>
      </c>
      <c r="C106" s="195" t="s">
        <v>621</v>
      </c>
      <c r="D106" s="196">
        <v>28487.377266066163</v>
      </c>
      <c r="E106" s="197">
        <v>1186.9740527527567</v>
      </c>
      <c r="L106" s="192"/>
    </row>
    <row r="107" spans="1:12">
      <c r="A107" s="194" t="s">
        <v>222</v>
      </c>
      <c r="B107" s="194" t="s">
        <v>620</v>
      </c>
      <c r="C107" s="195" t="s">
        <v>223</v>
      </c>
      <c r="D107" s="196">
        <v>87284.180492784872</v>
      </c>
      <c r="E107" s="197">
        <v>1179.5159526052009</v>
      </c>
      <c r="L107" s="192"/>
    </row>
    <row r="108" spans="1:12">
      <c r="A108" s="194" t="s">
        <v>224</v>
      </c>
      <c r="B108" s="194" t="s">
        <v>620</v>
      </c>
      <c r="C108" s="195" t="s">
        <v>225</v>
      </c>
      <c r="D108" s="196">
        <v>3401109.0880624689</v>
      </c>
      <c r="E108" s="197">
        <v>885.5507775347927</v>
      </c>
      <c r="L108" s="192"/>
    </row>
    <row r="109" spans="1:12">
      <c r="A109" s="194" t="s">
        <v>226</v>
      </c>
      <c r="B109" s="194" t="s">
        <v>622</v>
      </c>
      <c r="C109" s="195" t="s">
        <v>623</v>
      </c>
      <c r="D109" s="196">
        <v>16172.554347576668</v>
      </c>
      <c r="E109" s="197">
        <v>898.4752415320371</v>
      </c>
      <c r="L109" s="192"/>
    </row>
    <row r="110" spans="1:12">
      <c r="A110" s="194" t="s">
        <v>228</v>
      </c>
      <c r="B110" s="194" t="s">
        <v>624</v>
      </c>
      <c r="C110" s="195" t="s">
        <v>625</v>
      </c>
      <c r="D110" s="196">
        <v>238151.48867809685</v>
      </c>
      <c r="E110" s="197">
        <v>690.29417008144014</v>
      </c>
      <c r="L110" s="192"/>
    </row>
    <row r="111" spans="1:12">
      <c r="A111" s="194" t="s">
        <v>230</v>
      </c>
      <c r="B111" s="194" t="s">
        <v>626</v>
      </c>
      <c r="C111" s="195" t="s">
        <v>627</v>
      </c>
      <c r="D111" s="196">
        <v>846268.28903723776</v>
      </c>
      <c r="E111" s="197">
        <v>996.30914609450338</v>
      </c>
      <c r="L111" s="192"/>
    </row>
    <row r="112" spans="1:12">
      <c r="A112" s="194" t="s">
        <v>232</v>
      </c>
      <c r="B112" s="194" t="s">
        <v>628</v>
      </c>
      <c r="C112" s="195" t="s">
        <v>629</v>
      </c>
      <c r="D112" s="196">
        <v>111342.31823779109</v>
      </c>
      <c r="E112" s="197">
        <v>1136.146104467256</v>
      </c>
      <c r="L112" s="192"/>
    </row>
    <row r="113" spans="1:12">
      <c r="A113" s="194" t="s">
        <v>234</v>
      </c>
      <c r="B113" s="194" t="s">
        <v>626</v>
      </c>
      <c r="C113" s="195" t="s">
        <v>630</v>
      </c>
      <c r="D113" s="196">
        <v>74477.709615172978</v>
      </c>
      <c r="E113" s="197">
        <v>809.54032190405417</v>
      </c>
      <c r="L113" s="192"/>
    </row>
    <row r="114" spans="1:12">
      <c r="A114" s="194" t="s">
        <v>236</v>
      </c>
      <c r="B114" s="194" t="s">
        <v>631</v>
      </c>
      <c r="C114" s="195" t="s">
        <v>632</v>
      </c>
      <c r="D114" s="196">
        <v>1262201.3559528042</v>
      </c>
      <c r="E114" s="197">
        <v>879.6924900472676</v>
      </c>
      <c r="L114" s="192"/>
    </row>
    <row r="115" spans="1:12">
      <c r="A115" s="194" t="s">
        <v>238</v>
      </c>
      <c r="B115" s="194" t="s">
        <v>631</v>
      </c>
      <c r="C115" s="195" t="s">
        <v>633</v>
      </c>
      <c r="D115" s="196">
        <v>83643.736146976968</v>
      </c>
      <c r="E115" s="197">
        <v>1493.6381454817315</v>
      </c>
      <c r="L115" s="192"/>
    </row>
    <row r="116" spans="1:12">
      <c r="A116" s="194" t="s">
        <v>240</v>
      </c>
      <c r="B116" s="194" t="s">
        <v>634</v>
      </c>
      <c r="C116" s="195" t="s">
        <v>635</v>
      </c>
      <c r="D116" s="196">
        <v>201178.46368538865</v>
      </c>
      <c r="E116" s="197">
        <v>896.88371125615765</v>
      </c>
      <c r="L116" s="192"/>
    </row>
    <row r="117" spans="1:12">
      <c r="A117" s="194" t="s">
        <v>242</v>
      </c>
      <c r="B117" s="194" t="s">
        <v>634</v>
      </c>
      <c r="C117" s="195" t="s">
        <v>636</v>
      </c>
      <c r="D117" s="196">
        <v>610057.21777113795</v>
      </c>
      <c r="E117" s="197">
        <v>805.70183147645753</v>
      </c>
      <c r="L117" s="192"/>
    </row>
    <row r="118" spans="1:12">
      <c r="A118" s="194" t="s">
        <v>244</v>
      </c>
      <c r="B118" s="194" t="s">
        <v>634</v>
      </c>
      <c r="C118" s="195" t="s">
        <v>637</v>
      </c>
      <c r="D118" s="196">
        <v>12143.443056430786</v>
      </c>
      <c r="E118" s="197">
        <v>934.11100434082971</v>
      </c>
      <c r="L118" s="192"/>
    </row>
    <row r="119" spans="1:12">
      <c r="A119" s="194" t="s">
        <v>246</v>
      </c>
      <c r="B119" s="194" t="s">
        <v>634</v>
      </c>
      <c r="C119" s="195" t="s">
        <v>638</v>
      </c>
      <c r="D119" s="196">
        <v>121782.70325552467</v>
      </c>
      <c r="E119" s="197">
        <v>1817.6522873958907</v>
      </c>
      <c r="L119" s="192"/>
    </row>
    <row r="120" spans="1:12">
      <c r="A120" s="194" t="s">
        <v>248</v>
      </c>
      <c r="B120" s="194" t="s">
        <v>639</v>
      </c>
      <c r="C120" s="195" t="s">
        <v>249</v>
      </c>
      <c r="D120" s="196">
        <v>849243.58462100115</v>
      </c>
      <c r="E120" s="197">
        <v>2026.8412752042805</v>
      </c>
      <c r="L120" s="192"/>
    </row>
    <row r="121" spans="1:12">
      <c r="A121" s="194" t="s">
        <v>250</v>
      </c>
      <c r="B121" s="194" t="s">
        <v>639</v>
      </c>
      <c r="C121" s="195" t="s">
        <v>251</v>
      </c>
      <c r="D121" s="196">
        <v>593871.50219093461</v>
      </c>
      <c r="E121" s="197">
        <v>1766.7144277839238</v>
      </c>
      <c r="L121" s="192"/>
    </row>
    <row r="122" spans="1:12">
      <c r="A122" s="194" t="s">
        <v>252</v>
      </c>
      <c r="B122" s="194" t="s">
        <v>639</v>
      </c>
      <c r="C122" s="195" t="s">
        <v>253</v>
      </c>
      <c r="D122" s="196">
        <v>129977.9813778345</v>
      </c>
      <c r="E122" s="197">
        <v>2096.4190544812018</v>
      </c>
      <c r="L122" s="192"/>
    </row>
    <row r="123" spans="1:12">
      <c r="A123" s="194" t="s">
        <v>254</v>
      </c>
      <c r="B123" s="194" t="s">
        <v>639</v>
      </c>
      <c r="C123" s="195" t="s">
        <v>255</v>
      </c>
      <c r="D123" s="196">
        <v>105601.64368462075</v>
      </c>
      <c r="E123" s="197">
        <v>1173.3515964957862</v>
      </c>
      <c r="L123" s="192"/>
    </row>
    <row r="124" spans="1:12">
      <c r="A124" s="194" t="s">
        <v>256</v>
      </c>
      <c r="B124" s="194" t="s">
        <v>639</v>
      </c>
      <c r="C124" s="195" t="s">
        <v>257</v>
      </c>
      <c r="D124" s="196">
        <v>38682.347220108059</v>
      </c>
      <c r="E124" s="197">
        <v>1045.4688437867044</v>
      </c>
      <c r="L124" s="192"/>
    </row>
    <row r="125" spans="1:12">
      <c r="A125" s="194" t="s">
        <v>258</v>
      </c>
      <c r="B125" s="194" t="s">
        <v>639</v>
      </c>
      <c r="C125" s="195" t="s">
        <v>259</v>
      </c>
      <c r="D125" s="196">
        <v>32035.779891757018</v>
      </c>
      <c r="E125" s="197">
        <v>728.08590663084135</v>
      </c>
      <c r="L125" s="192"/>
    </row>
    <row r="126" spans="1:12">
      <c r="A126" s="194" t="s">
        <v>260</v>
      </c>
      <c r="B126" s="194" t="s">
        <v>640</v>
      </c>
      <c r="C126" s="195" t="s">
        <v>261</v>
      </c>
      <c r="D126" s="196">
        <v>30063.44197159804</v>
      </c>
      <c r="E126" s="197">
        <v>715.79623741900093</v>
      </c>
      <c r="L126" s="192"/>
    </row>
    <row r="127" spans="1:12">
      <c r="A127" s="194" t="s">
        <v>262</v>
      </c>
      <c r="B127" s="194" t="s">
        <v>640</v>
      </c>
      <c r="C127" s="195" t="s">
        <v>263</v>
      </c>
      <c r="D127" s="196">
        <v>28803.671845765813</v>
      </c>
      <c r="E127" s="197">
        <v>738.55568835296958</v>
      </c>
      <c r="L127" s="192"/>
    </row>
    <row r="128" spans="1:12">
      <c r="A128" s="194" t="s">
        <v>264</v>
      </c>
      <c r="B128" s="194" t="s">
        <v>641</v>
      </c>
      <c r="C128" s="195" t="s">
        <v>265</v>
      </c>
      <c r="D128" s="196">
        <v>101963.06251786786</v>
      </c>
      <c r="E128" s="197">
        <v>666.42524521482267</v>
      </c>
      <c r="L128" s="192"/>
    </row>
    <row r="129" spans="1:12">
      <c r="A129" s="194" t="s">
        <v>266</v>
      </c>
      <c r="B129" s="194" t="s">
        <v>641</v>
      </c>
      <c r="C129" s="195" t="s">
        <v>642</v>
      </c>
      <c r="D129" s="196">
        <v>153821.96105763764</v>
      </c>
      <c r="E129" s="197">
        <v>954.96020873699752</v>
      </c>
      <c r="L129" s="192"/>
    </row>
    <row r="130" spans="1:12">
      <c r="A130" s="194" t="s">
        <v>268</v>
      </c>
      <c r="B130" s="194" t="s">
        <v>643</v>
      </c>
      <c r="C130" s="195" t="s">
        <v>644</v>
      </c>
      <c r="D130" s="196">
        <v>83111.92544857187</v>
      </c>
      <c r="E130" s="197">
        <v>944.45369827922582</v>
      </c>
      <c r="L130" s="192"/>
    </row>
    <row r="131" spans="1:12">
      <c r="A131" s="194" t="s">
        <v>270</v>
      </c>
      <c r="B131" s="194" t="s">
        <v>643</v>
      </c>
      <c r="C131" s="195" t="s">
        <v>645</v>
      </c>
      <c r="D131" s="196">
        <v>42269.701726368046</v>
      </c>
      <c r="E131" s="197">
        <v>960.67503923563743</v>
      </c>
      <c r="L131" s="192"/>
    </row>
    <row r="132" spans="1:12">
      <c r="A132" s="194" t="s">
        <v>272</v>
      </c>
      <c r="B132" s="194" t="s">
        <v>646</v>
      </c>
      <c r="C132" s="195" t="s">
        <v>273</v>
      </c>
      <c r="D132" s="196">
        <v>65143.41281258766</v>
      </c>
      <c r="E132" s="197">
        <v>620.41345535797768</v>
      </c>
      <c r="L132" s="192"/>
    </row>
    <row r="133" spans="1:12">
      <c r="A133" s="194" t="s">
        <v>274</v>
      </c>
      <c r="B133" s="194" t="s">
        <v>647</v>
      </c>
      <c r="C133" s="195" t="s">
        <v>648</v>
      </c>
      <c r="D133" s="196">
        <v>84774.375530513367</v>
      </c>
      <c r="E133" s="197">
        <v>1296.244274166871</v>
      </c>
      <c r="L133" s="192"/>
    </row>
    <row r="134" spans="1:12">
      <c r="A134" s="194" t="s">
        <v>276</v>
      </c>
      <c r="B134" s="194" t="s">
        <v>647</v>
      </c>
      <c r="C134" s="195" t="s">
        <v>649</v>
      </c>
      <c r="D134" s="196">
        <v>531526.18953346182</v>
      </c>
      <c r="E134" s="197">
        <v>1048.3751272849345</v>
      </c>
      <c r="L134" s="192"/>
    </row>
    <row r="135" spans="1:12">
      <c r="A135" s="194" t="s">
        <v>278</v>
      </c>
      <c r="B135" s="194" t="s">
        <v>647</v>
      </c>
      <c r="C135" s="195" t="s">
        <v>650</v>
      </c>
      <c r="D135" s="196">
        <v>107604.2004632914</v>
      </c>
      <c r="E135" s="197">
        <v>1072.3107232910556</v>
      </c>
      <c r="L135" s="192"/>
    </row>
    <row r="136" spans="1:12">
      <c r="A136" s="194" t="s">
        <v>280</v>
      </c>
      <c r="B136" s="194" t="s">
        <v>647</v>
      </c>
      <c r="C136" s="195" t="s">
        <v>651</v>
      </c>
      <c r="D136" s="196">
        <v>44968.755116647044</v>
      </c>
      <c r="E136" s="197">
        <v>1153.0450029909498</v>
      </c>
      <c r="L136" s="192"/>
    </row>
    <row r="137" spans="1:12">
      <c r="A137" s="194" t="s">
        <v>282</v>
      </c>
      <c r="B137" s="194" t="s">
        <v>652</v>
      </c>
      <c r="C137" s="195" t="s">
        <v>283</v>
      </c>
      <c r="D137" s="196">
        <v>5823540.6280368613</v>
      </c>
      <c r="E137" s="197">
        <v>1103.5343533013317</v>
      </c>
      <c r="L137" s="192"/>
    </row>
    <row r="138" spans="1:12">
      <c r="A138" s="194" t="s">
        <v>284</v>
      </c>
      <c r="B138" s="194" t="s">
        <v>652</v>
      </c>
      <c r="C138" s="195" t="s">
        <v>653</v>
      </c>
      <c r="D138" s="196">
        <v>998269.31632944825</v>
      </c>
      <c r="E138" s="197">
        <v>719.73691179062257</v>
      </c>
      <c r="L138" s="192"/>
    </row>
    <row r="139" spans="1:12">
      <c r="A139" s="194" t="s">
        <v>286</v>
      </c>
      <c r="B139" s="194" t="s">
        <v>654</v>
      </c>
      <c r="C139" s="195" t="s">
        <v>655</v>
      </c>
      <c r="D139" s="196">
        <v>54149.961229336623</v>
      </c>
      <c r="E139" s="197">
        <v>864.29905047765817</v>
      </c>
      <c r="L139" s="192"/>
    </row>
    <row r="140" spans="1:12">
      <c r="A140" s="194" t="s">
        <v>288</v>
      </c>
      <c r="B140" s="194" t="s">
        <v>654</v>
      </c>
      <c r="C140" s="195" t="s">
        <v>656</v>
      </c>
      <c r="D140" s="196">
        <v>32881.913133972812</v>
      </c>
      <c r="E140" s="197">
        <v>620.41345535797757</v>
      </c>
      <c r="L140" s="192"/>
    </row>
    <row r="141" spans="1:12">
      <c r="A141" s="194" t="s">
        <v>290</v>
      </c>
      <c r="B141" s="194" t="s">
        <v>657</v>
      </c>
      <c r="C141" s="195" t="s">
        <v>291</v>
      </c>
      <c r="D141" s="196">
        <v>236604.98830070716</v>
      </c>
      <c r="E141" s="197">
        <v>1201.0405497497825</v>
      </c>
      <c r="L141" s="192"/>
    </row>
    <row r="142" spans="1:12">
      <c r="A142" s="194" t="s">
        <v>292</v>
      </c>
      <c r="B142" s="194" t="s">
        <v>657</v>
      </c>
      <c r="C142" s="195" t="s">
        <v>293</v>
      </c>
      <c r="D142" s="196">
        <v>296563.67675115186</v>
      </c>
      <c r="E142" s="197">
        <v>854.65036527709469</v>
      </c>
      <c r="L142" s="192"/>
    </row>
    <row r="143" spans="1:12">
      <c r="A143" s="194" t="s">
        <v>294</v>
      </c>
      <c r="B143" s="194" t="s">
        <v>657</v>
      </c>
      <c r="C143" s="195" t="s">
        <v>658</v>
      </c>
      <c r="D143" s="196">
        <v>70609.423290736042</v>
      </c>
      <c r="E143" s="197">
        <v>1441.0086385864499</v>
      </c>
      <c r="L143" s="192"/>
    </row>
    <row r="144" spans="1:12">
      <c r="A144" s="194" t="s">
        <v>296</v>
      </c>
      <c r="B144" s="194" t="s">
        <v>659</v>
      </c>
      <c r="C144" s="195" t="s">
        <v>660</v>
      </c>
      <c r="D144" s="196">
        <v>36364.448870008797</v>
      </c>
      <c r="E144" s="197">
        <v>826.46474704565446</v>
      </c>
      <c r="L144" s="192"/>
    </row>
    <row r="145" spans="1:12">
      <c r="A145" s="194" t="s">
        <v>298</v>
      </c>
      <c r="B145" s="194" t="s">
        <v>659</v>
      </c>
      <c r="C145" s="195" t="s">
        <v>661</v>
      </c>
      <c r="D145" s="196">
        <v>163789.15221450618</v>
      </c>
      <c r="E145" s="197">
        <v>620.41345535797791</v>
      </c>
      <c r="L145" s="192"/>
    </row>
    <row r="146" spans="1:12">
      <c r="A146" s="194" t="s">
        <v>300</v>
      </c>
      <c r="B146" s="194" t="s">
        <v>659</v>
      </c>
      <c r="C146" s="195" t="s">
        <v>662</v>
      </c>
      <c r="D146" s="196">
        <v>23268.791800899013</v>
      </c>
      <c r="E146" s="197">
        <v>1057.6723545863188</v>
      </c>
      <c r="L146" s="192"/>
    </row>
    <row r="147" spans="1:12">
      <c r="A147" s="194" t="s">
        <v>302</v>
      </c>
      <c r="B147" s="194" t="s">
        <v>663</v>
      </c>
      <c r="C147" s="195" t="s">
        <v>664</v>
      </c>
      <c r="D147" s="196">
        <v>104780.1312152826</v>
      </c>
      <c r="E147" s="197">
        <v>2054.5123767702471</v>
      </c>
      <c r="L147" s="192"/>
    </row>
    <row r="148" spans="1:12">
      <c r="A148" s="194" t="s">
        <v>304</v>
      </c>
      <c r="B148" s="194" t="s">
        <v>663</v>
      </c>
      <c r="C148" s="195" t="s">
        <v>305</v>
      </c>
      <c r="D148" s="196">
        <v>130461.7913711538</v>
      </c>
      <c r="E148" s="197">
        <v>1947.1909159873701</v>
      </c>
      <c r="L148" s="192"/>
    </row>
    <row r="149" spans="1:12">
      <c r="A149" s="194" t="s">
        <v>306</v>
      </c>
      <c r="B149" s="194" t="s">
        <v>663</v>
      </c>
      <c r="C149" s="195" t="s">
        <v>665</v>
      </c>
      <c r="D149" s="196">
        <v>531448.9818280628</v>
      </c>
      <c r="E149" s="197">
        <v>2214.3707576169281</v>
      </c>
      <c r="L149" s="192"/>
    </row>
    <row r="150" spans="1:12">
      <c r="A150" s="194" t="s">
        <v>308</v>
      </c>
      <c r="B150" s="194" t="s">
        <v>666</v>
      </c>
      <c r="C150" s="195" t="s">
        <v>309</v>
      </c>
      <c r="D150" s="196">
        <v>16529.981604827663</v>
      </c>
      <c r="E150" s="197">
        <v>808.13243401379691</v>
      </c>
      <c r="L150" s="192"/>
    </row>
    <row r="151" spans="1:12">
      <c r="A151" s="194" t="s">
        <v>310</v>
      </c>
      <c r="B151" s="194" t="s">
        <v>667</v>
      </c>
      <c r="C151" s="195" t="s">
        <v>311</v>
      </c>
      <c r="D151" s="196">
        <v>60180.105169723829</v>
      </c>
      <c r="E151" s="197">
        <v>620.41345535797757</v>
      </c>
      <c r="L151" s="192"/>
    </row>
    <row r="152" spans="1:12">
      <c r="A152" s="194" t="s">
        <v>312</v>
      </c>
      <c r="B152" s="194" t="s">
        <v>667</v>
      </c>
      <c r="C152" s="195" t="s">
        <v>313</v>
      </c>
      <c r="D152" s="196">
        <v>49294.392520551039</v>
      </c>
      <c r="E152" s="197">
        <v>930.08287774624603</v>
      </c>
      <c r="L152" s="192"/>
    </row>
    <row r="153" spans="1:12">
      <c r="A153" s="194" t="s">
        <v>314</v>
      </c>
      <c r="B153" s="194" t="s">
        <v>668</v>
      </c>
      <c r="C153" s="195" t="s">
        <v>669</v>
      </c>
      <c r="D153" s="196">
        <v>39579.659376319149</v>
      </c>
      <c r="E153" s="197">
        <v>1134.7522705957326</v>
      </c>
      <c r="L153" s="192"/>
    </row>
    <row r="154" spans="1:12">
      <c r="A154" s="194" t="s">
        <v>316</v>
      </c>
      <c r="B154" s="194" t="s">
        <v>668</v>
      </c>
      <c r="C154" s="195" t="s">
        <v>670</v>
      </c>
      <c r="D154" s="196">
        <v>27988.531912277365</v>
      </c>
      <c r="E154" s="197">
        <v>823.19211506698139</v>
      </c>
      <c r="L154" s="192"/>
    </row>
    <row r="155" spans="1:12">
      <c r="A155" s="194" t="s">
        <v>318</v>
      </c>
      <c r="B155" s="194" t="s">
        <v>671</v>
      </c>
      <c r="C155" s="195" t="s">
        <v>672</v>
      </c>
      <c r="D155" s="196">
        <v>243142.68754260789</v>
      </c>
      <c r="E155" s="197">
        <v>633.0674894114992</v>
      </c>
      <c r="L155" s="192"/>
    </row>
    <row r="156" spans="1:12">
      <c r="A156" s="194" t="s">
        <v>320</v>
      </c>
      <c r="B156" s="194" t="s">
        <v>673</v>
      </c>
      <c r="C156" s="195" t="s">
        <v>674</v>
      </c>
      <c r="D156" s="196">
        <v>78711.043176390667</v>
      </c>
      <c r="E156" s="197">
        <v>735.61722594757634</v>
      </c>
      <c r="L156" s="192"/>
    </row>
    <row r="157" spans="1:12" s="193" customFormat="1">
      <c r="A157" s="194" t="s">
        <v>322</v>
      </c>
      <c r="B157" s="194" t="s">
        <v>673</v>
      </c>
      <c r="C157" s="195" t="s">
        <v>675</v>
      </c>
      <c r="D157" s="202">
        <v>265817.06196009926</v>
      </c>
      <c r="E157" s="203">
        <v>746.70806610288309</v>
      </c>
      <c r="G157" s="201"/>
      <c r="L157" s="201"/>
    </row>
    <row r="158" spans="1:12">
      <c r="A158" s="194" t="s">
        <v>324</v>
      </c>
      <c r="B158" s="194" t="s">
        <v>676</v>
      </c>
      <c r="C158" s="195" t="s">
        <v>325</v>
      </c>
      <c r="D158" s="196">
        <v>62036.228402840163</v>
      </c>
      <c r="E158" s="197">
        <v>849.81134798411176</v>
      </c>
      <c r="L158" s="192"/>
    </row>
    <row r="159" spans="1:12">
      <c r="A159" s="194" t="s">
        <v>326</v>
      </c>
      <c r="B159" s="194" t="s">
        <v>676</v>
      </c>
      <c r="C159" s="195" t="s">
        <v>327</v>
      </c>
      <c r="D159" s="196">
        <v>22520.21348388035</v>
      </c>
      <c r="E159" s="197">
        <v>1072.3911182800166</v>
      </c>
      <c r="L159" s="192"/>
    </row>
    <row r="160" spans="1:12">
      <c r="A160" s="194" t="s">
        <v>328</v>
      </c>
      <c r="B160" s="194" t="s">
        <v>676</v>
      </c>
      <c r="C160" s="195" t="s">
        <v>329</v>
      </c>
      <c r="D160" s="196">
        <v>17326.585728598107</v>
      </c>
      <c r="E160" s="197">
        <v>721.94107202492114</v>
      </c>
      <c r="L160" s="192"/>
    </row>
    <row r="161" spans="1:12">
      <c r="A161" s="194" t="s">
        <v>330</v>
      </c>
      <c r="B161" s="194" t="s">
        <v>676</v>
      </c>
      <c r="C161" s="195" t="s">
        <v>331</v>
      </c>
      <c r="D161" s="196">
        <v>0.2543774343684792</v>
      </c>
      <c r="E161" s="197">
        <v>3.1797179296059901E-2</v>
      </c>
      <c r="L161" s="192"/>
    </row>
    <row r="162" spans="1:12">
      <c r="A162" s="194" t="s">
        <v>332</v>
      </c>
      <c r="B162" s="194" t="s">
        <v>676</v>
      </c>
      <c r="C162" s="195" t="s">
        <v>333</v>
      </c>
      <c r="D162" s="196">
        <v>21647.082656769915</v>
      </c>
      <c r="E162" s="197">
        <v>832.58010218345828</v>
      </c>
      <c r="L162" s="192"/>
    </row>
    <row r="163" spans="1:12">
      <c r="A163" s="194" t="s">
        <v>334</v>
      </c>
      <c r="B163" s="194" t="s">
        <v>677</v>
      </c>
      <c r="C163" s="195" t="s">
        <v>678</v>
      </c>
      <c r="D163" s="196">
        <v>423356.00836374483</v>
      </c>
      <c r="E163" s="197">
        <v>1953.3110763149346</v>
      </c>
      <c r="L163" s="192"/>
    </row>
    <row r="164" spans="1:12">
      <c r="A164" s="194" t="s">
        <v>336</v>
      </c>
      <c r="B164" s="194" t="s">
        <v>677</v>
      </c>
      <c r="C164" s="195" t="s">
        <v>679</v>
      </c>
      <c r="D164" s="196">
        <v>141572.18446824042</v>
      </c>
      <c r="E164" s="197">
        <v>777.86914542989246</v>
      </c>
      <c r="L164" s="192"/>
    </row>
    <row r="165" spans="1:12">
      <c r="A165" s="194" t="s">
        <v>338</v>
      </c>
      <c r="B165" s="194" t="s">
        <v>677</v>
      </c>
      <c r="C165" s="195" t="s">
        <v>680</v>
      </c>
      <c r="D165" s="196">
        <v>231734.23299515422</v>
      </c>
      <c r="E165" s="197">
        <v>736.45253373759522</v>
      </c>
      <c r="L165" s="192"/>
    </row>
    <row r="166" spans="1:12">
      <c r="A166" s="194" t="s">
        <v>340</v>
      </c>
      <c r="B166" s="194" t="s">
        <v>677</v>
      </c>
      <c r="C166" s="195" t="s">
        <v>681</v>
      </c>
      <c r="D166" s="196">
        <v>224589.67083958793</v>
      </c>
      <c r="E166" s="197">
        <v>620.41345535797768</v>
      </c>
      <c r="L166" s="192"/>
    </row>
    <row r="167" spans="1:12">
      <c r="A167" s="194" t="s">
        <v>342</v>
      </c>
      <c r="B167" s="194" t="s">
        <v>677</v>
      </c>
      <c r="C167" s="195" t="s">
        <v>682</v>
      </c>
      <c r="D167" s="196">
        <v>201634.37299134277</v>
      </c>
      <c r="E167" s="197">
        <v>620.4134553579778</v>
      </c>
      <c r="L167" s="192"/>
    </row>
    <row r="168" spans="1:12" s="193" customFormat="1">
      <c r="A168" s="194" t="s">
        <v>344</v>
      </c>
      <c r="B168" s="194" t="s">
        <v>677</v>
      </c>
      <c r="C168" s="195" t="s">
        <v>345</v>
      </c>
      <c r="D168" s="202">
        <v>4962986.6102988953</v>
      </c>
      <c r="E168" s="203">
        <v>989.94292599768505</v>
      </c>
      <c r="G168" s="201"/>
      <c r="L168" s="201"/>
    </row>
    <row r="169" spans="1:12">
      <c r="A169" s="194" t="s">
        <v>346</v>
      </c>
      <c r="B169" s="194" t="s">
        <v>677</v>
      </c>
      <c r="C169" s="195" t="s">
        <v>683</v>
      </c>
      <c r="D169" s="196">
        <v>143318.71025238762</v>
      </c>
      <c r="E169" s="197">
        <v>1016.4447535630328</v>
      </c>
      <c r="L169" s="192"/>
    </row>
    <row r="170" spans="1:12">
      <c r="A170" s="194" t="s">
        <v>348</v>
      </c>
      <c r="B170" s="194" t="s">
        <v>677</v>
      </c>
      <c r="C170" s="195" t="s">
        <v>684</v>
      </c>
      <c r="D170" s="196">
        <v>498862.87987244077</v>
      </c>
      <c r="E170" s="197">
        <v>943.03001866245893</v>
      </c>
      <c r="L170" s="192"/>
    </row>
    <row r="171" spans="1:12">
      <c r="A171" s="194" t="s">
        <v>350</v>
      </c>
      <c r="B171" s="194" t="s">
        <v>677</v>
      </c>
      <c r="C171" s="195" t="s">
        <v>685</v>
      </c>
      <c r="D171" s="196">
        <v>122705.48005630412</v>
      </c>
      <c r="E171" s="197">
        <v>715.22462489751979</v>
      </c>
      <c r="L171" s="192"/>
    </row>
    <row r="172" spans="1:12">
      <c r="A172" s="194" t="s">
        <v>352</v>
      </c>
      <c r="B172" s="194" t="s">
        <v>677</v>
      </c>
      <c r="C172" s="195" t="s">
        <v>686</v>
      </c>
      <c r="D172" s="196">
        <v>17874.353842040131</v>
      </c>
      <c r="E172" s="197">
        <v>744.76474341833875</v>
      </c>
      <c r="L172" s="192"/>
    </row>
    <row r="173" spans="1:12">
      <c r="A173" s="194" t="s">
        <v>354</v>
      </c>
      <c r="B173" s="194" t="s">
        <v>677</v>
      </c>
      <c r="C173" s="195" t="s">
        <v>687</v>
      </c>
      <c r="D173" s="196">
        <v>19343.137227123967</v>
      </c>
      <c r="E173" s="197">
        <v>841.00596639669425</v>
      </c>
      <c r="L173" s="192"/>
    </row>
    <row r="174" spans="1:12">
      <c r="A174" s="194" t="s">
        <v>356</v>
      </c>
      <c r="B174" s="194" t="s">
        <v>677</v>
      </c>
      <c r="C174" s="195" t="s">
        <v>688</v>
      </c>
      <c r="D174" s="196">
        <v>93584.40515292855</v>
      </c>
      <c r="E174" s="197">
        <v>8507.6731957207776</v>
      </c>
      <c r="I174" s="204"/>
      <c r="L174" s="192"/>
    </row>
    <row r="175" spans="1:12">
      <c r="A175" s="194" t="s">
        <v>358</v>
      </c>
      <c r="B175" s="194" t="s">
        <v>689</v>
      </c>
      <c r="C175" s="195" t="s">
        <v>359</v>
      </c>
      <c r="D175" s="196">
        <v>170855.4190493669</v>
      </c>
      <c r="E175" s="197">
        <v>938.7660387327852</v>
      </c>
      <c r="L175" s="192"/>
    </row>
    <row r="176" spans="1:12">
      <c r="A176" s="194" t="s">
        <v>360</v>
      </c>
      <c r="B176" s="194" t="s">
        <v>689</v>
      </c>
      <c r="C176" s="195" t="s">
        <v>361</v>
      </c>
      <c r="D176" s="196">
        <v>76809.791588708831</v>
      </c>
      <c r="E176" s="197">
        <v>738.55568835296958</v>
      </c>
      <c r="L176" s="192"/>
    </row>
    <row r="177" spans="1:12">
      <c r="A177" s="194" t="s">
        <v>362</v>
      </c>
      <c r="B177" s="194" t="s">
        <v>689</v>
      </c>
      <c r="C177" s="195" t="s">
        <v>363</v>
      </c>
      <c r="D177" s="196">
        <v>11706.638251169967</v>
      </c>
      <c r="E177" s="197">
        <v>975.55318759749719</v>
      </c>
      <c r="L177" s="192"/>
    </row>
    <row r="178" spans="1:12">
      <c r="A178" s="194" t="s">
        <v>364</v>
      </c>
      <c r="B178" s="194" t="s">
        <v>689</v>
      </c>
      <c r="C178" s="195" t="s">
        <v>365</v>
      </c>
      <c r="D178" s="196">
        <v>2270.063921383804</v>
      </c>
      <c r="E178" s="197">
        <v>324.294845911972</v>
      </c>
      <c r="L178" s="192"/>
    </row>
    <row r="179" spans="1:12">
      <c r="A179" s="194"/>
      <c r="B179" s="194"/>
      <c r="C179" s="195"/>
      <c r="D179" s="196"/>
      <c r="E179" s="197"/>
    </row>
    <row r="180" spans="1:12">
      <c r="A180" s="194"/>
      <c r="B180" s="194"/>
      <c r="C180" s="195" t="s">
        <v>532</v>
      </c>
      <c r="D180" s="196">
        <v>137520897.78628013</v>
      </c>
      <c r="E180" s="198">
        <v>1036.9415939127894</v>
      </c>
      <c r="F180" s="205">
        <v>172839229.71354687</v>
      </c>
      <c r="L180" s="192"/>
    </row>
    <row r="181" spans="1:12">
      <c r="A181" s="194"/>
      <c r="B181" s="194"/>
      <c r="C181" s="195"/>
      <c r="D181" s="196"/>
      <c r="E181" s="197"/>
    </row>
    <row r="182" spans="1:12">
      <c r="A182" s="199"/>
      <c r="B182" s="194"/>
      <c r="C182" s="195" t="s">
        <v>690</v>
      </c>
      <c r="D182" s="196"/>
      <c r="E182" s="197"/>
    </row>
    <row r="183" spans="1:12">
      <c r="A183" s="199" t="s">
        <v>691</v>
      </c>
      <c r="B183" s="194"/>
      <c r="C183" s="195" t="s">
        <v>692</v>
      </c>
      <c r="D183" s="196">
        <v>1382909.5894815181</v>
      </c>
      <c r="E183" s="197">
        <v>1668.1659704240267</v>
      </c>
    </row>
    <row r="184" spans="1:12">
      <c r="A184" s="194"/>
      <c r="B184" s="194"/>
      <c r="C184" s="195"/>
      <c r="D184" s="196"/>
      <c r="E184" s="197"/>
    </row>
    <row r="185" spans="1:12">
      <c r="A185" s="206">
        <v>9000</v>
      </c>
      <c r="C185" s="207" t="s">
        <v>693</v>
      </c>
      <c r="D185" s="196">
        <v>125075.45745</v>
      </c>
      <c r="E185" s="197">
        <v>4278.5976690045127</v>
      </c>
    </row>
    <row r="186" spans="1:12">
      <c r="A186" s="206" t="s">
        <v>366</v>
      </c>
      <c r="C186" s="207" t="s">
        <v>694</v>
      </c>
      <c r="D186" s="196">
        <v>1313426.1248641643</v>
      </c>
      <c r="E186" s="197">
        <v>886.77644921340232</v>
      </c>
    </row>
    <row r="187" spans="1:12">
      <c r="A187" s="194"/>
      <c r="B187" s="194"/>
      <c r="C187" s="195"/>
      <c r="D187" s="196"/>
      <c r="E187" s="197"/>
    </row>
    <row r="188" spans="1:12" s="193" customFormat="1">
      <c r="C188" s="193" t="s">
        <v>695</v>
      </c>
      <c r="D188" s="208">
        <v>140342308.95807582</v>
      </c>
      <c r="E188" s="203">
        <v>1039.8730667235413</v>
      </c>
      <c r="F188" s="209">
        <v>175855229.9908939</v>
      </c>
      <c r="G188" s="201"/>
    </row>
    <row r="189" spans="1:12" s="193" customFormat="1">
      <c r="C189" s="193" t="s">
        <v>696</v>
      </c>
      <c r="D189" s="202">
        <v>138959399.36859429</v>
      </c>
      <c r="E189" s="209"/>
      <c r="G189" s="201"/>
    </row>
    <row r="190" spans="1:12" s="193" customFormat="1">
      <c r="C190" s="193" t="s">
        <v>697</v>
      </c>
      <c r="D190" s="202">
        <v>140342308.95807582</v>
      </c>
      <c r="E190" s="210"/>
      <c r="G190" s="201"/>
    </row>
    <row r="191" spans="1:12" s="193" customFormat="1">
      <c r="C191" s="193" t="s">
        <v>698</v>
      </c>
      <c r="D191" s="211">
        <v>0</v>
      </c>
      <c r="E191" s="211"/>
      <c r="F191" s="212"/>
      <c r="G191" s="201"/>
    </row>
    <row r="192" spans="1:12" s="193" customFormat="1">
      <c r="D192" s="213"/>
      <c r="E192" s="214"/>
      <c r="G192" s="201"/>
    </row>
    <row r="193" spans="3:8">
      <c r="D193" s="215"/>
      <c r="E193" s="215"/>
      <c r="F193" s="215"/>
    </row>
    <row r="194" spans="3:8">
      <c r="D194" s="205"/>
      <c r="E194" s="205"/>
    </row>
    <row r="195" spans="3:8" s="193" customFormat="1">
      <c r="D195" s="216"/>
      <c r="E195" s="216"/>
      <c r="G195" s="201"/>
    </row>
    <row r="196" spans="3:8" s="193" customFormat="1">
      <c r="D196" s="209"/>
      <c r="E196" s="209"/>
      <c r="G196" s="201"/>
    </row>
    <row r="197" spans="3:8" s="193" customFormat="1">
      <c r="D197" s="209"/>
      <c r="E197" s="209"/>
      <c r="G197" s="201"/>
    </row>
    <row r="198" spans="3:8" s="193" customFormat="1">
      <c r="C198" s="217" t="s">
        <v>699</v>
      </c>
      <c r="D198" s="218"/>
      <c r="E198" s="209"/>
      <c r="G198" s="201"/>
    </row>
    <row r="199" spans="3:8">
      <c r="C199" s="219"/>
      <c r="D199" s="220"/>
      <c r="E199" s="219"/>
    </row>
    <row r="201" spans="3:8" s="193" customFormat="1">
      <c r="C201" s="221"/>
      <c r="D201" s="221"/>
      <c r="E201" s="221"/>
      <c r="F201" s="222"/>
      <c r="G201" s="201"/>
      <c r="H201" s="222"/>
    </row>
    <row r="202" spans="3:8" s="193" customFormat="1">
      <c r="C202" s="221"/>
      <c r="D202" s="221"/>
      <c r="F202" s="222"/>
      <c r="G202" s="201"/>
      <c r="H202" s="222"/>
    </row>
    <row r="203" spans="3:8" s="193" customFormat="1">
      <c r="F203" s="222"/>
      <c r="G203" s="201"/>
      <c r="H203" s="222"/>
    </row>
    <row r="204" spans="3:8" s="193" customFormat="1">
      <c r="C204" s="221"/>
      <c r="D204" s="221"/>
      <c r="F204" s="222"/>
      <c r="G204" s="201"/>
      <c r="H204" s="222"/>
    </row>
    <row r="205" spans="3:8">
      <c r="D205" s="205"/>
    </row>
  </sheetData>
  <printOptions gridLines="1"/>
  <pageMargins left="0.46" right="0.28000000000000003" top="0.19" bottom="0.18" header="0.5" footer="0.5"/>
  <pageSetup scale="53" fitToHeight="4" orientation="landscape" horizontalDpi="4294967293" r:id="rId1"/>
  <headerFooter alignWithMargins="0"/>
  <rowBreaks count="1" manualBreakCount="1">
    <brk id="124"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3125"/>
  <sheetViews>
    <sheetView topLeftCell="A100" zoomScaleNormal="100" workbookViewId="0">
      <selection activeCell="B45" sqref="B45"/>
    </sheetView>
  </sheetViews>
  <sheetFormatPr defaultRowHeight="15"/>
  <cols>
    <col min="1" max="1" width="7.625" style="224" customWidth="1"/>
    <col min="2" max="2" width="26.625" style="224" customWidth="1"/>
    <col min="3" max="3" width="41.25" style="224" customWidth="1"/>
    <col min="4" max="4" width="10.375" style="224" customWidth="1"/>
    <col min="5" max="5" width="17" style="224" bestFit="1" customWidth="1"/>
    <col min="6" max="6" width="32.5" style="224" customWidth="1"/>
    <col min="7" max="16384" width="9" style="224"/>
  </cols>
  <sheetData>
    <row r="1" spans="1:12">
      <c r="A1" s="223" t="s">
        <v>790</v>
      </c>
      <c r="B1" s="223" t="s">
        <v>791</v>
      </c>
      <c r="C1" s="223" t="s">
        <v>792</v>
      </c>
      <c r="D1" s="223" t="s">
        <v>793</v>
      </c>
      <c r="E1" s="223" t="s">
        <v>794</v>
      </c>
      <c r="F1" s="223" t="s">
        <v>795</v>
      </c>
      <c r="H1" s="224" t="s">
        <v>796</v>
      </c>
      <c r="I1" s="224" t="s">
        <v>797</v>
      </c>
      <c r="L1" s="224" t="s">
        <v>6</v>
      </c>
    </row>
    <row r="2" spans="1:12">
      <c r="A2" s="223" t="s">
        <v>10</v>
      </c>
      <c r="B2" s="223" t="s">
        <v>798</v>
      </c>
      <c r="C2" s="223" t="str">
        <f>VLOOKUP(A2,'11-District Table'!A:M,13,FALSE)</f>
        <v>Accredited with Priority Improvement Plan</v>
      </c>
      <c r="D2" s="223"/>
      <c r="E2" s="223" t="s">
        <v>799</v>
      </c>
      <c r="F2" s="223" t="str">
        <f>VLOOKUP(A2,'11-District Table'!A:N,14,FALSE)</f>
        <v>Turnaround Plan</v>
      </c>
      <c r="H2" s="224" t="s">
        <v>800</v>
      </c>
      <c r="I2" s="224" t="s">
        <v>800</v>
      </c>
      <c r="L2" s="224" t="s">
        <v>10</v>
      </c>
    </row>
    <row r="3" spans="1:12">
      <c r="A3" s="223" t="s">
        <v>12</v>
      </c>
      <c r="B3" s="223" t="s">
        <v>801</v>
      </c>
      <c r="C3" s="223" t="str">
        <f>VLOOKUP(A3,'11-District Table'!A:M,13,FALSE)</f>
        <v>Accredited with Improvement Plan</v>
      </c>
      <c r="D3" s="223"/>
      <c r="E3" s="223" t="s">
        <v>799</v>
      </c>
      <c r="F3" s="223" t="str">
        <f>VLOOKUP(A3,'11-District Table'!A:N,14,FALSE)</f>
        <v>Priority Improvement Plan</v>
      </c>
      <c r="H3" s="224" t="s">
        <v>803</v>
      </c>
      <c r="I3" s="224" t="s">
        <v>800</v>
      </c>
      <c r="L3" s="224" t="s">
        <v>12</v>
      </c>
    </row>
    <row r="4" spans="1:12">
      <c r="A4" s="223" t="s">
        <v>14</v>
      </c>
      <c r="B4" s="223" t="s">
        <v>804</v>
      </c>
      <c r="C4" s="223" t="str">
        <f>VLOOKUP(A4,'11-District Table'!A:M,13,FALSE)</f>
        <v>Accredited with Turnaround Plan</v>
      </c>
      <c r="D4" s="223"/>
      <c r="E4" s="223" t="s">
        <v>799</v>
      </c>
      <c r="F4" s="223" t="str">
        <f>VLOOKUP(A4,'11-District Table'!A:N,14,FALSE)</f>
        <v>Turnaround Plan</v>
      </c>
      <c r="H4" s="224" t="s">
        <v>800</v>
      </c>
      <c r="I4" s="224" t="s">
        <v>800</v>
      </c>
      <c r="L4" s="224" t="s">
        <v>14</v>
      </c>
    </row>
    <row r="5" spans="1:12">
      <c r="A5" s="223" t="s">
        <v>16</v>
      </c>
      <c r="B5" s="223" t="s">
        <v>806</v>
      </c>
      <c r="C5" s="223" t="str">
        <f>VLOOKUP(A5,'11-District Table'!A:M,13,FALSE)</f>
        <v>Accredited with Improvement Plan</v>
      </c>
      <c r="D5" s="223"/>
      <c r="E5" s="223" t="s">
        <v>799</v>
      </c>
      <c r="F5" s="223" t="str">
        <f>VLOOKUP(A5,'11-District Table'!A:N,14,FALSE)</f>
        <v>Turnaround Plan</v>
      </c>
      <c r="H5" s="224" t="s">
        <v>803</v>
      </c>
      <c r="I5" s="224" t="s">
        <v>800</v>
      </c>
      <c r="L5" s="224" t="s">
        <v>16</v>
      </c>
    </row>
    <row r="6" spans="1:12">
      <c r="A6" s="223" t="s">
        <v>18</v>
      </c>
      <c r="B6" s="223" t="s">
        <v>807</v>
      </c>
      <c r="C6" s="223" t="str">
        <f>VLOOKUP(A6,'11-District Table'!A:M,13,FALSE)</f>
        <v>Accredited</v>
      </c>
      <c r="D6" s="223">
        <v>9025</v>
      </c>
      <c r="E6" s="223" t="s">
        <v>799</v>
      </c>
      <c r="F6" s="223" t="str">
        <f>VLOOKUP(A6,'11-District Table'!A:N,14,FALSE)</f>
        <v>Performance Plan</v>
      </c>
      <c r="H6" s="224" t="s">
        <v>803</v>
      </c>
      <c r="I6" s="224" t="s">
        <v>803</v>
      </c>
      <c r="L6" s="224" t="s">
        <v>18</v>
      </c>
    </row>
    <row r="7" spans="1:12">
      <c r="A7" s="223" t="s">
        <v>20</v>
      </c>
      <c r="B7" s="223" t="s">
        <v>809</v>
      </c>
      <c r="C7" s="223" t="str">
        <f>VLOOKUP(A7,'11-District Table'!A:M,13,FALSE)</f>
        <v>Accredited</v>
      </c>
      <c r="D7" s="223">
        <v>9025</v>
      </c>
      <c r="E7" s="223" t="s">
        <v>810</v>
      </c>
      <c r="F7" s="223" t="str">
        <f>VLOOKUP(A7,'11-District Table'!A:N,14,FALSE)</f>
        <v>Performance Plan</v>
      </c>
      <c r="H7" s="224" t="s">
        <v>803</v>
      </c>
      <c r="I7" s="224" t="s">
        <v>803</v>
      </c>
      <c r="L7" s="224" t="s">
        <v>20</v>
      </c>
    </row>
    <row r="8" spans="1:12">
      <c r="A8" s="223" t="s">
        <v>22</v>
      </c>
      <c r="B8" s="223" t="s">
        <v>811</v>
      </c>
      <c r="C8" s="223" t="str">
        <f>VLOOKUP(A8,'11-District Table'!A:M,13,FALSE)</f>
        <v>Accredited with Turnaround Plan</v>
      </c>
      <c r="D8" s="223"/>
      <c r="E8" s="223" t="s">
        <v>799</v>
      </c>
      <c r="F8" s="223" t="str">
        <f>VLOOKUP(A8,'11-District Table'!A:N,14,FALSE)</f>
        <v>Priority Improvement Plan</v>
      </c>
      <c r="H8" s="224" t="s">
        <v>800</v>
      </c>
      <c r="I8" s="224" t="s">
        <v>800</v>
      </c>
      <c r="L8" s="224" t="s">
        <v>22</v>
      </c>
    </row>
    <row r="9" spans="1:12">
      <c r="A9" s="223" t="s">
        <v>24</v>
      </c>
      <c r="B9" s="223" t="s">
        <v>812</v>
      </c>
      <c r="C9" s="223" t="str">
        <f>VLOOKUP(A9,'11-District Table'!A:M,13,FALSE)</f>
        <v>Accredited with Improvement Plan</v>
      </c>
      <c r="D9" s="223">
        <v>9055</v>
      </c>
      <c r="E9" s="223" t="s">
        <v>799</v>
      </c>
      <c r="F9" s="223" t="str">
        <f>VLOOKUP(A9,'11-District Table'!A:N,14,FALSE)</f>
        <v>Improvement Plan</v>
      </c>
      <c r="H9" s="224" t="s">
        <v>803</v>
      </c>
      <c r="I9" s="224" t="s">
        <v>800</v>
      </c>
      <c r="L9" s="224" t="s">
        <v>24</v>
      </c>
    </row>
    <row r="10" spans="1:12">
      <c r="A10" s="223" t="s">
        <v>26</v>
      </c>
      <c r="B10" s="223" t="s">
        <v>813</v>
      </c>
      <c r="C10" s="223" t="str">
        <f>VLOOKUP(A10,'11-District Table'!A:M,13,FALSE)</f>
        <v>Accredited</v>
      </c>
      <c r="D10" s="223">
        <v>9055</v>
      </c>
      <c r="E10" s="223" t="s">
        <v>799</v>
      </c>
      <c r="F10" s="223" t="str">
        <f>VLOOKUP(A10,'11-District Table'!A:N,14,FALSE)</f>
        <v>Performance Plan</v>
      </c>
      <c r="H10" s="224" t="s">
        <v>803</v>
      </c>
      <c r="I10" s="224" t="s">
        <v>803</v>
      </c>
      <c r="L10" s="224" t="s">
        <v>26</v>
      </c>
    </row>
    <row r="11" spans="1:12">
      <c r="A11" s="223" t="s">
        <v>28</v>
      </c>
      <c r="B11" s="223" t="s">
        <v>814</v>
      </c>
      <c r="C11" s="223" t="str">
        <f>VLOOKUP(A11,'11-District Table'!A:M,13,FALSE)</f>
        <v>Accredited with Priority Improvement Plan</v>
      </c>
      <c r="D11" s="223"/>
      <c r="E11" s="223" t="s">
        <v>799</v>
      </c>
      <c r="F11" s="223" t="str">
        <f>VLOOKUP(A11,'11-District Table'!A:N,14,FALSE)</f>
        <v>Priority Improvement Plan</v>
      </c>
      <c r="H11" s="224" t="s">
        <v>800</v>
      </c>
      <c r="I11" s="224" t="s">
        <v>803</v>
      </c>
      <c r="L11" s="224" t="s">
        <v>28</v>
      </c>
    </row>
    <row r="12" spans="1:12">
      <c r="A12" s="223" t="s">
        <v>30</v>
      </c>
      <c r="B12" s="223" t="s">
        <v>815</v>
      </c>
      <c r="C12" s="223" t="str">
        <f>VLOOKUP(A12,'11-District Table'!A:M,13,FALSE)</f>
        <v>Accredited with Priority Improvement Plan</v>
      </c>
      <c r="D12" s="223"/>
      <c r="E12" s="223" t="s">
        <v>799</v>
      </c>
      <c r="F12" s="223" t="str">
        <f>VLOOKUP(A12,'11-District Table'!A:N,14,FALSE)</f>
        <v>Turnaround Plan</v>
      </c>
      <c r="H12" s="224" t="s">
        <v>800</v>
      </c>
      <c r="I12" s="224" t="s">
        <v>803</v>
      </c>
      <c r="L12" s="224" t="s">
        <v>30</v>
      </c>
    </row>
    <row r="13" spans="1:12">
      <c r="A13" s="223" t="s">
        <v>32</v>
      </c>
      <c r="B13" s="223" t="s">
        <v>816</v>
      </c>
      <c r="C13" s="223" t="str">
        <f>VLOOKUP(A13,'11-District Table'!A:M,13,FALSE)</f>
        <v>Accredited</v>
      </c>
      <c r="D13" s="223"/>
      <c r="E13" s="223" t="s">
        <v>799</v>
      </c>
      <c r="F13" s="223" t="str">
        <f>VLOOKUP(A13,'11-District Table'!A:N,14,FALSE)</f>
        <v>Improvement Plan</v>
      </c>
      <c r="H13" s="224" t="s">
        <v>803</v>
      </c>
      <c r="I13" s="224" t="s">
        <v>803</v>
      </c>
      <c r="L13" s="224" t="s">
        <v>32</v>
      </c>
    </row>
    <row r="14" spans="1:12">
      <c r="A14" s="223" t="s">
        <v>34</v>
      </c>
      <c r="B14" s="223" t="s">
        <v>817</v>
      </c>
      <c r="C14" s="223" t="str">
        <f>VLOOKUP(A14,'11-District Table'!A:M,13,FALSE)</f>
        <v>Accredited with Distinction</v>
      </c>
      <c r="D14" s="223"/>
      <c r="E14" s="223" t="s">
        <v>799</v>
      </c>
      <c r="F14" s="223" t="str">
        <f>VLOOKUP(A14,'11-District Table'!A:N,14,FALSE)</f>
        <v>Performance Plan</v>
      </c>
      <c r="H14" s="224" t="s">
        <v>803</v>
      </c>
      <c r="I14" s="224" t="s">
        <v>803</v>
      </c>
      <c r="L14" s="224" t="s">
        <v>34</v>
      </c>
    </row>
    <row r="15" spans="1:12">
      <c r="A15" s="223" t="s">
        <v>36</v>
      </c>
      <c r="B15" s="223" t="s">
        <v>819</v>
      </c>
      <c r="C15" s="223" t="str">
        <f>VLOOKUP(A15,'11-District Table'!A:M,13,FALSE)</f>
        <v>Accredited</v>
      </c>
      <c r="D15" s="223">
        <v>9025</v>
      </c>
      <c r="E15" s="223" t="s">
        <v>810</v>
      </c>
      <c r="F15" s="223" t="str">
        <f>VLOOKUP(A15,'11-District Table'!A:N,14,FALSE)</f>
        <v>Performance Plan</v>
      </c>
      <c r="H15" s="224" t="s">
        <v>803</v>
      </c>
      <c r="I15" s="224" t="s">
        <v>803</v>
      </c>
      <c r="L15" s="224" t="s">
        <v>36</v>
      </c>
    </row>
    <row r="16" spans="1:12">
      <c r="A16" s="223" t="s">
        <v>38</v>
      </c>
      <c r="B16" s="223" t="s">
        <v>820</v>
      </c>
      <c r="C16" s="223" t="str">
        <f>VLOOKUP(A16,'11-District Table'!A:M,13,FALSE)</f>
        <v>Accredited with Priority Improvement Plan</v>
      </c>
      <c r="D16" s="223"/>
      <c r="E16" s="223" t="s">
        <v>799</v>
      </c>
      <c r="F16" s="223" t="str">
        <f>VLOOKUP(A16,'11-District Table'!A:N,14,FALSE)</f>
        <v>Turnaround Plan</v>
      </c>
      <c r="H16" s="224" t="s">
        <v>800</v>
      </c>
      <c r="I16" s="224" t="s">
        <v>800</v>
      </c>
      <c r="L16" s="224" t="s">
        <v>38</v>
      </c>
    </row>
    <row r="17" spans="1:12">
      <c r="A17" s="223" t="s">
        <v>40</v>
      </c>
      <c r="B17" s="223" t="s">
        <v>821</v>
      </c>
      <c r="C17" s="223" t="str">
        <f>VLOOKUP(A17,'11-District Table'!A:M,13,FALSE)</f>
        <v>Accredited</v>
      </c>
      <c r="D17" s="223">
        <v>9025</v>
      </c>
      <c r="E17" s="223" t="s">
        <v>810</v>
      </c>
      <c r="F17" s="223" t="str">
        <f>VLOOKUP(A17,'11-District Table'!A:N,14,FALSE)</f>
        <v>Performance Plan</v>
      </c>
      <c r="H17" s="224" t="s">
        <v>803</v>
      </c>
      <c r="I17" s="224" t="s">
        <v>803</v>
      </c>
      <c r="L17" s="224" t="s">
        <v>40</v>
      </c>
    </row>
    <row r="18" spans="1:12">
      <c r="A18" s="223" t="s">
        <v>42</v>
      </c>
      <c r="B18" s="223" t="s">
        <v>822</v>
      </c>
      <c r="C18" s="223" t="str">
        <f>VLOOKUP(A18,'11-District Table'!A:M,13,FALSE)</f>
        <v>Accredited</v>
      </c>
      <c r="D18" s="223">
        <v>9050</v>
      </c>
      <c r="E18" s="223" t="s">
        <v>799</v>
      </c>
      <c r="F18" s="223" t="str">
        <f>VLOOKUP(A18,'11-District Table'!A:N,14,FALSE)</f>
        <v>Performance Plan</v>
      </c>
      <c r="H18" s="224" t="s">
        <v>803</v>
      </c>
      <c r="I18" s="224" t="s">
        <v>803</v>
      </c>
      <c r="L18" s="224" t="s">
        <v>42</v>
      </c>
    </row>
    <row r="19" spans="1:12">
      <c r="A19" s="223" t="s">
        <v>44</v>
      </c>
      <c r="B19" s="223" t="s">
        <v>823</v>
      </c>
      <c r="C19" s="223" t="str">
        <f>VLOOKUP(A19,'11-District Table'!A:M,13,FALSE)</f>
        <v>Accredited</v>
      </c>
      <c r="D19" s="223">
        <v>9075</v>
      </c>
      <c r="E19" s="223" t="s">
        <v>810</v>
      </c>
      <c r="F19" s="223" t="str">
        <f>VLOOKUP(A19,'11-District Table'!A:N,14,FALSE)</f>
        <v>Improvement Plan</v>
      </c>
      <c r="H19" s="224" t="s">
        <v>803</v>
      </c>
      <c r="I19" s="224" t="s">
        <v>803</v>
      </c>
      <c r="L19" s="224" t="s">
        <v>44</v>
      </c>
    </row>
    <row r="20" spans="1:12">
      <c r="A20" s="223" t="s">
        <v>46</v>
      </c>
      <c r="B20" s="223" t="s">
        <v>824</v>
      </c>
      <c r="C20" s="223" t="str">
        <f>VLOOKUP(A20,'11-District Table'!A:M,13,FALSE)</f>
        <v>Accredited with Improvement Plan</v>
      </c>
      <c r="D20" s="223">
        <v>9075</v>
      </c>
      <c r="E20" s="223" t="s">
        <v>799</v>
      </c>
      <c r="F20" s="223" t="str">
        <f>VLOOKUP(A20,'11-District Table'!A:N,14,FALSE)</f>
        <v>Improvement Plan</v>
      </c>
      <c r="H20" s="224" t="s">
        <v>800</v>
      </c>
      <c r="I20" s="224" t="s">
        <v>800</v>
      </c>
      <c r="L20" s="224" t="s">
        <v>46</v>
      </c>
    </row>
    <row r="21" spans="1:12">
      <c r="A21" s="223" t="s">
        <v>48</v>
      </c>
      <c r="B21" s="223" t="s">
        <v>825</v>
      </c>
      <c r="C21" s="223" t="str">
        <f>VLOOKUP(A21,'11-District Table'!A:M,13,FALSE)</f>
        <v>Accredited</v>
      </c>
      <c r="D21" s="223">
        <v>9075</v>
      </c>
      <c r="E21" s="223" t="s">
        <v>799</v>
      </c>
      <c r="F21" s="223" t="str">
        <f>VLOOKUP(A21,'11-District Table'!A:N,14,FALSE)</f>
        <v>Improvement Plan</v>
      </c>
      <c r="H21" s="224" t="s">
        <v>803</v>
      </c>
      <c r="I21" s="224" t="s">
        <v>800</v>
      </c>
      <c r="L21" s="224" t="s">
        <v>48</v>
      </c>
    </row>
    <row r="22" spans="1:12">
      <c r="A22" s="223" t="s">
        <v>50</v>
      </c>
      <c r="B22" s="223" t="s">
        <v>826</v>
      </c>
      <c r="C22" s="223" t="str">
        <f>VLOOKUP(A22,'11-District Table'!A:M,13,FALSE)</f>
        <v>Accredited with Turnaround Plan</v>
      </c>
      <c r="D22" s="223">
        <v>9075</v>
      </c>
      <c r="E22" s="223" t="s">
        <v>799</v>
      </c>
      <c r="F22" s="223" t="str">
        <f>VLOOKUP(A22,'11-District Table'!A:N,14,FALSE)</f>
        <v>Performance Plan</v>
      </c>
      <c r="H22" s="224" t="s">
        <v>800</v>
      </c>
      <c r="I22" s="224" t="s">
        <v>803</v>
      </c>
      <c r="L22" s="224" t="s">
        <v>50</v>
      </c>
    </row>
    <row r="23" spans="1:12">
      <c r="A23" s="223" t="s">
        <v>52</v>
      </c>
      <c r="B23" s="223" t="s">
        <v>827</v>
      </c>
      <c r="C23" s="223" t="str">
        <f>VLOOKUP(A23,'11-District Table'!A:M,13,FALSE)</f>
        <v>Accredited with Improvement Plan</v>
      </c>
      <c r="D23" s="223">
        <v>9075</v>
      </c>
      <c r="E23" s="223" t="s">
        <v>799</v>
      </c>
      <c r="F23" s="223" t="str">
        <f>VLOOKUP(A23,'11-District Table'!A:N,14,FALSE)</f>
        <v>Improvement Plan</v>
      </c>
      <c r="H23" s="224" t="s">
        <v>803</v>
      </c>
      <c r="I23" s="224" t="s">
        <v>803</v>
      </c>
      <c r="L23" s="224" t="s">
        <v>52</v>
      </c>
    </row>
    <row r="24" spans="1:12">
      <c r="A24" s="223" t="s">
        <v>54</v>
      </c>
      <c r="B24" s="223" t="s">
        <v>828</v>
      </c>
      <c r="C24" s="223" t="str">
        <f>VLOOKUP(A24,'11-District Table'!A:M,13,FALSE)</f>
        <v>Accredited with Improvement Plan</v>
      </c>
      <c r="D24" s="223">
        <v>9150</v>
      </c>
      <c r="E24" s="223" t="s">
        <v>799</v>
      </c>
      <c r="F24" s="223" t="str">
        <f>VLOOKUP(A24,'11-District Table'!A:N,14,FALSE)</f>
        <v>Priority Improvement Plan</v>
      </c>
      <c r="H24" s="224" t="s">
        <v>803</v>
      </c>
      <c r="I24" s="224" t="s">
        <v>800</v>
      </c>
      <c r="L24" s="224" t="s">
        <v>54</v>
      </c>
    </row>
    <row r="25" spans="1:12">
      <c r="A25" s="223" t="s">
        <v>56</v>
      </c>
      <c r="B25" s="223" t="s">
        <v>829</v>
      </c>
      <c r="C25" s="223" t="str">
        <f>VLOOKUP(A25,'11-District Table'!A:M,13,FALSE)</f>
        <v>Accredited</v>
      </c>
      <c r="D25" s="223">
        <v>9075</v>
      </c>
      <c r="E25" s="223" t="s">
        <v>799</v>
      </c>
      <c r="F25" s="223" t="str">
        <f>VLOOKUP(A25,'11-District Table'!A:N,14,FALSE)</f>
        <v>Performance Plan</v>
      </c>
      <c r="H25" s="224" t="s">
        <v>803</v>
      </c>
      <c r="I25" s="224" t="s">
        <v>803</v>
      </c>
      <c r="L25" s="224" t="s">
        <v>56</v>
      </c>
    </row>
    <row r="26" spans="1:12">
      <c r="A26" s="223" t="s">
        <v>58</v>
      </c>
      <c r="B26" s="223" t="s">
        <v>830</v>
      </c>
      <c r="C26" s="223" t="str">
        <f>VLOOKUP(A26,'11-District Table'!A:M,13,FALSE)</f>
        <v>Accredited</v>
      </c>
      <c r="D26" s="223"/>
      <c r="E26" s="223" t="s">
        <v>810</v>
      </c>
      <c r="F26" s="223" t="str">
        <f>VLOOKUP(A26,'11-District Table'!A:N,14,FALSE)</f>
        <v>Improvement Plan</v>
      </c>
      <c r="H26" s="224" t="s">
        <v>803</v>
      </c>
      <c r="I26" s="224" t="s">
        <v>800</v>
      </c>
      <c r="L26" s="224" t="s">
        <v>58</v>
      </c>
    </row>
    <row r="27" spans="1:12">
      <c r="A27" s="223" t="s">
        <v>60</v>
      </c>
      <c r="B27" s="223" t="s">
        <v>831</v>
      </c>
      <c r="C27" s="223" t="str">
        <f>VLOOKUP(A27,'11-District Table'!A:M,13,FALSE)</f>
        <v>Accredited</v>
      </c>
      <c r="D27" s="223"/>
      <c r="E27" s="223" t="s">
        <v>810</v>
      </c>
      <c r="F27" s="223" t="str">
        <f>VLOOKUP(A27,'11-District Table'!A:N,14,FALSE)</f>
        <v>Improvement Plan</v>
      </c>
      <c r="H27" s="224" t="s">
        <v>803</v>
      </c>
      <c r="I27" s="224" t="s">
        <v>800</v>
      </c>
      <c r="L27" s="224" t="s">
        <v>60</v>
      </c>
    </row>
    <row r="28" spans="1:12">
      <c r="A28" s="223" t="s">
        <v>62</v>
      </c>
      <c r="B28" s="223" t="s">
        <v>832</v>
      </c>
      <c r="C28" s="223" t="str">
        <f>VLOOKUP(A28,'11-District Table'!A:M,13,FALSE)</f>
        <v>Accredited</v>
      </c>
      <c r="D28" s="223">
        <v>9030</v>
      </c>
      <c r="E28" s="223" t="s">
        <v>810</v>
      </c>
      <c r="F28" s="223" t="str">
        <f>VLOOKUP(A28,'11-District Table'!A:N,14,FALSE)</f>
        <v>Performance Plan</v>
      </c>
      <c r="H28" s="224" t="s">
        <v>803</v>
      </c>
      <c r="I28" s="224" t="s">
        <v>803</v>
      </c>
      <c r="L28" s="224" t="s">
        <v>62</v>
      </c>
    </row>
    <row r="29" spans="1:12">
      <c r="A29" s="223" t="s">
        <v>64</v>
      </c>
      <c r="B29" s="223" t="s">
        <v>833</v>
      </c>
      <c r="C29" s="223" t="str">
        <f>VLOOKUP(A29,'11-District Table'!A:M,13,FALSE)</f>
        <v>Accredited</v>
      </c>
      <c r="D29" s="223">
        <v>9030</v>
      </c>
      <c r="E29" s="223" t="s">
        <v>810</v>
      </c>
      <c r="F29" s="223" t="str">
        <f>VLOOKUP(A29,'11-District Table'!A:N,14,FALSE)</f>
        <v>Performance Plan</v>
      </c>
      <c r="H29" s="224" t="s">
        <v>803</v>
      </c>
      <c r="I29" s="224" t="s">
        <v>803</v>
      </c>
      <c r="L29" s="224" t="s">
        <v>64</v>
      </c>
    </row>
    <row r="30" spans="1:12">
      <c r="A30" s="223" t="s">
        <v>66</v>
      </c>
      <c r="B30" s="223" t="s">
        <v>834</v>
      </c>
      <c r="C30" s="223" t="str">
        <f>VLOOKUP(A30,'11-District Table'!A:M,13,FALSE)</f>
        <v>Accredited</v>
      </c>
      <c r="D30" s="223">
        <v>9025</v>
      </c>
      <c r="E30" s="223" t="s">
        <v>835</v>
      </c>
      <c r="F30" s="223" t="str">
        <f>VLOOKUP(A30,'11-District Table'!A:N,14,FALSE)</f>
        <v>Performance Plan</v>
      </c>
      <c r="H30" s="224" t="s">
        <v>803</v>
      </c>
      <c r="I30" s="224" t="s">
        <v>803</v>
      </c>
      <c r="L30" s="224" t="s">
        <v>66</v>
      </c>
    </row>
    <row r="31" spans="1:12">
      <c r="A31" s="223" t="s">
        <v>68</v>
      </c>
      <c r="B31" s="223" t="s">
        <v>836</v>
      </c>
      <c r="C31" s="223" t="str">
        <f>VLOOKUP(A31,'11-District Table'!A:M,13,FALSE)</f>
        <v>Accredited</v>
      </c>
      <c r="D31" s="223">
        <v>9025</v>
      </c>
      <c r="E31" s="223" t="s">
        <v>810</v>
      </c>
      <c r="F31" s="223" t="str">
        <f>VLOOKUP(A31,'11-District Table'!A:N,14,FALSE)</f>
        <v>Priority Improvement Plan</v>
      </c>
      <c r="H31" s="224" t="s">
        <v>803</v>
      </c>
      <c r="I31" s="224" t="s">
        <v>803</v>
      </c>
      <c r="L31" s="224" t="s">
        <v>68</v>
      </c>
    </row>
    <row r="32" spans="1:12">
      <c r="A32" s="223" t="s">
        <v>70</v>
      </c>
      <c r="B32" s="223" t="s">
        <v>837</v>
      </c>
      <c r="C32" s="223" t="str">
        <f>VLOOKUP(A32,'11-District Table'!A:M,13,FALSE)</f>
        <v>Accredited</v>
      </c>
      <c r="D32" s="223">
        <v>9140</v>
      </c>
      <c r="E32" s="223" t="s">
        <v>799</v>
      </c>
      <c r="F32" s="223" t="str">
        <f>VLOOKUP(A32,'11-District Table'!A:N,14,FALSE)</f>
        <v>Improvement Plan</v>
      </c>
      <c r="H32" s="224" t="s">
        <v>803</v>
      </c>
      <c r="I32" s="224" t="s">
        <v>803</v>
      </c>
      <c r="L32" s="224" t="s">
        <v>70</v>
      </c>
    </row>
    <row r="33" spans="1:12">
      <c r="A33" s="223" t="s">
        <v>72</v>
      </c>
      <c r="B33" s="223" t="s">
        <v>838</v>
      </c>
      <c r="C33" s="223" t="str">
        <f>VLOOKUP(A33,'11-District Table'!A:M,13,FALSE)</f>
        <v>Accredited with Improvement Plan</v>
      </c>
      <c r="D33" s="223">
        <v>9055</v>
      </c>
      <c r="E33" s="223" t="s">
        <v>799</v>
      </c>
      <c r="F33" s="223" t="str">
        <f>VLOOKUP(A33,'11-District Table'!A:N,14,FALSE)</f>
        <v>Improvement Plan</v>
      </c>
      <c r="H33" s="224" t="s">
        <v>803</v>
      </c>
      <c r="I33" s="224" t="s">
        <v>800</v>
      </c>
      <c r="L33" s="224" t="s">
        <v>72</v>
      </c>
    </row>
    <row r="34" spans="1:12">
      <c r="A34" s="223" t="s">
        <v>74</v>
      </c>
      <c r="B34" s="223" t="s">
        <v>839</v>
      </c>
      <c r="C34" s="223" t="str">
        <f>VLOOKUP(A34,'11-District Table'!A:M,13,FALSE)</f>
        <v>Accredited</v>
      </c>
      <c r="D34" s="223">
        <v>9055</v>
      </c>
      <c r="E34" s="223" t="s">
        <v>799</v>
      </c>
      <c r="F34" s="223" t="str">
        <f>VLOOKUP(A34,'11-District Table'!A:N,14,FALSE)</f>
        <v>Performance Plan</v>
      </c>
      <c r="H34" s="224" t="s">
        <v>803</v>
      </c>
      <c r="I34" s="224" t="s">
        <v>803</v>
      </c>
      <c r="L34" s="224" t="s">
        <v>74</v>
      </c>
    </row>
    <row r="35" spans="1:12">
      <c r="A35" s="223" t="s">
        <v>76</v>
      </c>
      <c r="B35" s="223" t="s">
        <v>840</v>
      </c>
      <c r="C35" s="223" t="str">
        <f>VLOOKUP(A35,'11-District Table'!A:M,13,FALSE)</f>
        <v>Accredited with Improvement Plan</v>
      </c>
      <c r="D35" s="223">
        <v>9055</v>
      </c>
      <c r="E35" s="223" t="s">
        <v>799</v>
      </c>
      <c r="F35" s="223" t="str">
        <f>VLOOKUP(A35,'11-District Table'!A:N,14,FALSE)</f>
        <v>Turnaround Plan</v>
      </c>
      <c r="H35" s="224" t="s">
        <v>803</v>
      </c>
      <c r="I35" s="224" t="s">
        <v>800</v>
      </c>
      <c r="L35" s="224" t="s">
        <v>76</v>
      </c>
    </row>
    <row r="36" spans="1:12">
      <c r="A36" s="223" t="s">
        <v>78</v>
      </c>
      <c r="B36" s="223" t="s">
        <v>841</v>
      </c>
      <c r="C36" s="223" t="str">
        <f>VLOOKUP(A36,'11-District Table'!A:M,13,FALSE)</f>
        <v>Accredited with Improvement Plan</v>
      </c>
      <c r="D36" s="223">
        <v>9055</v>
      </c>
      <c r="E36" s="223" t="s">
        <v>799</v>
      </c>
      <c r="F36" s="223" t="str">
        <f>VLOOKUP(A36,'11-District Table'!A:N,14,FALSE)</f>
        <v>Priority Improvement Plan</v>
      </c>
      <c r="H36" s="224" t="s">
        <v>803</v>
      </c>
      <c r="I36" s="224" t="s">
        <v>800</v>
      </c>
      <c r="L36" s="224" t="s">
        <v>78</v>
      </c>
    </row>
    <row r="37" spans="1:12">
      <c r="A37" s="223" t="s">
        <v>80</v>
      </c>
      <c r="B37" s="223" t="s">
        <v>842</v>
      </c>
      <c r="C37" s="223" t="str">
        <f>VLOOKUP(A37,'11-District Table'!A:M,13,FALSE)</f>
        <v>Accredited with Improvement Plan</v>
      </c>
      <c r="D37" s="223">
        <v>9055</v>
      </c>
      <c r="E37" s="223" t="s">
        <v>799</v>
      </c>
      <c r="F37" s="223" t="str">
        <f>VLOOKUP(A37,'11-District Table'!A:N,14,FALSE)</f>
        <v>Improvement Plan</v>
      </c>
      <c r="H37" s="224" t="s">
        <v>803</v>
      </c>
      <c r="I37" s="224" t="s">
        <v>803</v>
      </c>
      <c r="L37" s="224" t="s">
        <v>80</v>
      </c>
    </row>
    <row r="38" spans="1:12">
      <c r="A38" s="223" t="s">
        <v>82</v>
      </c>
      <c r="B38" s="223" t="s">
        <v>843</v>
      </c>
      <c r="C38" s="223" t="str">
        <f>VLOOKUP(A38,'11-District Table'!A:M,13,FALSE)</f>
        <v>Accredited with Improvement Plan</v>
      </c>
      <c r="D38" s="223">
        <v>9060</v>
      </c>
      <c r="E38" s="223" t="s">
        <v>799</v>
      </c>
      <c r="F38" s="223" t="str">
        <f>VLOOKUP(A38,'11-District Table'!A:N,14,FALSE)</f>
        <v>Improvement Plan</v>
      </c>
      <c r="H38" s="224" t="s">
        <v>803</v>
      </c>
      <c r="I38" s="224" t="s">
        <v>803</v>
      </c>
      <c r="L38" s="224" t="s">
        <v>82</v>
      </c>
    </row>
    <row r="39" spans="1:12">
      <c r="A39" s="223" t="s">
        <v>84</v>
      </c>
      <c r="B39" s="223" t="s">
        <v>844</v>
      </c>
      <c r="C39" s="223" t="str">
        <f>VLOOKUP(A39,'11-District Table'!A:M,13,FALSE)</f>
        <v>Accredited</v>
      </c>
      <c r="D39" s="223">
        <v>9060</v>
      </c>
      <c r="E39" s="223" t="s">
        <v>799</v>
      </c>
      <c r="F39" s="223" t="str">
        <f>VLOOKUP(A39,'11-District Table'!A:N,14,FALSE)</f>
        <v>Performance Plan</v>
      </c>
      <c r="H39" s="224" t="s">
        <v>803</v>
      </c>
      <c r="I39" s="224" t="s">
        <v>803</v>
      </c>
      <c r="L39" s="224" t="s">
        <v>84</v>
      </c>
    </row>
    <row r="40" spans="1:12">
      <c r="A40" s="223" t="s">
        <v>86</v>
      </c>
      <c r="B40" s="223" t="s">
        <v>845</v>
      </c>
      <c r="C40" s="223" t="str">
        <f>VLOOKUP(A40,'11-District Table'!A:M,13,FALSE)</f>
        <v>Accredited</v>
      </c>
      <c r="D40" s="223"/>
      <c r="E40" s="223" t="s">
        <v>810</v>
      </c>
      <c r="F40" s="223" t="str">
        <f>VLOOKUP(A40,'11-District Table'!A:N,14,FALSE)</f>
        <v>Performance Plan</v>
      </c>
      <c r="H40" s="224" t="s">
        <v>803</v>
      </c>
      <c r="I40" s="224" t="s">
        <v>803</v>
      </c>
      <c r="L40" s="224" t="s">
        <v>86</v>
      </c>
    </row>
    <row r="41" spans="1:12">
      <c r="A41" s="223" t="s">
        <v>88</v>
      </c>
      <c r="B41" s="223" t="s">
        <v>846</v>
      </c>
      <c r="C41" s="223" t="str">
        <f>VLOOKUP(A41,'11-District Table'!A:M,13,FALSE)</f>
        <v>Accredited with Priority Improvement Plan</v>
      </c>
      <c r="D41" s="223"/>
      <c r="E41" s="223" t="s">
        <v>799</v>
      </c>
      <c r="F41" s="223" t="str">
        <f>VLOOKUP(A41,'11-District Table'!A:N,14,FALSE)</f>
        <v>Turnaround Plan</v>
      </c>
      <c r="H41" s="224" t="s">
        <v>800</v>
      </c>
      <c r="I41" s="224" t="s">
        <v>800</v>
      </c>
      <c r="L41" s="224" t="s">
        <v>88</v>
      </c>
    </row>
    <row r="42" spans="1:12">
      <c r="A42" s="223" t="s">
        <v>90</v>
      </c>
      <c r="B42" s="223" t="s">
        <v>847</v>
      </c>
      <c r="C42" s="223" t="str">
        <f>VLOOKUP(A42,'11-District Table'!A:M,13,FALSE)</f>
        <v>Accredited</v>
      </c>
      <c r="D42" s="223">
        <v>9080</v>
      </c>
      <c r="E42" s="223" t="s">
        <v>799</v>
      </c>
      <c r="F42" s="223" t="str">
        <f>VLOOKUP(A42,'11-District Table'!A:N,14,FALSE)</f>
        <v>Improvement Plan</v>
      </c>
      <c r="H42" s="224" t="s">
        <v>803</v>
      </c>
      <c r="I42" s="224" t="s">
        <v>800</v>
      </c>
      <c r="L42" s="224" t="s">
        <v>90</v>
      </c>
    </row>
    <row r="43" spans="1:12">
      <c r="A43" s="223" t="s">
        <v>92</v>
      </c>
      <c r="B43" s="223" t="s">
        <v>848</v>
      </c>
      <c r="C43" s="223" t="str">
        <f>VLOOKUP(A43,'11-District Table'!A:M,13,FALSE)</f>
        <v>Accredited</v>
      </c>
      <c r="D43" s="223"/>
      <c r="E43" s="223" t="s">
        <v>799</v>
      </c>
      <c r="F43" s="223" t="str">
        <f>VLOOKUP(A43,'11-District Table'!A:N,14,FALSE)</f>
        <v>Priority Improvement Plan</v>
      </c>
      <c r="H43" s="224" t="s">
        <v>803</v>
      </c>
      <c r="I43" s="224" t="s">
        <v>800</v>
      </c>
      <c r="L43" s="224" t="s">
        <v>92</v>
      </c>
    </row>
    <row r="44" spans="1:12">
      <c r="A44" s="223" t="s">
        <v>94</v>
      </c>
      <c r="B44" s="223" t="s">
        <v>849</v>
      </c>
      <c r="C44" s="223" t="str">
        <f>VLOOKUP(A44,'11-District Table'!A:M,13,FALSE)</f>
        <v>Accredited</v>
      </c>
      <c r="D44" s="223">
        <v>9030</v>
      </c>
      <c r="E44" s="223" t="s">
        <v>799</v>
      </c>
      <c r="F44" s="223" t="str">
        <f>VLOOKUP(A44,'11-District Table'!A:N,14,FALSE)</f>
        <v>Performance Plan</v>
      </c>
      <c r="H44" s="224" t="s">
        <v>803</v>
      </c>
      <c r="I44" s="224" t="s">
        <v>803</v>
      </c>
      <c r="L44" s="224" t="s">
        <v>94</v>
      </c>
    </row>
    <row r="45" spans="1:12">
      <c r="A45" s="223" t="s">
        <v>96</v>
      </c>
      <c r="B45" s="223" t="s">
        <v>850</v>
      </c>
      <c r="C45" s="223" t="str">
        <f>VLOOKUP(A45,'11-District Table'!A:M,13,FALSE)</f>
        <v>Accredited</v>
      </c>
      <c r="D45" s="223"/>
      <c r="E45" s="223" t="s">
        <v>810</v>
      </c>
      <c r="F45" s="223" t="str">
        <f>VLOOKUP(A45,'11-District Table'!A:N,14,FALSE)</f>
        <v>Performance Plan</v>
      </c>
      <c r="H45" s="224" t="s">
        <v>803</v>
      </c>
      <c r="I45" s="224" t="s">
        <v>803</v>
      </c>
      <c r="L45" s="224" t="s">
        <v>96</v>
      </c>
    </row>
    <row r="46" spans="1:12">
      <c r="A46" s="223" t="s">
        <v>98</v>
      </c>
      <c r="B46" s="223" t="s">
        <v>851</v>
      </c>
      <c r="C46" s="223" t="str">
        <f>VLOOKUP(A46,'11-District Table'!A:M,13,FALSE)</f>
        <v>Accredited with Distinction</v>
      </c>
      <c r="D46" s="223">
        <v>9025</v>
      </c>
      <c r="E46" s="223" t="s">
        <v>810</v>
      </c>
      <c r="F46" s="223" t="str">
        <f>VLOOKUP(A46,'11-District Table'!A:N,14,FALSE)</f>
        <v>Performance Plan</v>
      </c>
      <c r="H46" s="224" t="s">
        <v>803</v>
      </c>
      <c r="I46" s="224" t="s">
        <v>803</v>
      </c>
      <c r="L46" s="224" t="s">
        <v>98</v>
      </c>
    </row>
    <row r="47" spans="1:12">
      <c r="A47" s="223" t="s">
        <v>100</v>
      </c>
      <c r="B47" s="223" t="s">
        <v>852</v>
      </c>
      <c r="C47" s="223" t="str">
        <f>VLOOKUP(A47,'11-District Table'!A:M,13,FALSE)</f>
        <v>Accredited</v>
      </c>
      <c r="D47" s="223">
        <v>9045</v>
      </c>
      <c r="E47" s="223" t="s">
        <v>799</v>
      </c>
      <c r="F47" s="223" t="str">
        <f>VLOOKUP(A47,'11-District Table'!A:N,14,FALSE)</f>
        <v>Performance Plan</v>
      </c>
      <c r="H47" s="224" t="s">
        <v>803</v>
      </c>
      <c r="I47" s="224" t="s">
        <v>803</v>
      </c>
      <c r="L47" s="224" t="s">
        <v>100</v>
      </c>
    </row>
    <row r="48" spans="1:12">
      <c r="A48" s="223" t="s">
        <v>102</v>
      </c>
      <c r="B48" s="223" t="s">
        <v>853</v>
      </c>
      <c r="C48" s="223" t="str">
        <f>VLOOKUP(A48,'11-District Table'!A:M,13,FALSE)</f>
        <v>Accredited</v>
      </c>
      <c r="D48" s="223">
        <v>9045</v>
      </c>
      <c r="E48" s="223" t="s">
        <v>810</v>
      </c>
      <c r="F48" s="223" t="str">
        <f>VLOOKUP(A48,'11-District Table'!A:N,14,FALSE)</f>
        <v>Priority Improvement Plan</v>
      </c>
      <c r="H48" s="224" t="s">
        <v>803</v>
      </c>
      <c r="I48" s="224" t="s">
        <v>803</v>
      </c>
      <c r="L48" s="224" t="s">
        <v>102</v>
      </c>
    </row>
    <row r="49" spans="1:12">
      <c r="A49" s="223" t="s">
        <v>104</v>
      </c>
      <c r="B49" s="223" t="s">
        <v>854</v>
      </c>
      <c r="C49" s="223" t="str">
        <f>VLOOKUP(A49,'11-District Table'!A:M,13,FALSE)</f>
        <v>Accredited with Distinction</v>
      </c>
      <c r="D49" s="223">
        <v>9025</v>
      </c>
      <c r="E49" s="223" t="s">
        <v>810</v>
      </c>
      <c r="F49" s="223" t="str">
        <f>VLOOKUP(A49,'11-District Table'!A:N,14,FALSE)</f>
        <v>Performance Plan</v>
      </c>
      <c r="H49" s="224" t="s">
        <v>803</v>
      </c>
      <c r="I49" s="224" t="s">
        <v>803</v>
      </c>
      <c r="L49" s="224" t="s">
        <v>104</v>
      </c>
    </row>
    <row r="50" spans="1:12">
      <c r="A50" s="223" t="s">
        <v>106</v>
      </c>
      <c r="B50" s="223" t="s">
        <v>855</v>
      </c>
      <c r="C50" s="223" t="str">
        <f>VLOOKUP(A50,'11-District Table'!A:M,13,FALSE)</f>
        <v>Accredited</v>
      </c>
      <c r="D50" s="223">
        <v>9045</v>
      </c>
      <c r="E50" s="223" t="s">
        <v>810</v>
      </c>
      <c r="F50" s="223" t="str">
        <f>VLOOKUP(A50,'11-District Table'!A:N,14,FALSE)</f>
        <v>Improvement Plan</v>
      </c>
      <c r="H50" s="224" t="s">
        <v>803</v>
      </c>
      <c r="I50" s="224" t="s">
        <v>803</v>
      </c>
      <c r="L50" s="224" t="s">
        <v>106</v>
      </c>
    </row>
    <row r="51" spans="1:12">
      <c r="A51" s="223" t="s">
        <v>108</v>
      </c>
      <c r="B51" s="223" t="s">
        <v>856</v>
      </c>
      <c r="C51" s="223" t="str">
        <f>VLOOKUP(A51,'11-District Table'!A:M,13,FALSE)</f>
        <v>Accredited with Improvement Plan</v>
      </c>
      <c r="D51" s="223"/>
      <c r="E51" s="223" t="s">
        <v>799</v>
      </c>
      <c r="F51" s="223" t="str">
        <f>VLOOKUP(A51,'11-District Table'!A:N,14,FALSE)</f>
        <v>Priority Improvement Plan</v>
      </c>
      <c r="H51" s="224" t="s">
        <v>803</v>
      </c>
      <c r="I51" s="224" t="s">
        <v>800</v>
      </c>
      <c r="L51" s="224" t="s">
        <v>108</v>
      </c>
    </row>
    <row r="52" spans="1:12">
      <c r="A52" s="223" t="s">
        <v>110</v>
      </c>
      <c r="B52" s="223" t="s">
        <v>857</v>
      </c>
      <c r="C52" s="223" t="str">
        <f>VLOOKUP(A52,'11-District Table'!A:M,13,FALSE)</f>
        <v>Accredited with Improvement Plan</v>
      </c>
      <c r="D52" s="223"/>
      <c r="E52" s="223" t="s">
        <v>810</v>
      </c>
      <c r="F52" s="223" t="str">
        <f>VLOOKUP(A52,'11-District Table'!A:N,14,FALSE)</f>
        <v>Turnaround Plan</v>
      </c>
      <c r="H52" s="224" t="s">
        <v>803</v>
      </c>
      <c r="I52" s="224" t="s">
        <v>800</v>
      </c>
      <c r="L52" s="224" t="s">
        <v>110</v>
      </c>
    </row>
    <row r="53" spans="1:12">
      <c r="A53" s="223" t="s">
        <v>112</v>
      </c>
      <c r="B53" s="223" t="s">
        <v>858</v>
      </c>
      <c r="C53" s="223" t="str">
        <f>VLOOKUP(A53,'11-District Table'!A:M,13,FALSE)</f>
        <v>Accredited with Improvement Plan</v>
      </c>
      <c r="D53" s="223"/>
      <c r="E53" s="223" t="s">
        <v>810</v>
      </c>
      <c r="F53" s="223" t="str">
        <f>VLOOKUP(A53,'11-District Table'!A:N,14,FALSE)</f>
        <v>Performance Plan</v>
      </c>
      <c r="H53" s="224" t="s">
        <v>803</v>
      </c>
      <c r="I53" s="224" t="s">
        <v>803</v>
      </c>
      <c r="L53" s="224" t="s">
        <v>112</v>
      </c>
    </row>
    <row r="54" spans="1:12">
      <c r="A54" s="223" t="s">
        <v>114</v>
      </c>
      <c r="B54" s="223" t="s">
        <v>859</v>
      </c>
      <c r="C54" s="223" t="str">
        <f>VLOOKUP(A54,'11-District Table'!A:M,13,FALSE)</f>
        <v>Accredited with Improvement Plan</v>
      </c>
      <c r="D54" s="223"/>
      <c r="E54" s="223" t="s">
        <v>799</v>
      </c>
      <c r="F54" s="223" t="str">
        <f>VLOOKUP(A54,'11-District Table'!A:N,14,FALSE)</f>
        <v>Turnaround Plan</v>
      </c>
      <c r="H54" s="224" t="s">
        <v>803</v>
      </c>
      <c r="I54" s="224" t="s">
        <v>800</v>
      </c>
      <c r="L54" s="224" t="s">
        <v>114</v>
      </c>
    </row>
    <row r="55" spans="1:12">
      <c r="A55" s="223" t="s">
        <v>116</v>
      </c>
      <c r="B55" s="223" t="s">
        <v>860</v>
      </c>
      <c r="C55" s="223" t="str">
        <f>VLOOKUP(A55,'11-District Table'!A:M,13,FALSE)</f>
        <v>Accredited with Distinction</v>
      </c>
      <c r="D55" s="223"/>
      <c r="E55" s="223" t="s">
        <v>810</v>
      </c>
      <c r="F55" s="223" t="str">
        <f>VLOOKUP(A55,'11-District Table'!A:N,14,FALSE)</f>
        <v>Performance Plan</v>
      </c>
      <c r="H55" s="224" t="s">
        <v>803</v>
      </c>
      <c r="I55" s="224" t="s">
        <v>803</v>
      </c>
      <c r="L55" s="224" t="s">
        <v>116</v>
      </c>
    </row>
    <row r="56" spans="1:12">
      <c r="A56" s="223" t="s">
        <v>118</v>
      </c>
      <c r="B56" s="223" t="s">
        <v>861</v>
      </c>
      <c r="C56" s="223" t="str">
        <f>VLOOKUP(A56,'11-District Table'!A:M,13,FALSE)</f>
        <v>Accredited</v>
      </c>
      <c r="D56" s="223">
        <v>9165</v>
      </c>
      <c r="E56" s="223" t="s">
        <v>810</v>
      </c>
      <c r="F56" s="223" t="str">
        <f>VLOOKUP(A56,'11-District Table'!A:N,14,FALSE)</f>
        <v>Improvement Plan</v>
      </c>
      <c r="H56" s="224" t="s">
        <v>803</v>
      </c>
      <c r="I56" s="224" t="s">
        <v>803</v>
      </c>
      <c r="L56" s="224" t="s">
        <v>118</v>
      </c>
    </row>
    <row r="57" spans="1:12">
      <c r="A57" s="223" t="s">
        <v>120</v>
      </c>
      <c r="B57" s="223" t="s">
        <v>862</v>
      </c>
      <c r="C57" s="223" t="str">
        <f>VLOOKUP(A57,'11-District Table'!A:M,13,FALSE)</f>
        <v>Accredited with Distinction</v>
      </c>
      <c r="D57" s="223"/>
      <c r="E57" s="223" t="s">
        <v>810</v>
      </c>
      <c r="F57" s="223" t="str">
        <f>VLOOKUP(A57,'11-District Table'!A:N,14,FALSE)</f>
        <v>Improvement Plan</v>
      </c>
      <c r="H57" s="224" t="s">
        <v>803</v>
      </c>
      <c r="I57" s="224" t="s">
        <v>803</v>
      </c>
      <c r="L57" s="224" t="s">
        <v>120</v>
      </c>
    </row>
    <row r="58" spans="1:12">
      <c r="A58" s="223" t="s">
        <v>122</v>
      </c>
      <c r="B58" s="223" t="s">
        <v>863</v>
      </c>
      <c r="C58" s="223" t="str">
        <f>VLOOKUP(A58,'11-District Table'!A:M,13,FALSE)</f>
        <v>Accredited with Improvement Plan</v>
      </c>
      <c r="D58" s="223">
        <v>9045</v>
      </c>
      <c r="E58" s="223" t="s">
        <v>799</v>
      </c>
      <c r="F58" s="223" t="str">
        <f>VLOOKUP(A58,'11-District Table'!A:N,14,FALSE)</f>
        <v>Priority Improvement Plan</v>
      </c>
      <c r="H58" s="224" t="s">
        <v>803</v>
      </c>
      <c r="I58" s="224" t="s">
        <v>803</v>
      </c>
      <c r="L58" s="224" t="s">
        <v>122</v>
      </c>
    </row>
    <row r="59" spans="1:12">
      <c r="A59" s="223" t="s">
        <v>124</v>
      </c>
      <c r="B59" s="223" t="s">
        <v>864</v>
      </c>
      <c r="C59" s="223" t="str">
        <f>VLOOKUP(A59,'11-District Table'!A:M,13,FALSE)</f>
        <v>Accredited</v>
      </c>
      <c r="D59" s="223">
        <v>9045</v>
      </c>
      <c r="E59" s="223" t="s">
        <v>799</v>
      </c>
      <c r="F59" s="223" t="str">
        <f>VLOOKUP(A59,'11-District Table'!A:N,14,FALSE)</f>
        <v>Performance Plan</v>
      </c>
      <c r="H59" s="224" t="s">
        <v>803</v>
      </c>
      <c r="I59" s="224" t="s">
        <v>803</v>
      </c>
      <c r="L59" s="224" t="s">
        <v>124</v>
      </c>
    </row>
    <row r="60" spans="1:12">
      <c r="A60" s="223" t="s">
        <v>126</v>
      </c>
      <c r="B60" s="223" t="s">
        <v>865</v>
      </c>
      <c r="C60" s="223" t="str">
        <f>VLOOKUP(A60,'11-District Table'!A:M,13,FALSE)</f>
        <v>Accredited with Improvement Plan</v>
      </c>
      <c r="D60" s="223">
        <v>9045</v>
      </c>
      <c r="E60" s="223" t="s">
        <v>799</v>
      </c>
      <c r="F60" s="223" t="str">
        <f>VLOOKUP(A60,'11-District Table'!A:N,14,FALSE)</f>
        <v>Improvement Plan</v>
      </c>
      <c r="H60" s="224" t="s">
        <v>803</v>
      </c>
      <c r="I60" s="224" t="s">
        <v>803</v>
      </c>
      <c r="L60" s="224" t="s">
        <v>126</v>
      </c>
    </row>
    <row r="61" spans="1:12">
      <c r="A61" s="223" t="s">
        <v>128</v>
      </c>
      <c r="B61" s="223" t="s">
        <v>866</v>
      </c>
      <c r="C61" s="223" t="str">
        <f>VLOOKUP(A61,'11-District Table'!A:M,13,FALSE)</f>
        <v>Accredited with Distinction</v>
      </c>
      <c r="D61" s="223"/>
      <c r="E61" s="223" t="s">
        <v>810</v>
      </c>
      <c r="F61" s="223" t="str">
        <f>VLOOKUP(A61,'11-District Table'!A:N,14,FALSE)</f>
        <v>Performance Plan</v>
      </c>
      <c r="H61" s="224" t="s">
        <v>803</v>
      </c>
      <c r="I61" s="224" t="s">
        <v>803</v>
      </c>
      <c r="L61" s="224" t="s">
        <v>128</v>
      </c>
    </row>
    <row r="62" spans="1:12">
      <c r="A62" s="223" t="s">
        <v>130</v>
      </c>
      <c r="B62" s="223" t="s">
        <v>867</v>
      </c>
      <c r="C62" s="223" t="str">
        <f>VLOOKUP(A62,'11-District Table'!A:M,13,FALSE)</f>
        <v>Accredited</v>
      </c>
      <c r="D62" s="223"/>
      <c r="E62" s="223" t="s">
        <v>799</v>
      </c>
      <c r="F62" s="223" t="str">
        <f>VLOOKUP(A62,'11-District Table'!A:N,14,FALSE)</f>
        <v>Performance Plan</v>
      </c>
      <c r="H62" s="224" t="s">
        <v>803</v>
      </c>
      <c r="I62" s="224" t="s">
        <v>803</v>
      </c>
      <c r="L62" s="224" t="s">
        <v>130</v>
      </c>
    </row>
    <row r="63" spans="1:12">
      <c r="A63" s="223" t="s">
        <v>132</v>
      </c>
      <c r="B63" s="223" t="s">
        <v>868</v>
      </c>
      <c r="C63" s="223" t="str">
        <f>VLOOKUP(A63,'11-District Table'!A:M,13,FALSE)</f>
        <v>Accredited</v>
      </c>
      <c r="D63" s="223">
        <v>9045</v>
      </c>
      <c r="E63" s="223" t="s">
        <v>810</v>
      </c>
      <c r="F63" s="223" t="str">
        <f>VLOOKUP(A63,'11-District Table'!A:N,14,FALSE)</f>
        <v>Performance Plan</v>
      </c>
      <c r="H63" s="224" t="s">
        <v>803</v>
      </c>
      <c r="I63" s="224" t="s">
        <v>803</v>
      </c>
      <c r="L63" s="224" t="s">
        <v>132</v>
      </c>
    </row>
    <row r="64" spans="1:12">
      <c r="A64" s="223" t="s">
        <v>134</v>
      </c>
      <c r="B64" s="223" t="s">
        <v>869</v>
      </c>
      <c r="C64" s="223" t="str">
        <f>VLOOKUP(A64,'11-District Table'!A:M,13,FALSE)</f>
        <v>Accredited with Improvement Plan</v>
      </c>
      <c r="D64" s="223">
        <v>9045</v>
      </c>
      <c r="E64" s="223" t="s">
        <v>799</v>
      </c>
      <c r="F64" s="223" t="str">
        <f>VLOOKUP(A64,'11-District Table'!A:N,14,FALSE)</f>
        <v>Improvement Plan</v>
      </c>
      <c r="H64" s="224" t="s">
        <v>803</v>
      </c>
      <c r="I64" s="224" t="s">
        <v>800</v>
      </c>
      <c r="L64" s="224" t="s">
        <v>134</v>
      </c>
    </row>
    <row r="65" spans="1:12">
      <c r="A65" s="223" t="s">
        <v>136</v>
      </c>
      <c r="B65" s="223" t="s">
        <v>870</v>
      </c>
      <c r="C65" s="223" t="str">
        <f>VLOOKUP(A65,'11-District Table'!A:M,13,FALSE)</f>
        <v>Accredited with Priority Improvement Plan</v>
      </c>
      <c r="D65" s="223"/>
      <c r="E65" s="223" t="s">
        <v>799</v>
      </c>
      <c r="F65" s="223" t="str">
        <f>VLOOKUP(A65,'11-District Table'!A:N,14,FALSE)</f>
        <v>Priority Improvement Plan</v>
      </c>
      <c r="H65" s="224" t="s">
        <v>803</v>
      </c>
      <c r="I65" s="224" t="s">
        <v>800</v>
      </c>
      <c r="L65" s="224" t="s">
        <v>136</v>
      </c>
    </row>
    <row r="66" spans="1:12">
      <c r="A66" s="223" t="s">
        <v>138</v>
      </c>
      <c r="B66" s="223" t="s">
        <v>871</v>
      </c>
      <c r="C66" s="223" t="str">
        <f>VLOOKUP(A66,'11-District Table'!A:M,13,FALSE)</f>
        <v>Accredited with Improvement Plan</v>
      </c>
      <c r="D66" s="223">
        <v>9060</v>
      </c>
      <c r="E66" s="223" t="s">
        <v>799</v>
      </c>
      <c r="F66" s="223" t="str">
        <f>VLOOKUP(A66,'11-District Table'!A:N,14,FALSE)</f>
        <v>Priority Improvement Plan</v>
      </c>
      <c r="H66" s="224" t="s">
        <v>803</v>
      </c>
      <c r="I66" s="224" t="s">
        <v>800</v>
      </c>
      <c r="L66" s="224" t="s">
        <v>138</v>
      </c>
    </row>
    <row r="67" spans="1:12">
      <c r="A67" s="223" t="s">
        <v>140</v>
      </c>
      <c r="B67" s="223" t="s">
        <v>872</v>
      </c>
      <c r="C67" s="223" t="str">
        <f>VLOOKUP(A67,'11-District Table'!A:M,13,FALSE)</f>
        <v>Accredited</v>
      </c>
      <c r="D67" s="223">
        <v>9060</v>
      </c>
      <c r="E67" s="223" t="s">
        <v>799</v>
      </c>
      <c r="F67" s="223" t="str">
        <f>VLOOKUP(A67,'11-District Table'!A:N,14,FALSE)</f>
        <v>Performance Plan</v>
      </c>
      <c r="H67" s="224" t="s">
        <v>803</v>
      </c>
      <c r="I67" s="224" t="s">
        <v>803</v>
      </c>
      <c r="L67" s="224" t="s">
        <v>140</v>
      </c>
    </row>
    <row r="68" spans="1:12">
      <c r="A68" s="223" t="s">
        <v>142</v>
      </c>
      <c r="B68" s="223" t="s">
        <v>873</v>
      </c>
      <c r="C68" s="223" t="str">
        <f>VLOOKUP(A68,'11-District Table'!A:M,13,FALSE)</f>
        <v>Accredited</v>
      </c>
      <c r="D68" s="223">
        <v>9030</v>
      </c>
      <c r="E68" s="223" t="s">
        <v>799</v>
      </c>
      <c r="F68" s="223" t="str">
        <f>VLOOKUP(A68,'11-District Table'!A:N,14,FALSE)</f>
        <v>Priority Improvement Plan</v>
      </c>
      <c r="H68" s="224" t="s">
        <v>803</v>
      </c>
      <c r="I68" s="224" t="s">
        <v>803</v>
      </c>
      <c r="L68" s="224" t="s">
        <v>142</v>
      </c>
    </row>
    <row r="69" spans="1:12">
      <c r="A69" s="223" t="s">
        <v>144</v>
      </c>
      <c r="B69" s="223" t="s">
        <v>874</v>
      </c>
      <c r="C69" s="223" t="str">
        <f>VLOOKUP(A69,'11-District Table'!A:M,13,FALSE)</f>
        <v>Accredited with Improvement Plan</v>
      </c>
      <c r="D69" s="223">
        <v>9030</v>
      </c>
      <c r="E69" s="223" t="s">
        <v>799</v>
      </c>
      <c r="F69" s="223" t="str">
        <f>VLOOKUP(A69,'11-District Table'!A:N,14,FALSE)</f>
        <v>Improvement Plan</v>
      </c>
      <c r="H69" s="224" t="s">
        <v>803</v>
      </c>
      <c r="I69" s="224" t="s">
        <v>803</v>
      </c>
      <c r="L69" s="224" t="s">
        <v>144</v>
      </c>
    </row>
    <row r="70" spans="1:12">
      <c r="A70" s="223" t="s">
        <v>146</v>
      </c>
      <c r="B70" s="223" t="s">
        <v>875</v>
      </c>
      <c r="C70" s="223" t="str">
        <f>VLOOKUP(A70,'11-District Table'!A:M,13,FALSE)</f>
        <v>Accredited with Improvement Plan</v>
      </c>
      <c r="D70" s="223">
        <v>9030</v>
      </c>
      <c r="E70" s="223" t="s">
        <v>799</v>
      </c>
      <c r="F70" s="223" t="str">
        <f>VLOOKUP(A70,'11-District Table'!A:N,14,FALSE)</f>
        <v>Improvement Plan</v>
      </c>
      <c r="H70" s="224" t="s">
        <v>803</v>
      </c>
      <c r="I70" s="224" t="s">
        <v>803</v>
      </c>
      <c r="L70" s="224" t="s">
        <v>146</v>
      </c>
    </row>
    <row r="71" spans="1:12">
      <c r="A71" s="223" t="s">
        <v>148</v>
      </c>
      <c r="B71" s="223" t="s">
        <v>876</v>
      </c>
      <c r="C71" s="223" t="str">
        <f>VLOOKUP(A71,'11-District Table'!A:M,13,FALSE)</f>
        <v>Accredited with Improvement Plan</v>
      </c>
      <c r="D71" s="223">
        <v>9140</v>
      </c>
      <c r="E71" s="223" t="s">
        <v>810</v>
      </c>
      <c r="F71" s="223" t="str">
        <f>VLOOKUP(A71,'11-District Table'!A:N,14,FALSE)</f>
        <v>Improvement Plan</v>
      </c>
      <c r="H71" s="224" t="s">
        <v>803</v>
      </c>
      <c r="I71" s="224" t="s">
        <v>800</v>
      </c>
      <c r="L71" s="224" t="s">
        <v>148</v>
      </c>
    </row>
    <row r="72" spans="1:12">
      <c r="A72" s="223" t="s">
        <v>150</v>
      </c>
      <c r="B72" s="223" t="s">
        <v>877</v>
      </c>
      <c r="C72" s="223" t="str">
        <f>VLOOKUP(A72,'11-District Table'!A:M,13,FALSE)</f>
        <v>Accredited</v>
      </c>
      <c r="D72" s="223">
        <v>9095</v>
      </c>
      <c r="E72" s="223" t="s">
        <v>799</v>
      </c>
      <c r="F72" s="223" t="str">
        <f>VLOOKUP(A72,'11-District Table'!A:N,14,FALSE)</f>
        <v>Performance Plan</v>
      </c>
      <c r="H72" s="224" t="s">
        <v>803</v>
      </c>
      <c r="I72" s="224" t="s">
        <v>803</v>
      </c>
      <c r="L72" s="224" t="s">
        <v>150</v>
      </c>
    </row>
    <row r="73" spans="1:12">
      <c r="A73" s="223" t="s">
        <v>152</v>
      </c>
      <c r="B73" s="223" t="s">
        <v>878</v>
      </c>
      <c r="C73" s="223" t="str">
        <f>VLOOKUP(A73,'11-District Table'!A:M,13,FALSE)</f>
        <v>Accredited</v>
      </c>
      <c r="D73" s="223">
        <v>9095</v>
      </c>
      <c r="E73" s="223" t="s">
        <v>810</v>
      </c>
      <c r="F73" s="223" t="str">
        <f>VLOOKUP(A73,'11-District Table'!A:N,14,FALSE)</f>
        <v>Turnaround Plan</v>
      </c>
      <c r="H73" s="224" t="s">
        <v>803</v>
      </c>
      <c r="I73" s="224" t="s">
        <v>803</v>
      </c>
      <c r="L73" s="224" t="s">
        <v>152</v>
      </c>
    </row>
    <row r="74" spans="1:12">
      <c r="A74" s="223" t="s">
        <v>154</v>
      </c>
      <c r="B74" s="223" t="s">
        <v>879</v>
      </c>
      <c r="C74" s="223" t="str">
        <f>VLOOKUP(A74,'11-District Table'!A:M,13,FALSE)</f>
        <v>Accredited</v>
      </c>
      <c r="D74" s="223"/>
      <c r="E74" s="223" t="s">
        <v>810</v>
      </c>
      <c r="F74" s="223" t="str">
        <f>VLOOKUP(A74,'11-District Table'!A:N,14,FALSE)</f>
        <v>Performance Plan</v>
      </c>
      <c r="H74" s="224" t="s">
        <v>803</v>
      </c>
      <c r="I74" s="224" t="s">
        <v>803</v>
      </c>
      <c r="L74" s="224" t="s">
        <v>154</v>
      </c>
    </row>
    <row r="75" spans="1:12">
      <c r="A75" s="223" t="s">
        <v>156</v>
      </c>
      <c r="B75" s="223" t="s">
        <v>880</v>
      </c>
      <c r="C75" s="223" t="str">
        <f>VLOOKUP(A75,'11-District Table'!A:M,13,FALSE)</f>
        <v>Accredited with Distinction</v>
      </c>
      <c r="D75" s="223">
        <v>9090</v>
      </c>
      <c r="E75" s="223" t="s">
        <v>810</v>
      </c>
      <c r="F75" s="223" t="str">
        <f>VLOOKUP(A75,'11-District Table'!A:N,14,FALSE)</f>
        <v>Performance Plan</v>
      </c>
      <c r="H75" s="224" t="s">
        <v>803</v>
      </c>
      <c r="I75" s="224" t="s">
        <v>803</v>
      </c>
      <c r="L75" s="224" t="s">
        <v>156</v>
      </c>
    </row>
    <row r="76" spans="1:12">
      <c r="A76" s="223" t="s">
        <v>158</v>
      </c>
      <c r="B76" s="223" t="s">
        <v>881</v>
      </c>
      <c r="C76" s="223" t="str">
        <f>VLOOKUP(A76,'11-District Table'!A:M,13,FALSE)</f>
        <v>Accredited with Priority Improvement Plan</v>
      </c>
      <c r="D76" s="223">
        <v>9060</v>
      </c>
      <c r="E76" s="223" t="s">
        <v>799</v>
      </c>
      <c r="F76" s="223" t="str">
        <f>VLOOKUP(A76,'11-District Table'!A:N,14,FALSE)</f>
        <v>Priority Improvement Plan</v>
      </c>
      <c r="H76" s="224" t="s">
        <v>803</v>
      </c>
      <c r="I76" s="224" t="s">
        <v>800</v>
      </c>
      <c r="L76" s="224" t="s">
        <v>158</v>
      </c>
    </row>
    <row r="77" spans="1:12">
      <c r="A77" s="223" t="s">
        <v>160</v>
      </c>
      <c r="B77" s="223" t="s">
        <v>882</v>
      </c>
      <c r="C77" s="223" t="str">
        <f>VLOOKUP(A77,'11-District Table'!A:M,13,FALSE)</f>
        <v>Accredited</v>
      </c>
      <c r="D77" s="223">
        <v>9060</v>
      </c>
      <c r="E77" s="223" t="s">
        <v>810</v>
      </c>
      <c r="F77" s="223" t="str">
        <f>VLOOKUP(A77,'11-District Table'!A:N,14,FALSE)</f>
        <v>Performance Plan</v>
      </c>
      <c r="H77" s="224" t="s">
        <v>803</v>
      </c>
      <c r="I77" s="224" t="s">
        <v>803</v>
      </c>
      <c r="L77" s="224" t="s">
        <v>160</v>
      </c>
    </row>
    <row r="78" spans="1:12">
      <c r="A78" s="223" t="s">
        <v>162</v>
      </c>
      <c r="B78" s="223" t="s">
        <v>883</v>
      </c>
      <c r="C78" s="223" t="str">
        <f>VLOOKUP(A78,'11-District Table'!A:M,13,FALSE)</f>
        <v>Accredited with Distinction</v>
      </c>
      <c r="D78" s="223">
        <v>9095</v>
      </c>
      <c r="E78" s="223" t="s">
        <v>799</v>
      </c>
      <c r="F78" s="223" t="str">
        <f>VLOOKUP(A78,'11-District Table'!A:N,14,FALSE)</f>
        <v>Performance Plan</v>
      </c>
      <c r="H78" s="224" t="s">
        <v>803</v>
      </c>
      <c r="I78" s="224" t="s">
        <v>803</v>
      </c>
      <c r="L78" s="224" t="s">
        <v>162</v>
      </c>
    </row>
    <row r="79" spans="1:12">
      <c r="A79" s="223" t="s">
        <v>164</v>
      </c>
      <c r="B79" s="223" t="s">
        <v>884</v>
      </c>
      <c r="C79" s="223" t="str">
        <f>VLOOKUP(A79,'11-District Table'!A:M,13,FALSE)</f>
        <v>Accredited</v>
      </c>
      <c r="D79" s="223"/>
      <c r="E79" s="223" t="s">
        <v>799</v>
      </c>
      <c r="F79" s="223" t="str">
        <f>VLOOKUP(A79,'11-District Table'!A:N,14,FALSE)</f>
        <v>Turnaround Plan</v>
      </c>
      <c r="H79" s="224" t="s">
        <v>803</v>
      </c>
      <c r="I79" s="224" t="s">
        <v>800</v>
      </c>
      <c r="L79" s="224" t="s">
        <v>164</v>
      </c>
    </row>
    <row r="80" spans="1:12">
      <c r="A80" s="223" t="s">
        <v>166</v>
      </c>
      <c r="B80" s="223" t="s">
        <v>885</v>
      </c>
      <c r="C80" s="223" t="str">
        <f>VLOOKUP(A80,'11-District Table'!A:M,13,FALSE)</f>
        <v>Accredited</v>
      </c>
      <c r="D80" s="223">
        <v>9075</v>
      </c>
      <c r="E80" s="223" t="s">
        <v>810</v>
      </c>
      <c r="F80" s="223" t="str">
        <f>VLOOKUP(A80,'11-District Table'!A:N,14,FALSE)</f>
        <v>Priority Improvement Plan</v>
      </c>
      <c r="H80" s="224" t="s">
        <v>803</v>
      </c>
      <c r="I80" s="224" t="s">
        <v>803</v>
      </c>
      <c r="L80" s="224" t="s">
        <v>166</v>
      </c>
    </row>
    <row r="81" spans="1:12">
      <c r="A81" s="223" t="s">
        <v>168</v>
      </c>
      <c r="B81" s="223" t="s">
        <v>886</v>
      </c>
      <c r="C81" s="223" t="str">
        <f>VLOOKUP(A81,'11-District Table'!A:M,13,FALSE)</f>
        <v>Accredited</v>
      </c>
      <c r="D81" s="223">
        <v>9075</v>
      </c>
      <c r="E81" s="223" t="s">
        <v>810</v>
      </c>
      <c r="F81" s="223" t="str">
        <f>VLOOKUP(A81,'11-District Table'!A:N,14,FALSE)</f>
        <v>Improvement Plan</v>
      </c>
      <c r="H81" s="224" t="s">
        <v>803</v>
      </c>
      <c r="I81" s="224" t="s">
        <v>803</v>
      </c>
      <c r="L81" s="224" t="s">
        <v>168</v>
      </c>
    </row>
    <row r="82" spans="1:12">
      <c r="A82" s="223" t="s">
        <v>170</v>
      </c>
      <c r="B82" s="223" t="s">
        <v>887</v>
      </c>
      <c r="C82" s="223" t="str">
        <f>VLOOKUP(A82,'11-District Table'!A:M,13,FALSE)</f>
        <v>Accredited</v>
      </c>
      <c r="D82" s="223">
        <v>9025</v>
      </c>
      <c r="E82" s="223" t="s">
        <v>810</v>
      </c>
      <c r="F82" s="223" t="str">
        <f>VLOOKUP(A82,'11-District Table'!A:N,14,FALSE)</f>
        <v>Turnaround Plan</v>
      </c>
      <c r="H82" s="224" t="s">
        <v>803</v>
      </c>
      <c r="I82" s="224" t="s">
        <v>800</v>
      </c>
      <c r="L82" s="224" t="s">
        <v>170</v>
      </c>
    </row>
    <row r="83" spans="1:12">
      <c r="A83" s="223" t="s">
        <v>172</v>
      </c>
      <c r="B83" s="223" t="s">
        <v>888</v>
      </c>
      <c r="C83" s="223" t="str">
        <f>VLOOKUP(A83,'11-District Table'!A:M,13,FALSE)</f>
        <v>Accredited</v>
      </c>
      <c r="D83" s="223">
        <v>9025</v>
      </c>
      <c r="E83" s="223" t="s">
        <v>810</v>
      </c>
      <c r="F83" s="223" t="str">
        <f>VLOOKUP(A83,'11-District Table'!A:N,14,FALSE)</f>
        <v>Performance Plan</v>
      </c>
      <c r="H83" s="224" t="s">
        <v>803</v>
      </c>
      <c r="I83" s="224" t="s">
        <v>803</v>
      </c>
      <c r="L83" s="224" t="s">
        <v>172</v>
      </c>
    </row>
    <row r="84" spans="1:12">
      <c r="A84" s="223" t="s">
        <v>174</v>
      </c>
      <c r="B84" s="223" t="s">
        <v>889</v>
      </c>
      <c r="C84" s="223" t="str">
        <f>VLOOKUP(A84,'11-District Table'!A:M,13,FALSE)</f>
        <v>Accredited with Improvement Plan</v>
      </c>
      <c r="D84" s="223">
        <v>9025</v>
      </c>
      <c r="E84" s="223" t="s">
        <v>810</v>
      </c>
      <c r="F84" s="223" t="str">
        <f>VLOOKUP(A84,'11-District Table'!A:N,14,FALSE)</f>
        <v>Priority Improvement Plan</v>
      </c>
      <c r="H84" s="224" t="s">
        <v>803</v>
      </c>
      <c r="I84" s="224" t="s">
        <v>803</v>
      </c>
      <c r="L84" s="224" t="s">
        <v>174</v>
      </c>
    </row>
    <row r="85" spans="1:12">
      <c r="A85" s="223" t="s">
        <v>176</v>
      </c>
      <c r="B85" s="223" t="s">
        <v>890</v>
      </c>
      <c r="C85" s="223" t="str">
        <f>VLOOKUP(A85,'11-District Table'!A:M,13,FALSE)</f>
        <v>Accredited</v>
      </c>
      <c r="D85" s="223">
        <v>9025</v>
      </c>
      <c r="E85" s="223" t="s">
        <v>810</v>
      </c>
      <c r="F85" s="223" t="str">
        <f>VLOOKUP(A85,'11-District Table'!A:N,14,FALSE)</f>
        <v>Improvement Plan</v>
      </c>
      <c r="H85" s="224" t="s">
        <v>803</v>
      </c>
      <c r="I85" s="224" t="s">
        <v>800</v>
      </c>
      <c r="L85" s="224" t="s">
        <v>176</v>
      </c>
    </row>
    <row r="86" spans="1:12">
      <c r="A86" s="223" t="s">
        <v>178</v>
      </c>
      <c r="B86" s="223" t="s">
        <v>891</v>
      </c>
      <c r="C86" s="223" t="str">
        <f>VLOOKUP(A86,'11-District Table'!A:M,13,FALSE)</f>
        <v>Accredited with Improvement Plan</v>
      </c>
      <c r="D86" s="223">
        <v>9025</v>
      </c>
      <c r="E86" s="223" t="s">
        <v>810</v>
      </c>
      <c r="F86" s="223" t="str">
        <f>VLOOKUP(A86,'11-District Table'!A:N,14,FALSE)</f>
        <v>Priority Improvement Plan</v>
      </c>
      <c r="H86" s="224" t="s">
        <v>803</v>
      </c>
      <c r="I86" s="224" t="s">
        <v>800</v>
      </c>
      <c r="L86" s="224" t="s">
        <v>178</v>
      </c>
    </row>
    <row r="87" spans="1:12">
      <c r="A87" s="223" t="s">
        <v>180</v>
      </c>
      <c r="B87" s="223" t="s">
        <v>892</v>
      </c>
      <c r="C87" s="223" t="str">
        <f>VLOOKUP(A87,'11-District Table'!A:M,13,FALSE)</f>
        <v>Accredited with Improvement Plan</v>
      </c>
      <c r="D87" s="223">
        <v>9030</v>
      </c>
      <c r="E87" s="223" t="s">
        <v>810</v>
      </c>
      <c r="F87" s="223" t="str">
        <f>VLOOKUP(A87,'11-District Table'!A:N,14,FALSE)</f>
        <v>Priority Improvement Plan</v>
      </c>
      <c r="H87" s="224" t="s">
        <v>800</v>
      </c>
      <c r="I87" s="224" t="s">
        <v>800</v>
      </c>
      <c r="L87" s="224" t="s">
        <v>180</v>
      </c>
    </row>
    <row r="88" spans="1:12">
      <c r="A88" s="223" t="s">
        <v>182</v>
      </c>
      <c r="B88" s="223" t="s">
        <v>893</v>
      </c>
      <c r="C88" s="223" t="str">
        <f>VLOOKUP(A88,'11-District Table'!A:M,13,FALSE)</f>
        <v>Accredited</v>
      </c>
      <c r="D88" s="223">
        <v>9050</v>
      </c>
      <c r="E88" s="223" t="s">
        <v>799</v>
      </c>
      <c r="F88" s="223" t="str">
        <f>VLOOKUP(A88,'11-District Table'!A:N,14,FALSE)</f>
        <v>Improvement Plan</v>
      </c>
      <c r="H88" s="224" t="s">
        <v>803</v>
      </c>
      <c r="I88" s="224" t="s">
        <v>800</v>
      </c>
      <c r="L88" s="224" t="s">
        <v>182</v>
      </c>
    </row>
    <row r="89" spans="1:12">
      <c r="A89" s="223" t="s">
        <v>184</v>
      </c>
      <c r="B89" s="223" t="s">
        <v>894</v>
      </c>
      <c r="C89" s="223" t="str">
        <f>VLOOKUP(A89,'11-District Table'!A:M,13,FALSE)</f>
        <v>Accredited</v>
      </c>
      <c r="D89" s="223">
        <v>9050</v>
      </c>
      <c r="E89" s="223" t="s">
        <v>810</v>
      </c>
      <c r="F89" s="223" t="str">
        <f>VLOOKUP(A89,'11-District Table'!A:N,14,FALSE)</f>
        <v>Performance Plan</v>
      </c>
      <c r="H89" s="224" t="s">
        <v>803</v>
      </c>
      <c r="I89" s="224" t="s">
        <v>803</v>
      </c>
      <c r="L89" s="224" t="s">
        <v>184</v>
      </c>
    </row>
    <row r="90" spans="1:12">
      <c r="A90" s="223" t="s">
        <v>186</v>
      </c>
      <c r="B90" s="223" t="s">
        <v>895</v>
      </c>
      <c r="C90" s="223" t="str">
        <f>VLOOKUP(A90,'11-District Table'!A:M,13,FALSE)</f>
        <v>Accredited with Priority Improvement Plan</v>
      </c>
      <c r="D90" s="223">
        <v>9050</v>
      </c>
      <c r="E90" s="223" t="s">
        <v>799</v>
      </c>
      <c r="F90" s="223" t="str">
        <f>VLOOKUP(A90,'11-District Table'!A:N,14,FALSE)</f>
        <v>Priority Improvement Plan</v>
      </c>
      <c r="H90" s="224" t="s">
        <v>800</v>
      </c>
      <c r="I90" s="224" t="s">
        <v>800</v>
      </c>
      <c r="L90" s="224" t="s">
        <v>186</v>
      </c>
    </row>
    <row r="91" spans="1:12">
      <c r="A91" s="223" t="s">
        <v>188</v>
      </c>
      <c r="B91" s="223" t="s">
        <v>896</v>
      </c>
      <c r="C91" s="223" t="str">
        <f>VLOOKUP(A91,'11-District Table'!A:M,13,FALSE)</f>
        <v>Accredited</v>
      </c>
      <c r="D91" s="223"/>
      <c r="E91" s="223" t="s">
        <v>810</v>
      </c>
      <c r="F91" s="223" t="str">
        <f>VLOOKUP(A91,'11-District Table'!A:N,14,FALSE)</f>
        <v>Turnaround Plan</v>
      </c>
      <c r="H91" s="224" t="s">
        <v>803</v>
      </c>
      <c r="I91" s="224" t="s">
        <v>803</v>
      </c>
      <c r="L91" s="224" t="s">
        <v>188</v>
      </c>
    </row>
    <row r="92" spans="1:12">
      <c r="A92" s="223" t="s">
        <v>190</v>
      </c>
      <c r="B92" s="223" t="s">
        <v>897</v>
      </c>
      <c r="C92" s="223" t="str">
        <f>VLOOKUP(A92,'11-District Table'!A:M,13,FALSE)</f>
        <v>Accredited</v>
      </c>
      <c r="D92" s="223"/>
      <c r="E92" s="223" t="s">
        <v>799</v>
      </c>
      <c r="F92" s="223" t="str">
        <f>VLOOKUP(A92,'11-District Table'!A:N,14,FALSE)</f>
        <v>Improvement Plan</v>
      </c>
      <c r="H92" s="224" t="s">
        <v>803</v>
      </c>
      <c r="I92" s="224" t="s">
        <v>800</v>
      </c>
      <c r="L92" s="224" t="s">
        <v>190</v>
      </c>
    </row>
    <row r="93" spans="1:12">
      <c r="A93" s="223" t="s">
        <v>192</v>
      </c>
      <c r="B93" s="223" t="s">
        <v>898</v>
      </c>
      <c r="C93" s="223" t="str">
        <f>VLOOKUP(A93,'11-District Table'!A:M,13,FALSE)</f>
        <v>Accredited</v>
      </c>
      <c r="D93" s="223">
        <v>9035</v>
      </c>
      <c r="E93" s="223" t="s">
        <v>810</v>
      </c>
      <c r="F93" s="223" t="str">
        <f>VLOOKUP(A93,'11-District Table'!A:N,14,FALSE)</f>
        <v>Performance Plan</v>
      </c>
      <c r="H93" s="224" t="s">
        <v>803</v>
      </c>
      <c r="I93" s="224" t="s">
        <v>803</v>
      </c>
      <c r="L93" s="224" t="s">
        <v>192</v>
      </c>
    </row>
    <row r="94" spans="1:12">
      <c r="A94" s="223" t="s">
        <v>194</v>
      </c>
      <c r="B94" s="223" t="s">
        <v>899</v>
      </c>
      <c r="C94" s="223" t="str">
        <f>VLOOKUP(A94,'11-District Table'!A:M,13,FALSE)</f>
        <v>Accredited with Improvement Plan</v>
      </c>
      <c r="D94" s="223">
        <v>9060</v>
      </c>
      <c r="E94" s="223" t="s">
        <v>799</v>
      </c>
      <c r="F94" s="223" t="str">
        <f>VLOOKUP(A94,'11-District Table'!A:N,14,FALSE)</f>
        <v>Priority Improvement Plan</v>
      </c>
      <c r="H94" s="224" t="s">
        <v>803</v>
      </c>
      <c r="I94" s="224" t="s">
        <v>800</v>
      </c>
      <c r="L94" s="224" t="s">
        <v>194</v>
      </c>
    </row>
    <row r="95" spans="1:12">
      <c r="A95" s="223" t="s">
        <v>196</v>
      </c>
      <c r="B95" s="223" t="s">
        <v>900</v>
      </c>
      <c r="C95" s="223" t="str">
        <f>VLOOKUP(A95,'11-District Table'!A:M,13,FALSE)</f>
        <v>Accredited</v>
      </c>
      <c r="D95" s="223">
        <v>9060</v>
      </c>
      <c r="E95" s="223" t="s">
        <v>810</v>
      </c>
      <c r="F95" s="223" t="str">
        <f>VLOOKUP(A95,'11-District Table'!A:N,14,FALSE)</f>
        <v>Performance Plan</v>
      </c>
      <c r="H95" s="224" t="s">
        <v>803</v>
      </c>
      <c r="I95" s="224" t="s">
        <v>803</v>
      </c>
      <c r="L95" s="224" t="s">
        <v>196</v>
      </c>
    </row>
    <row r="96" spans="1:12">
      <c r="A96" s="223" t="s">
        <v>198</v>
      </c>
      <c r="B96" s="223" t="s">
        <v>901</v>
      </c>
      <c r="C96" s="223" t="str">
        <f>VLOOKUP(A96,'11-District Table'!A:M,13,FALSE)</f>
        <v>Accredited</v>
      </c>
      <c r="D96" s="223">
        <v>9060</v>
      </c>
      <c r="E96" s="223" t="s">
        <v>810</v>
      </c>
      <c r="F96" s="223" t="str">
        <f>VLOOKUP(A96,'11-District Table'!A:N,14,FALSE)</f>
        <v>Improvement Plan</v>
      </c>
      <c r="H96" s="224" t="s">
        <v>803</v>
      </c>
      <c r="I96" s="224" t="s">
        <v>803</v>
      </c>
      <c r="L96" s="224" t="s">
        <v>198</v>
      </c>
    </row>
    <row r="97" spans="1:12">
      <c r="A97" s="223" t="s">
        <v>200</v>
      </c>
      <c r="B97" s="223" t="s">
        <v>902</v>
      </c>
      <c r="C97" s="223" t="str">
        <f>VLOOKUP(A97,'11-District Table'!A:M,13,FALSE)</f>
        <v>Accredited with Priority Improvement Plan</v>
      </c>
      <c r="D97" s="223">
        <v>9060</v>
      </c>
      <c r="E97" s="223" t="s">
        <v>799</v>
      </c>
      <c r="F97" s="223" t="str">
        <f>VLOOKUP(A97,'11-District Table'!A:N,14,FALSE)</f>
        <v>Priority Improvement Plan</v>
      </c>
      <c r="H97" s="224" t="s">
        <v>800</v>
      </c>
      <c r="I97" s="224" t="s">
        <v>800</v>
      </c>
      <c r="L97" s="224" t="s">
        <v>200</v>
      </c>
    </row>
    <row r="98" spans="1:12">
      <c r="A98" s="223" t="s">
        <v>202</v>
      </c>
      <c r="B98" s="223" t="s">
        <v>903</v>
      </c>
      <c r="C98" s="223" t="str">
        <f>VLOOKUP(A98,'11-District Table'!A:M,13,FALSE)</f>
        <v>Accredited with Improvement Plan</v>
      </c>
      <c r="D98" s="223">
        <v>9060</v>
      </c>
      <c r="E98" s="223" t="s">
        <v>835</v>
      </c>
      <c r="F98" s="223" t="str">
        <f>VLOOKUP(A98,'11-District Table'!A:N,14,FALSE)</f>
        <v>Improvement Plan</v>
      </c>
      <c r="H98" s="224" t="s">
        <v>800</v>
      </c>
      <c r="I98" s="224" t="s">
        <v>803</v>
      </c>
      <c r="L98" s="224" t="s">
        <v>202</v>
      </c>
    </row>
    <row r="99" spans="1:12">
      <c r="A99" s="223" t="s">
        <v>204</v>
      </c>
      <c r="B99" s="223" t="s">
        <v>904</v>
      </c>
      <c r="C99" s="223" t="str">
        <f>VLOOKUP(A99,'11-District Table'!A:M,13,FALSE)</f>
        <v>Accredited</v>
      </c>
      <c r="D99" s="223">
        <v>9075</v>
      </c>
      <c r="E99" s="223" t="s">
        <v>799</v>
      </c>
      <c r="F99" s="223" t="str">
        <f>VLOOKUP(A99,'11-District Table'!A:N,14,FALSE)</f>
        <v>Performance Plan</v>
      </c>
      <c r="H99" s="224" t="s">
        <v>803</v>
      </c>
      <c r="I99" s="224" t="s">
        <v>803</v>
      </c>
      <c r="L99" s="224" t="s">
        <v>204</v>
      </c>
    </row>
    <row r="100" spans="1:12">
      <c r="A100" s="223" t="s">
        <v>206</v>
      </c>
      <c r="B100" s="223" t="s">
        <v>905</v>
      </c>
      <c r="C100" s="223" t="str">
        <f>VLOOKUP(A100,'11-District Table'!A:M,13,FALSE)</f>
        <v>Accredited</v>
      </c>
      <c r="D100" s="223">
        <v>9025</v>
      </c>
      <c r="E100" s="223" t="s">
        <v>810</v>
      </c>
      <c r="F100" s="223" t="str">
        <f>VLOOKUP(A100,'11-District Table'!A:N,14,FALSE)</f>
        <v>Priority Improvement Plan</v>
      </c>
      <c r="H100" s="224" t="s">
        <v>803</v>
      </c>
      <c r="I100" s="224" t="s">
        <v>803</v>
      </c>
      <c r="L100" s="224" t="s">
        <v>206</v>
      </c>
    </row>
    <row r="101" spans="1:12">
      <c r="A101" s="223" t="s">
        <v>208</v>
      </c>
      <c r="B101" s="223" t="s">
        <v>906</v>
      </c>
      <c r="C101" s="223" t="str">
        <f>VLOOKUP(A101,'11-District Table'!A:M,13,FALSE)</f>
        <v>Accredited</v>
      </c>
      <c r="D101" s="223">
        <v>9025</v>
      </c>
      <c r="E101" s="223" t="s">
        <v>799</v>
      </c>
      <c r="F101" s="223" t="str">
        <f>VLOOKUP(A101,'11-District Table'!A:N,14,FALSE)</f>
        <v>Performance Plan</v>
      </c>
      <c r="H101" s="224" t="s">
        <v>803</v>
      </c>
      <c r="I101" s="224" t="s">
        <v>803</v>
      </c>
      <c r="L101" s="224" t="s">
        <v>208</v>
      </c>
    </row>
    <row r="102" spans="1:12">
      <c r="A102" s="223" t="s">
        <v>210</v>
      </c>
      <c r="B102" s="223" t="s">
        <v>907</v>
      </c>
      <c r="C102" s="223" t="str">
        <f>VLOOKUP(A102,'11-District Table'!A:M,13,FALSE)</f>
        <v>Accredited with Turnaround Plan</v>
      </c>
      <c r="D102" s="223">
        <v>9025</v>
      </c>
      <c r="E102" s="223" t="s">
        <v>810</v>
      </c>
      <c r="F102" s="223" t="str">
        <f>VLOOKUP(A102,'11-District Table'!A:N,14,FALSE)</f>
        <v>Improvement Plan</v>
      </c>
      <c r="H102" s="224" t="s">
        <v>800</v>
      </c>
      <c r="I102" s="224" t="s">
        <v>803</v>
      </c>
      <c r="L102" s="224" t="s">
        <v>210</v>
      </c>
    </row>
    <row r="103" spans="1:12">
      <c r="A103" s="223" t="s">
        <v>212</v>
      </c>
      <c r="B103" s="223" t="s">
        <v>908</v>
      </c>
      <c r="C103" s="223" t="str">
        <f>VLOOKUP(A103,'11-District Table'!A:M,13,FALSE)</f>
        <v>Accredited with Improvement Plan</v>
      </c>
      <c r="D103" s="223"/>
      <c r="E103" s="223" t="s">
        <v>799</v>
      </c>
      <c r="F103" s="223" t="str">
        <f>VLOOKUP(A103,'11-District Table'!A:N,14,FALSE)</f>
        <v>Improvement Plan</v>
      </c>
      <c r="H103" s="224" t="s">
        <v>803</v>
      </c>
      <c r="I103" s="224" t="s">
        <v>803</v>
      </c>
      <c r="L103" s="224" t="s">
        <v>212</v>
      </c>
    </row>
    <row r="104" spans="1:12">
      <c r="A104" s="223" t="s">
        <v>214</v>
      </c>
      <c r="B104" s="223" t="s">
        <v>909</v>
      </c>
      <c r="C104" s="223" t="str">
        <f>VLOOKUP(A104,'11-District Table'!A:M,13,FALSE)</f>
        <v>Accredited with Distinction</v>
      </c>
      <c r="D104" s="223">
        <v>9040</v>
      </c>
      <c r="E104" s="223" t="s">
        <v>810</v>
      </c>
      <c r="F104" s="223" t="str">
        <f>VLOOKUP(A104,'11-District Table'!A:N,14,FALSE)</f>
        <v>Performance Plan</v>
      </c>
      <c r="H104" s="224" t="s">
        <v>803</v>
      </c>
      <c r="I104" s="224" t="s">
        <v>803</v>
      </c>
      <c r="L104" s="224" t="s">
        <v>214</v>
      </c>
    </row>
    <row r="105" spans="1:12">
      <c r="A105" s="223" t="s">
        <v>216</v>
      </c>
      <c r="B105" s="223" t="s">
        <v>910</v>
      </c>
      <c r="C105" s="223" t="str">
        <f>VLOOKUP(A105,'11-District Table'!A:M,13,FALSE)</f>
        <v>Accredited with Distinction</v>
      </c>
      <c r="D105" s="223">
        <v>9040</v>
      </c>
      <c r="E105" s="223" t="s">
        <v>810</v>
      </c>
      <c r="F105" s="223" t="str">
        <f>VLOOKUP(A105,'11-District Table'!A:N,14,FALSE)</f>
        <v>Performance Plan</v>
      </c>
      <c r="H105" s="224" t="s">
        <v>803</v>
      </c>
      <c r="I105" s="224" t="s">
        <v>803</v>
      </c>
      <c r="L105" s="224" t="s">
        <v>216</v>
      </c>
    </row>
    <row r="106" spans="1:12">
      <c r="A106" s="223" t="s">
        <v>218</v>
      </c>
      <c r="B106" s="223" t="s">
        <v>911</v>
      </c>
      <c r="C106" s="223" t="str">
        <f>VLOOKUP(A106,'11-District Table'!A:M,13,FALSE)</f>
        <v>Accredited with Distinction</v>
      </c>
      <c r="D106" s="223">
        <v>9040</v>
      </c>
      <c r="E106" s="223" t="s">
        <v>810</v>
      </c>
      <c r="F106" s="223" t="str">
        <f>VLOOKUP(A106,'11-District Table'!A:N,14,FALSE)</f>
        <v>Performance Plan</v>
      </c>
      <c r="H106" s="224" t="s">
        <v>803</v>
      </c>
      <c r="I106" s="224" t="s">
        <v>803</v>
      </c>
      <c r="L106" s="224" t="s">
        <v>218</v>
      </c>
    </row>
    <row r="107" spans="1:12">
      <c r="A107" s="223" t="s">
        <v>220</v>
      </c>
      <c r="B107" s="223" t="s">
        <v>912</v>
      </c>
      <c r="C107" s="223" t="str">
        <f>VLOOKUP(A107,'11-District Table'!A:M,13,FALSE)</f>
        <v>Accredited with Improvement Plan</v>
      </c>
      <c r="D107" s="223">
        <v>9090</v>
      </c>
      <c r="E107" s="223" t="s">
        <v>810</v>
      </c>
      <c r="F107" s="223" t="str">
        <f>VLOOKUP(A107,'11-District Table'!A:N,14,FALSE)</f>
        <v>Performance Plan</v>
      </c>
      <c r="H107" s="224" t="s">
        <v>803</v>
      </c>
      <c r="I107" s="224" t="s">
        <v>803</v>
      </c>
      <c r="L107" s="224" t="s">
        <v>220</v>
      </c>
    </row>
    <row r="108" spans="1:12">
      <c r="A108" s="223" t="s">
        <v>222</v>
      </c>
      <c r="B108" s="223" t="s">
        <v>913</v>
      </c>
      <c r="C108" s="223" t="str">
        <f>VLOOKUP(A108,'11-District Table'!A:M,13,FALSE)</f>
        <v>Accredited with Improvement Plan</v>
      </c>
      <c r="D108" s="223">
        <v>9090</v>
      </c>
      <c r="E108" s="223" t="s">
        <v>810</v>
      </c>
      <c r="F108" s="223" t="str">
        <f>VLOOKUP(A108,'11-District Table'!A:N,14,FALSE)</f>
        <v>Performance Plan</v>
      </c>
      <c r="H108" s="224" t="s">
        <v>803</v>
      </c>
      <c r="I108" s="224" t="s">
        <v>803</v>
      </c>
      <c r="L108" s="224" t="s">
        <v>222</v>
      </c>
    </row>
    <row r="109" spans="1:12">
      <c r="A109" s="223" t="s">
        <v>224</v>
      </c>
      <c r="B109" s="223" t="s">
        <v>914</v>
      </c>
      <c r="C109" s="223" t="str">
        <f>VLOOKUP(A109,'11-District Table'!A:M,13,FALSE)</f>
        <v>Accredited with Improvement Plan</v>
      </c>
      <c r="D109" s="223"/>
      <c r="E109" s="223" t="s">
        <v>799</v>
      </c>
      <c r="F109" s="223" t="str">
        <f>VLOOKUP(A109,'11-District Table'!A:N,14,FALSE)</f>
        <v>Priority Improvement Plan</v>
      </c>
      <c r="H109" s="224" t="s">
        <v>803</v>
      </c>
      <c r="I109" s="224" t="s">
        <v>803</v>
      </c>
      <c r="L109" s="224" t="s">
        <v>224</v>
      </c>
    </row>
    <row r="110" spans="1:12">
      <c r="A110" s="223" t="s">
        <v>226</v>
      </c>
      <c r="B110" s="223" t="s">
        <v>915</v>
      </c>
      <c r="C110" s="223" t="str">
        <f>VLOOKUP(A110,'11-District Table'!A:M,13,FALSE)</f>
        <v>Accredited</v>
      </c>
      <c r="D110" s="223">
        <v>9055</v>
      </c>
      <c r="E110" s="223" t="s">
        <v>799</v>
      </c>
      <c r="F110" s="223" t="str">
        <f>VLOOKUP(A110,'11-District Table'!A:N,14,FALSE)</f>
        <v>Improvement Plan</v>
      </c>
      <c r="H110" s="224" t="s">
        <v>803</v>
      </c>
      <c r="I110" s="224" t="s">
        <v>803</v>
      </c>
      <c r="L110" s="224" t="s">
        <v>226</v>
      </c>
    </row>
    <row r="111" spans="1:12">
      <c r="A111" s="223" t="s">
        <v>228</v>
      </c>
      <c r="B111" s="223" t="s">
        <v>916</v>
      </c>
      <c r="C111" s="223" t="str">
        <f>VLOOKUP(A111,'11-District Table'!A:M,13,FALSE)</f>
        <v>Accredited with Improvement Plan</v>
      </c>
      <c r="D111" s="223"/>
      <c r="E111" s="223" t="s">
        <v>810</v>
      </c>
      <c r="F111" s="223" t="str">
        <f>VLOOKUP(A111,'11-District Table'!A:N,14,FALSE)</f>
        <v>Improvement Plan</v>
      </c>
      <c r="H111" s="224" t="s">
        <v>803</v>
      </c>
      <c r="I111" s="224" t="s">
        <v>803</v>
      </c>
      <c r="L111" s="224" t="s">
        <v>228</v>
      </c>
    </row>
    <row r="112" spans="1:12">
      <c r="A112" s="223" t="s">
        <v>230</v>
      </c>
      <c r="B112" s="223" t="s">
        <v>917</v>
      </c>
      <c r="C112" s="223" t="str">
        <f>VLOOKUP(A112,'11-District Table'!A:M,13,FALSE)</f>
        <v>Accredited with Priority Improvement Plan</v>
      </c>
      <c r="D112" s="223">
        <v>9080</v>
      </c>
      <c r="E112" s="223" t="s">
        <v>799</v>
      </c>
      <c r="F112" s="223" t="str">
        <f>VLOOKUP(A112,'11-District Table'!A:N,14,FALSE)</f>
        <v>Turnaround Plan</v>
      </c>
      <c r="H112" s="224" t="s">
        <v>800</v>
      </c>
      <c r="I112" s="224" t="s">
        <v>800</v>
      </c>
      <c r="L112" s="224" t="s">
        <v>230</v>
      </c>
    </row>
    <row r="113" spans="1:12">
      <c r="A113" s="223" t="s">
        <v>232</v>
      </c>
      <c r="B113" s="223" t="s">
        <v>918</v>
      </c>
      <c r="C113" s="223" t="str">
        <f>VLOOKUP(A113,'11-District Table'!A:M,13,FALSE)</f>
        <v>Accredited with Distinction</v>
      </c>
      <c r="D113" s="223">
        <v>9080</v>
      </c>
      <c r="E113" s="223" t="s">
        <v>810</v>
      </c>
      <c r="F113" s="223" t="str">
        <f>VLOOKUP(A113,'11-District Table'!A:N,14,FALSE)</f>
        <v>Performance Plan</v>
      </c>
      <c r="H113" s="224" t="s">
        <v>803</v>
      </c>
      <c r="I113" s="224" t="s">
        <v>803</v>
      </c>
      <c r="L113" s="224" t="s">
        <v>232</v>
      </c>
    </row>
    <row r="114" spans="1:12">
      <c r="A114" s="223" t="s">
        <v>234</v>
      </c>
      <c r="B114" s="223" t="s">
        <v>919</v>
      </c>
      <c r="C114" s="223" t="str">
        <f>VLOOKUP(A114,'11-District Table'!A:M,13,FALSE)</f>
        <v>Accredited</v>
      </c>
      <c r="D114" s="223">
        <v>9080</v>
      </c>
      <c r="E114" s="223" t="s">
        <v>810</v>
      </c>
      <c r="F114" s="223" t="str">
        <f>VLOOKUP(A114,'11-District Table'!A:N,14,FALSE)</f>
        <v>Performance Plan</v>
      </c>
      <c r="H114" s="224" t="s">
        <v>803</v>
      </c>
      <c r="I114" s="224" t="s">
        <v>803</v>
      </c>
      <c r="L114" s="224" t="s">
        <v>234</v>
      </c>
    </row>
    <row r="115" spans="1:12">
      <c r="A115" s="223" t="s">
        <v>236</v>
      </c>
      <c r="B115" s="223" t="s">
        <v>920</v>
      </c>
      <c r="C115" s="223" t="str">
        <f>VLOOKUP(A115,'11-District Table'!A:M,13,FALSE)</f>
        <v>Accredited with Improvement Plan</v>
      </c>
      <c r="D115" s="223"/>
      <c r="E115" s="223" t="s">
        <v>799</v>
      </c>
      <c r="F115" s="223" t="str">
        <f>VLOOKUP(A115,'11-District Table'!A:N,14,FALSE)</f>
        <v>Priority Improvement Plan</v>
      </c>
      <c r="H115" s="224" t="s">
        <v>803</v>
      </c>
      <c r="I115" s="224" t="s">
        <v>803</v>
      </c>
      <c r="L115" s="224" t="s">
        <v>236</v>
      </c>
    </row>
    <row r="116" spans="1:12">
      <c r="A116" s="223" t="s">
        <v>238</v>
      </c>
      <c r="B116" s="223" t="s">
        <v>921</v>
      </c>
      <c r="C116" s="223" t="str">
        <f>VLOOKUP(A116,'11-District Table'!A:M,13,FALSE)</f>
        <v>Accredited</v>
      </c>
      <c r="D116" s="223">
        <v>9145</v>
      </c>
      <c r="E116" s="223" t="s">
        <v>810</v>
      </c>
      <c r="F116" s="223" t="str">
        <f>VLOOKUP(A116,'11-District Table'!A:N,14,FALSE)</f>
        <v>Performance Plan</v>
      </c>
      <c r="H116" s="224" t="s">
        <v>803</v>
      </c>
      <c r="I116" s="224" t="s">
        <v>803</v>
      </c>
      <c r="L116" s="224" t="s">
        <v>238</v>
      </c>
    </row>
    <row r="117" spans="1:12">
      <c r="A117" s="223" t="s">
        <v>240</v>
      </c>
      <c r="B117" s="223" t="s">
        <v>922</v>
      </c>
      <c r="C117" s="223" t="str">
        <f>VLOOKUP(A117,'11-District Table'!A:M,13,FALSE)</f>
        <v>Accredited with Improvement Plan</v>
      </c>
      <c r="D117" s="223">
        <v>9035</v>
      </c>
      <c r="E117" s="223" t="s">
        <v>810</v>
      </c>
      <c r="F117" s="223" t="str">
        <f>VLOOKUP(A117,'11-District Table'!A:N,14,FALSE)</f>
        <v>Improvement Plan</v>
      </c>
      <c r="H117" s="224" t="s">
        <v>803</v>
      </c>
      <c r="I117" s="224" t="s">
        <v>800</v>
      </c>
      <c r="L117" s="224" t="s">
        <v>240</v>
      </c>
    </row>
    <row r="118" spans="1:12">
      <c r="A118" s="223" t="s">
        <v>242</v>
      </c>
      <c r="B118" s="223" t="s">
        <v>923</v>
      </c>
      <c r="C118" s="223" t="str">
        <f>VLOOKUP(A118,'11-District Table'!A:M,13,FALSE)</f>
        <v>Accredited with Improvement Plan</v>
      </c>
      <c r="D118" s="223">
        <v>9065</v>
      </c>
      <c r="E118" s="223" t="s">
        <v>799</v>
      </c>
      <c r="F118" s="223" t="str">
        <f>VLOOKUP(A118,'11-District Table'!A:N,14,FALSE)</f>
        <v>Performance Plan</v>
      </c>
      <c r="H118" s="224" t="s">
        <v>803</v>
      </c>
      <c r="I118" s="224" t="s">
        <v>803</v>
      </c>
      <c r="L118" s="224" t="s">
        <v>242</v>
      </c>
    </row>
    <row r="119" spans="1:12">
      <c r="A119" s="223" t="s">
        <v>244</v>
      </c>
      <c r="B119" s="223" t="s">
        <v>924</v>
      </c>
      <c r="C119" s="223" t="str">
        <f>VLOOKUP(A119,'11-District Table'!A:M,13,FALSE)</f>
        <v>Accredited</v>
      </c>
      <c r="D119" s="223">
        <v>9035</v>
      </c>
      <c r="E119" s="223" t="s">
        <v>810</v>
      </c>
      <c r="F119" s="223" t="str">
        <f>VLOOKUP(A119,'11-District Table'!A:N,14,FALSE)</f>
        <v>Performance Plan</v>
      </c>
      <c r="H119" s="224" t="s">
        <v>803</v>
      </c>
      <c r="I119" s="224" t="s">
        <v>803</v>
      </c>
      <c r="L119" s="224" t="s">
        <v>244</v>
      </c>
    </row>
    <row r="120" spans="1:12">
      <c r="A120" s="223" t="s">
        <v>246</v>
      </c>
      <c r="B120" s="223" t="s">
        <v>925</v>
      </c>
      <c r="C120" s="223" t="str">
        <f>VLOOKUP(A120,'11-District Table'!A:M,13,FALSE)</f>
        <v>Accredited</v>
      </c>
      <c r="D120" s="223">
        <v>9035</v>
      </c>
      <c r="E120" s="223" t="s">
        <v>799</v>
      </c>
      <c r="F120" s="223" t="str">
        <f>VLOOKUP(A120,'11-District Table'!A:N,14,FALSE)</f>
        <v>Performance Plan</v>
      </c>
      <c r="H120" s="224" t="s">
        <v>803</v>
      </c>
      <c r="I120" s="224" t="s">
        <v>803</v>
      </c>
      <c r="L120" s="224" t="s">
        <v>246</v>
      </c>
    </row>
    <row r="121" spans="1:12">
      <c r="A121" s="223" t="s">
        <v>248</v>
      </c>
      <c r="B121" s="223" t="s">
        <v>926</v>
      </c>
      <c r="C121" s="223" t="str">
        <f>VLOOKUP(A121,'11-District Table'!A:M,13,FALSE)</f>
        <v>Accredited with Improvement Plan</v>
      </c>
      <c r="D121" s="223">
        <v>9150</v>
      </c>
      <c r="E121" s="223" t="s">
        <v>799</v>
      </c>
      <c r="F121" s="223" t="str">
        <f>VLOOKUP(A121,'11-District Table'!A:N,14,FALSE)</f>
        <v>Improvement Plan</v>
      </c>
      <c r="H121" s="224" t="s">
        <v>803</v>
      </c>
      <c r="I121" s="224" t="s">
        <v>803</v>
      </c>
      <c r="L121" s="224" t="s">
        <v>248</v>
      </c>
    </row>
    <row r="122" spans="1:12">
      <c r="A122" s="223" t="s">
        <v>250</v>
      </c>
      <c r="B122" s="223" t="s">
        <v>927</v>
      </c>
      <c r="C122" s="223" t="str">
        <f>VLOOKUP(A122,'11-District Table'!A:M,13,FALSE)</f>
        <v>Accredited with Priority Improvement Plan</v>
      </c>
      <c r="D122" s="223">
        <v>9150</v>
      </c>
      <c r="E122" s="223" t="s">
        <v>799</v>
      </c>
      <c r="F122" s="223" t="str">
        <f>VLOOKUP(A122,'11-District Table'!A:N,14,FALSE)</f>
        <v>Turnaround Plan</v>
      </c>
      <c r="H122" s="224" t="s">
        <v>800</v>
      </c>
      <c r="I122" s="224" t="s">
        <v>800</v>
      </c>
      <c r="L122" s="224" t="s">
        <v>250</v>
      </c>
    </row>
    <row r="123" spans="1:12">
      <c r="A123" s="223" t="s">
        <v>252</v>
      </c>
      <c r="B123" s="223" t="s">
        <v>928</v>
      </c>
      <c r="C123" s="223" t="str">
        <f>VLOOKUP(A123,'11-District Table'!A:M,13,FALSE)</f>
        <v>Accredited</v>
      </c>
      <c r="D123" s="223">
        <v>9060</v>
      </c>
      <c r="E123" s="223" t="s">
        <v>799</v>
      </c>
      <c r="F123" s="223" t="str">
        <f>VLOOKUP(A123,'11-District Table'!A:N,14,FALSE)</f>
        <v>Performance Plan</v>
      </c>
      <c r="H123" s="224" t="s">
        <v>800</v>
      </c>
      <c r="I123" s="224" t="s">
        <v>803</v>
      </c>
      <c r="L123" s="224" t="s">
        <v>252</v>
      </c>
    </row>
    <row r="124" spans="1:12">
      <c r="A124" s="223" t="s">
        <v>254</v>
      </c>
      <c r="B124" s="223" t="s">
        <v>929</v>
      </c>
      <c r="C124" s="223" t="str">
        <f>VLOOKUP(A124,'11-District Table'!A:M,13,FALSE)</f>
        <v>Accredited</v>
      </c>
      <c r="D124" s="223">
        <v>9060</v>
      </c>
      <c r="E124" s="223" t="s">
        <v>810</v>
      </c>
      <c r="F124" s="223" t="str">
        <f>VLOOKUP(A124,'11-District Table'!A:N,14,FALSE)</f>
        <v>Performance Plan</v>
      </c>
      <c r="H124" s="224" t="s">
        <v>803</v>
      </c>
      <c r="I124" s="224" t="s">
        <v>803</v>
      </c>
      <c r="L124" s="224" t="s">
        <v>254</v>
      </c>
    </row>
    <row r="125" spans="1:12">
      <c r="A125" s="223" t="s">
        <v>256</v>
      </c>
      <c r="B125" s="223" t="s">
        <v>930</v>
      </c>
      <c r="C125" s="223" t="str">
        <f>VLOOKUP(A125,'11-District Table'!A:M,13,FALSE)</f>
        <v>Accredited with Improvement Plan</v>
      </c>
      <c r="D125" s="223">
        <v>9150</v>
      </c>
      <c r="E125" s="223" t="s">
        <v>810</v>
      </c>
      <c r="F125" s="223" t="str">
        <f>VLOOKUP(A125,'11-District Table'!A:N,14,FALSE)</f>
        <v>Turnaround Plan</v>
      </c>
      <c r="H125" s="224" t="s">
        <v>803</v>
      </c>
      <c r="I125" s="224" t="s">
        <v>800</v>
      </c>
      <c r="L125" s="224" t="s">
        <v>256</v>
      </c>
    </row>
    <row r="126" spans="1:12">
      <c r="A126" s="223" t="s">
        <v>258</v>
      </c>
      <c r="B126" s="223" t="s">
        <v>931</v>
      </c>
      <c r="C126" s="223" t="str">
        <f>VLOOKUP(A126,'11-District Table'!A:M,13,FALSE)</f>
        <v>Accredited</v>
      </c>
      <c r="D126" s="223">
        <v>9150</v>
      </c>
      <c r="E126" s="223" t="s">
        <v>810</v>
      </c>
      <c r="F126" s="223" t="str">
        <f>VLOOKUP(A126,'11-District Table'!A:N,14,FALSE)</f>
        <v>Performance Plan</v>
      </c>
      <c r="H126" s="224" t="s">
        <v>803</v>
      </c>
      <c r="I126" s="224" t="s">
        <v>803</v>
      </c>
      <c r="L126" s="224" t="s">
        <v>258</v>
      </c>
    </row>
    <row r="127" spans="1:12">
      <c r="A127" s="223" t="s">
        <v>260</v>
      </c>
      <c r="B127" s="223" t="s">
        <v>932</v>
      </c>
      <c r="C127" s="223" t="str">
        <f>VLOOKUP(A127,'11-District Table'!A:M,13,FALSE)</f>
        <v>Accredited with Distinction</v>
      </c>
      <c r="D127" s="223">
        <v>9145</v>
      </c>
      <c r="E127" s="223" t="s">
        <v>810</v>
      </c>
      <c r="F127" s="223" t="str">
        <f>VLOOKUP(A127,'11-District Table'!A:N,14,FALSE)</f>
        <v>Performance Plan</v>
      </c>
      <c r="H127" s="224" t="s">
        <v>803</v>
      </c>
      <c r="I127" s="224" t="s">
        <v>803</v>
      </c>
      <c r="L127" s="224" t="s">
        <v>260</v>
      </c>
    </row>
    <row r="128" spans="1:12">
      <c r="A128" s="223" t="s">
        <v>262</v>
      </c>
      <c r="B128" s="223" t="s">
        <v>933</v>
      </c>
      <c r="C128" s="223" t="str">
        <f>VLOOKUP(A128,'11-District Table'!A:M,13,FALSE)</f>
        <v>Accredited with Distinction</v>
      </c>
      <c r="D128" s="223">
        <v>9145</v>
      </c>
      <c r="E128" s="223" t="s">
        <v>810</v>
      </c>
      <c r="F128" s="223" t="str">
        <f>VLOOKUP(A128,'11-District Table'!A:N,14,FALSE)</f>
        <v>Performance Plan</v>
      </c>
      <c r="H128" s="224" t="s">
        <v>803</v>
      </c>
      <c r="I128" s="224" t="s">
        <v>803</v>
      </c>
      <c r="L128" s="224" t="s">
        <v>262</v>
      </c>
    </row>
    <row r="129" spans="1:12">
      <c r="A129" s="223" t="s">
        <v>264</v>
      </c>
      <c r="B129" s="223" t="s">
        <v>934</v>
      </c>
      <c r="C129" s="223" t="str">
        <f>VLOOKUP(A129,'11-District Table'!A:M,13,FALSE)</f>
        <v>Accredited</v>
      </c>
      <c r="D129" s="223">
        <v>9140</v>
      </c>
      <c r="E129" s="223" t="s">
        <v>810</v>
      </c>
      <c r="F129" s="223" t="str">
        <f>VLOOKUP(A129,'11-District Table'!A:N,14,FALSE)</f>
        <v>Performance Plan</v>
      </c>
      <c r="H129" s="224" t="s">
        <v>803</v>
      </c>
      <c r="I129" s="224" t="s">
        <v>803</v>
      </c>
      <c r="L129" s="224" t="s">
        <v>264</v>
      </c>
    </row>
    <row r="130" spans="1:12">
      <c r="A130" s="223" t="s">
        <v>266</v>
      </c>
      <c r="B130" s="223" t="s">
        <v>935</v>
      </c>
      <c r="C130" s="223" t="str">
        <f>VLOOKUP(A130,'11-District Table'!A:M,13,FALSE)</f>
        <v>Accredited</v>
      </c>
      <c r="D130" s="223">
        <v>9030</v>
      </c>
      <c r="E130" s="223" t="s">
        <v>810</v>
      </c>
      <c r="F130" s="223" t="str">
        <f>VLOOKUP(A130,'11-District Table'!A:N,14,FALSE)</f>
        <v>Turnaround Plan</v>
      </c>
      <c r="H130" s="224" t="s">
        <v>803</v>
      </c>
      <c r="I130" s="224" t="s">
        <v>803</v>
      </c>
      <c r="L130" s="224" t="s">
        <v>266</v>
      </c>
    </row>
    <row r="131" spans="1:12">
      <c r="A131" s="223" t="s">
        <v>268</v>
      </c>
      <c r="B131" s="223" t="s">
        <v>936</v>
      </c>
      <c r="C131" s="223" t="str">
        <f>VLOOKUP(A131,'11-District Table'!A:M,13,FALSE)</f>
        <v>Accredited</v>
      </c>
      <c r="D131" s="223">
        <v>9040</v>
      </c>
      <c r="E131" s="223" t="s">
        <v>810</v>
      </c>
      <c r="F131" s="223" t="str">
        <f>VLOOKUP(A131,'11-District Table'!A:N,14,FALSE)</f>
        <v>Performance Plan</v>
      </c>
      <c r="H131" s="224" t="s">
        <v>803</v>
      </c>
      <c r="I131" s="224" t="s">
        <v>803</v>
      </c>
      <c r="L131" s="224" t="s">
        <v>268</v>
      </c>
    </row>
    <row r="132" spans="1:12">
      <c r="A132" s="223" t="s">
        <v>270</v>
      </c>
      <c r="B132" s="223" t="s">
        <v>937</v>
      </c>
      <c r="C132" s="223" t="str">
        <f>VLOOKUP(A132,'11-District Table'!A:M,13,FALSE)</f>
        <v>Accredited</v>
      </c>
      <c r="D132" s="223">
        <v>9040</v>
      </c>
      <c r="E132" s="223" t="s">
        <v>810</v>
      </c>
      <c r="F132" s="223" t="str">
        <f>VLOOKUP(A132,'11-District Table'!A:N,14,FALSE)</f>
        <v>Improvement Plan</v>
      </c>
      <c r="H132" s="224" t="s">
        <v>803</v>
      </c>
      <c r="I132" s="224" t="s">
        <v>803</v>
      </c>
      <c r="L132" s="224" t="s">
        <v>270</v>
      </c>
    </row>
    <row r="133" spans="1:12">
      <c r="A133" s="223" t="s">
        <v>272</v>
      </c>
      <c r="B133" s="223" t="s">
        <v>938</v>
      </c>
      <c r="C133" s="223" t="str">
        <f>VLOOKUP(A133,'11-District Table'!A:M,13,FALSE)</f>
        <v>Accredited with Distinction</v>
      </c>
      <c r="D133" s="223">
        <v>9030</v>
      </c>
      <c r="E133" s="223" t="s">
        <v>810</v>
      </c>
      <c r="F133" s="223" t="str">
        <f>VLOOKUP(A133,'11-District Table'!A:N,14,FALSE)</f>
        <v>Performance Plan</v>
      </c>
      <c r="H133" s="224" t="s">
        <v>803</v>
      </c>
      <c r="I133" s="224" t="s">
        <v>803</v>
      </c>
      <c r="L133" s="224" t="s">
        <v>272</v>
      </c>
    </row>
    <row r="134" spans="1:12">
      <c r="A134" s="223" t="s">
        <v>274</v>
      </c>
      <c r="B134" s="223" t="s">
        <v>939</v>
      </c>
      <c r="C134" s="223" t="str">
        <f>VLOOKUP(A134,'11-District Table'!A:M,13,FALSE)</f>
        <v>Accredited</v>
      </c>
      <c r="D134" s="223">
        <v>9075</v>
      </c>
      <c r="E134" s="223" t="s">
        <v>810</v>
      </c>
      <c r="F134" s="223" t="str">
        <f>VLOOKUP(A134,'11-District Table'!A:N,14,FALSE)</f>
        <v>Performance Plan</v>
      </c>
      <c r="H134" s="224" t="s">
        <v>803</v>
      </c>
      <c r="I134" s="224" t="s">
        <v>803</v>
      </c>
      <c r="L134" s="224" t="s">
        <v>274</v>
      </c>
    </row>
    <row r="135" spans="1:12">
      <c r="A135" s="223" t="s">
        <v>276</v>
      </c>
      <c r="B135" s="223" t="s">
        <v>940</v>
      </c>
      <c r="C135" s="223" t="str">
        <f>VLOOKUP(A135,'11-District Table'!A:M,13,FALSE)</f>
        <v>Accredited with Improvement Plan</v>
      </c>
      <c r="D135" s="223">
        <v>9075</v>
      </c>
      <c r="E135" s="223" t="s">
        <v>799</v>
      </c>
      <c r="F135" s="223" t="str">
        <f>VLOOKUP(A135,'11-District Table'!A:N,14,FALSE)</f>
        <v>Priority Improvement Plan</v>
      </c>
      <c r="H135" s="224" t="s">
        <v>803</v>
      </c>
      <c r="I135" s="224" t="s">
        <v>800</v>
      </c>
      <c r="L135" s="224" t="s">
        <v>276</v>
      </c>
    </row>
    <row r="136" spans="1:12">
      <c r="A136" s="223" t="s">
        <v>278</v>
      </c>
      <c r="B136" s="223" t="s">
        <v>941</v>
      </c>
      <c r="C136" s="223" t="str">
        <f>VLOOKUP(A136,'11-District Table'!A:M,13,FALSE)</f>
        <v>Accredited</v>
      </c>
      <c r="D136" s="223">
        <v>9075</v>
      </c>
      <c r="E136" s="223" t="s">
        <v>799</v>
      </c>
      <c r="F136" s="223" t="str">
        <f>VLOOKUP(A136,'11-District Table'!A:N,14,FALSE)</f>
        <v>Performance Plan</v>
      </c>
      <c r="H136" s="224" t="s">
        <v>803</v>
      </c>
      <c r="I136" s="224" t="s">
        <v>803</v>
      </c>
      <c r="L136" s="224" t="s">
        <v>278</v>
      </c>
    </row>
    <row r="137" spans="1:12">
      <c r="A137" s="223" t="s">
        <v>280</v>
      </c>
      <c r="B137" s="223" t="s">
        <v>942</v>
      </c>
      <c r="C137" s="223" t="str">
        <f>VLOOKUP(A137,'11-District Table'!A:M,13,FALSE)</f>
        <v>Accredited</v>
      </c>
      <c r="D137" s="223">
        <v>9075</v>
      </c>
      <c r="E137" s="223" t="s">
        <v>810</v>
      </c>
      <c r="F137" s="223" t="str">
        <f>VLOOKUP(A137,'11-District Table'!A:N,14,FALSE)</f>
        <v>Performance Plan</v>
      </c>
      <c r="H137" s="224" t="s">
        <v>803</v>
      </c>
      <c r="I137" s="224" t="s">
        <v>803</v>
      </c>
      <c r="L137" s="224" t="s">
        <v>280</v>
      </c>
    </row>
    <row r="138" spans="1:12">
      <c r="A138" s="223" t="s">
        <v>282</v>
      </c>
      <c r="B138" s="223" t="s">
        <v>943</v>
      </c>
      <c r="C138" s="223" t="str">
        <f>VLOOKUP(A138,'11-District Table'!A:M,13,FALSE)</f>
        <v>Accredited with Turnaround Plan</v>
      </c>
      <c r="D138" s="223"/>
      <c r="E138" s="223" t="s">
        <v>799</v>
      </c>
      <c r="F138" s="223" t="str">
        <f>VLOOKUP(A138,'11-District Table'!A:N,14,FALSE)</f>
        <v>Turnaround Plan</v>
      </c>
      <c r="H138" s="224" t="s">
        <v>800</v>
      </c>
      <c r="I138" s="224" t="s">
        <v>800</v>
      </c>
      <c r="L138" s="224" t="s">
        <v>282</v>
      </c>
    </row>
    <row r="139" spans="1:12">
      <c r="A139" s="223" t="s">
        <v>284</v>
      </c>
      <c r="B139" s="223" t="s">
        <v>944</v>
      </c>
      <c r="C139" s="223" t="str">
        <f>VLOOKUP(A139,'11-District Table'!A:M,13,FALSE)</f>
        <v>Accredited with Improvement Plan</v>
      </c>
      <c r="D139" s="223"/>
      <c r="E139" s="223" t="s">
        <v>799</v>
      </c>
      <c r="F139" s="223" t="str">
        <f>VLOOKUP(A139,'11-District Table'!A:N,14,FALSE)</f>
        <v>Improvement Plan</v>
      </c>
      <c r="H139" s="224" t="s">
        <v>803</v>
      </c>
      <c r="I139" s="224" t="s">
        <v>803</v>
      </c>
      <c r="L139" s="224" t="s">
        <v>284</v>
      </c>
    </row>
    <row r="140" spans="1:12">
      <c r="A140" s="223" t="s">
        <v>286</v>
      </c>
      <c r="B140" s="223" t="s">
        <v>945</v>
      </c>
      <c r="C140" s="223" t="str">
        <f>VLOOKUP(A140,'11-District Table'!A:M,13,FALSE)</f>
        <v>Accredited</v>
      </c>
      <c r="D140" s="223">
        <v>9125</v>
      </c>
      <c r="E140" s="223" t="s">
        <v>810</v>
      </c>
      <c r="F140" s="223" t="str">
        <f>VLOOKUP(A140,'11-District Table'!A:N,14,FALSE)</f>
        <v>Performance Plan</v>
      </c>
      <c r="H140" s="224" t="s">
        <v>803</v>
      </c>
      <c r="I140" s="224" t="s">
        <v>803</v>
      </c>
      <c r="L140" s="224" t="s">
        <v>286</v>
      </c>
    </row>
    <row r="141" spans="1:12">
      <c r="A141" s="223" t="s">
        <v>288</v>
      </c>
      <c r="B141" s="223" t="s">
        <v>946</v>
      </c>
      <c r="C141" s="223" t="str">
        <f>VLOOKUP(A141,'11-District Table'!A:M,13,FALSE)</f>
        <v>Accredited</v>
      </c>
      <c r="D141" s="223">
        <v>9125</v>
      </c>
      <c r="E141" s="223" t="s">
        <v>810</v>
      </c>
      <c r="F141" s="223" t="str">
        <f>VLOOKUP(A141,'11-District Table'!A:N,14,FALSE)</f>
        <v>Performance Plan</v>
      </c>
      <c r="H141" s="224" t="s">
        <v>803</v>
      </c>
      <c r="I141" s="224" t="s">
        <v>803</v>
      </c>
      <c r="L141" s="224" t="s">
        <v>288</v>
      </c>
    </row>
    <row r="142" spans="1:12">
      <c r="A142" s="223" t="s">
        <v>290</v>
      </c>
      <c r="B142" s="223" t="s">
        <v>947</v>
      </c>
      <c r="C142" s="223" t="str">
        <f>VLOOKUP(A142,'11-District Table'!A:M,13,FALSE)</f>
        <v>Accredited</v>
      </c>
      <c r="D142" s="223">
        <v>9055</v>
      </c>
      <c r="E142" s="223" t="s">
        <v>799</v>
      </c>
      <c r="F142" s="223" t="str">
        <f>VLOOKUP(A142,'11-District Table'!A:N,14,FALSE)</f>
        <v>Priority Improvement Plan</v>
      </c>
      <c r="H142" s="224" t="s">
        <v>803</v>
      </c>
      <c r="I142" s="224" t="s">
        <v>803</v>
      </c>
      <c r="L142" s="224" t="s">
        <v>290</v>
      </c>
    </row>
    <row r="143" spans="1:12">
      <c r="A143" s="223" t="s">
        <v>292</v>
      </c>
      <c r="B143" s="223" t="s">
        <v>948</v>
      </c>
      <c r="C143" s="223" t="str">
        <f>VLOOKUP(A143,'11-District Table'!A:M,13,FALSE)</f>
        <v>Accredited with Priority Improvement Plan</v>
      </c>
      <c r="D143" s="223">
        <v>9055</v>
      </c>
      <c r="E143" s="223" t="s">
        <v>799</v>
      </c>
      <c r="F143" s="223" t="str">
        <f>VLOOKUP(A143,'11-District Table'!A:N,14,FALSE)</f>
        <v>Improvement Plan</v>
      </c>
      <c r="H143" s="224" t="s">
        <v>800</v>
      </c>
      <c r="I143" s="224" t="s">
        <v>803</v>
      </c>
      <c r="L143" s="224" t="s">
        <v>292</v>
      </c>
    </row>
    <row r="144" spans="1:12">
      <c r="A144" s="223" t="s">
        <v>294</v>
      </c>
      <c r="B144" s="223" t="s">
        <v>949</v>
      </c>
      <c r="C144" s="223" t="str">
        <f>VLOOKUP(A144,'11-District Table'!A:M,13,FALSE)</f>
        <v>Accredited</v>
      </c>
      <c r="D144" s="223">
        <v>9055</v>
      </c>
      <c r="E144" s="223" t="s">
        <v>799</v>
      </c>
      <c r="F144" s="223" t="str">
        <f>VLOOKUP(A144,'11-District Table'!A:N,14,FALSE)</f>
        <v>Performance Plan</v>
      </c>
      <c r="H144" s="224" t="s">
        <v>803</v>
      </c>
      <c r="I144" s="224" t="s">
        <v>803</v>
      </c>
      <c r="L144" s="224" t="s">
        <v>294</v>
      </c>
    </row>
    <row r="145" spans="1:12">
      <c r="A145" s="223" t="s">
        <v>296</v>
      </c>
      <c r="B145" s="223" t="s">
        <v>950</v>
      </c>
      <c r="C145" s="223" t="str">
        <f>VLOOKUP(A145,'11-District Table'!A:M,13,FALSE)</f>
        <v>Accredited</v>
      </c>
      <c r="D145" s="223">
        <v>9095</v>
      </c>
      <c r="E145" s="223" t="s">
        <v>810</v>
      </c>
      <c r="F145" s="223" t="str">
        <f>VLOOKUP(A145,'11-District Table'!A:N,14,FALSE)</f>
        <v>Performance Plan</v>
      </c>
      <c r="H145" s="224" t="s">
        <v>803</v>
      </c>
      <c r="I145" s="224" t="s">
        <v>803</v>
      </c>
      <c r="L145" s="224" t="s">
        <v>296</v>
      </c>
    </row>
    <row r="146" spans="1:12">
      <c r="A146" s="223" t="s">
        <v>298</v>
      </c>
      <c r="B146" s="223" t="s">
        <v>951</v>
      </c>
      <c r="C146" s="223" t="str">
        <f>VLOOKUP(A146,'11-District Table'!A:M,13,FALSE)</f>
        <v>Accredited with Distinction</v>
      </c>
      <c r="D146" s="223">
        <v>9095</v>
      </c>
      <c r="E146" s="223" t="s">
        <v>810</v>
      </c>
      <c r="F146" s="223" t="str">
        <f>VLOOKUP(A146,'11-District Table'!A:N,14,FALSE)</f>
        <v>Performance Plan</v>
      </c>
      <c r="H146" s="224" t="s">
        <v>803</v>
      </c>
      <c r="I146" s="224" t="s">
        <v>803</v>
      </c>
      <c r="L146" s="224" t="s">
        <v>298</v>
      </c>
    </row>
    <row r="147" spans="1:12">
      <c r="A147" s="223" t="s">
        <v>300</v>
      </c>
      <c r="B147" s="223" t="s">
        <v>952</v>
      </c>
      <c r="C147" s="223" t="str">
        <f>VLOOKUP(A147,'11-District Table'!A:M,13,FALSE)</f>
        <v>Accredited</v>
      </c>
      <c r="D147" s="223">
        <v>9095</v>
      </c>
      <c r="E147" s="223" t="s">
        <v>810</v>
      </c>
      <c r="F147" s="223" t="str">
        <f>VLOOKUP(A147,'11-District Table'!A:N,14,FALSE)</f>
        <v>Performance Plan</v>
      </c>
      <c r="H147" s="224" t="s">
        <v>803</v>
      </c>
      <c r="I147" s="224" t="s">
        <v>803</v>
      </c>
      <c r="L147" s="224" t="s">
        <v>300</v>
      </c>
    </row>
    <row r="148" spans="1:12">
      <c r="A148" s="223" t="s">
        <v>302</v>
      </c>
      <c r="B148" s="223" t="s">
        <v>953</v>
      </c>
      <c r="C148" s="223" t="str">
        <f>VLOOKUP(A148,'11-District Table'!A:M,13,FALSE)</f>
        <v>Accredited with Improvement Plan</v>
      </c>
      <c r="D148" s="223">
        <v>9055</v>
      </c>
      <c r="E148" s="223" t="s">
        <v>799</v>
      </c>
      <c r="F148" s="223" t="str">
        <f>VLOOKUP(A148,'11-District Table'!A:N,14,FALSE)</f>
        <v>Improvement Plan</v>
      </c>
      <c r="H148" s="224" t="s">
        <v>803</v>
      </c>
      <c r="I148" s="224" t="s">
        <v>803</v>
      </c>
      <c r="L148" s="224" t="s">
        <v>302</v>
      </c>
    </row>
    <row r="149" spans="1:12">
      <c r="A149" s="223" t="s">
        <v>304</v>
      </c>
      <c r="B149" s="223" t="s">
        <v>954</v>
      </c>
      <c r="C149" s="223" t="str">
        <f>VLOOKUP(A149,'11-District Table'!A:M,13,FALSE)</f>
        <v>Accredited with Distinction</v>
      </c>
      <c r="D149" s="223">
        <v>9055</v>
      </c>
      <c r="E149" s="223" t="s">
        <v>799</v>
      </c>
      <c r="F149" s="223" t="str">
        <f>VLOOKUP(A149,'11-District Table'!A:N,14,FALSE)</f>
        <v>Priority Improvement Plan</v>
      </c>
      <c r="H149" s="224" t="s">
        <v>803</v>
      </c>
      <c r="I149" s="224" t="s">
        <v>800</v>
      </c>
      <c r="L149" s="224" t="s">
        <v>304</v>
      </c>
    </row>
    <row r="150" spans="1:12">
      <c r="A150" s="223" t="s">
        <v>306</v>
      </c>
      <c r="B150" s="223" t="s">
        <v>955</v>
      </c>
      <c r="C150" s="223" t="str">
        <f>VLOOKUP(A150,'11-District Table'!A:M,13,FALSE)</f>
        <v>Accredited with Priority Improvement Plan</v>
      </c>
      <c r="D150" s="223">
        <v>9055</v>
      </c>
      <c r="E150" s="223" t="s">
        <v>799</v>
      </c>
      <c r="F150" s="223" t="str">
        <f>VLOOKUP(A150,'11-District Table'!A:N,14,FALSE)</f>
        <v>Priority Improvement Plan</v>
      </c>
      <c r="H150" s="224" t="s">
        <v>803</v>
      </c>
      <c r="I150" s="224" t="s">
        <v>800</v>
      </c>
      <c r="L150" s="224" t="s">
        <v>306</v>
      </c>
    </row>
    <row r="151" spans="1:12">
      <c r="A151" s="223" t="s">
        <v>308</v>
      </c>
      <c r="B151" s="223" t="s">
        <v>956</v>
      </c>
      <c r="C151" s="223" t="str">
        <f>VLOOKUP(A151,'11-District Table'!A:M,13,FALSE)</f>
        <v>Accredited</v>
      </c>
      <c r="D151" s="223">
        <v>9050</v>
      </c>
      <c r="E151" s="223" t="s">
        <v>810</v>
      </c>
      <c r="F151" s="223" t="str">
        <f>VLOOKUP(A151,'11-District Table'!A:N,14,FALSE)</f>
        <v>Performance Plan</v>
      </c>
      <c r="H151" s="224" t="s">
        <v>803</v>
      </c>
      <c r="I151" s="224" t="s">
        <v>803</v>
      </c>
      <c r="L151" s="224" t="s">
        <v>308</v>
      </c>
    </row>
    <row r="152" spans="1:12">
      <c r="A152" s="223" t="s">
        <v>310</v>
      </c>
      <c r="B152" s="223" t="s">
        <v>957</v>
      </c>
      <c r="C152" s="223" t="str">
        <f>VLOOKUP(A152,'11-District Table'!A:M,13,FALSE)</f>
        <v>Accredited with Distinction</v>
      </c>
      <c r="D152" s="223">
        <v>9145</v>
      </c>
      <c r="E152" s="223" t="s">
        <v>810</v>
      </c>
      <c r="F152" s="223" t="str">
        <f>VLOOKUP(A152,'11-District Table'!A:N,14,FALSE)</f>
        <v>Performance Plan</v>
      </c>
      <c r="H152" s="224" t="s">
        <v>803</v>
      </c>
      <c r="I152" s="224" t="s">
        <v>803</v>
      </c>
      <c r="L152" s="224" t="s">
        <v>310</v>
      </c>
    </row>
    <row r="153" spans="1:12">
      <c r="A153" s="223" t="s">
        <v>312</v>
      </c>
      <c r="B153" s="223" t="s">
        <v>958</v>
      </c>
      <c r="C153" s="223" t="str">
        <f>VLOOKUP(A153,'11-District Table'!A:M,13,FALSE)</f>
        <v>Accredited</v>
      </c>
      <c r="D153" s="223">
        <v>9145</v>
      </c>
      <c r="E153" s="223" t="s">
        <v>810</v>
      </c>
      <c r="F153" s="223" t="str">
        <f>VLOOKUP(A153,'11-District Table'!A:N,14,FALSE)</f>
        <v>Priority Improvement Plan</v>
      </c>
      <c r="H153" s="224" t="s">
        <v>803</v>
      </c>
      <c r="I153" s="224" t="s">
        <v>800</v>
      </c>
      <c r="L153" s="224" t="s">
        <v>312</v>
      </c>
    </row>
    <row r="154" spans="1:12">
      <c r="A154" s="223" t="s">
        <v>314</v>
      </c>
      <c r="B154" s="223" t="s">
        <v>959</v>
      </c>
      <c r="C154" s="223" t="str">
        <f>VLOOKUP(A154,'11-District Table'!A:M,13,FALSE)</f>
        <v>Accredited with Priority Improvement Plan</v>
      </c>
      <c r="D154" s="223">
        <v>9040</v>
      </c>
      <c r="E154" s="223" t="s">
        <v>810</v>
      </c>
      <c r="F154" s="223" t="str">
        <f>VLOOKUP(A154,'11-District Table'!A:N,14,FALSE)</f>
        <v>Performance Plan</v>
      </c>
      <c r="H154" s="224" t="s">
        <v>800</v>
      </c>
      <c r="I154" s="224" t="s">
        <v>803</v>
      </c>
      <c r="L154" s="224" t="s">
        <v>314</v>
      </c>
    </row>
    <row r="155" spans="1:12">
      <c r="A155" s="223" t="s">
        <v>316</v>
      </c>
      <c r="B155" s="223" t="s">
        <v>960</v>
      </c>
      <c r="C155" s="223" t="str">
        <f>VLOOKUP(A155,'11-District Table'!A:M,13,FALSE)</f>
        <v>Accredited</v>
      </c>
      <c r="D155" s="223">
        <v>9040</v>
      </c>
      <c r="E155" s="223" t="s">
        <v>810</v>
      </c>
      <c r="F155" s="223" t="str">
        <f>VLOOKUP(A155,'11-District Table'!A:N,14,FALSE)</f>
        <v>Improvement Plan</v>
      </c>
      <c r="H155" s="224" t="s">
        <v>803</v>
      </c>
      <c r="I155" s="224" t="s">
        <v>803</v>
      </c>
      <c r="L155" s="224" t="s">
        <v>316</v>
      </c>
    </row>
    <row r="156" spans="1:12">
      <c r="A156" s="223" t="s">
        <v>318</v>
      </c>
      <c r="B156" s="223" t="s">
        <v>961</v>
      </c>
      <c r="C156" s="223" t="str">
        <f>VLOOKUP(A156,'11-District Table'!A:M,13,FALSE)</f>
        <v>Accredited</v>
      </c>
      <c r="D156" s="223">
        <v>9030</v>
      </c>
      <c r="E156" s="223" t="s">
        <v>810</v>
      </c>
      <c r="F156" s="223" t="str">
        <f>VLOOKUP(A156,'11-District Table'!A:N,14,FALSE)</f>
        <v>Performance Plan</v>
      </c>
      <c r="H156" s="224" t="s">
        <v>803</v>
      </c>
      <c r="I156" s="224" t="s">
        <v>803</v>
      </c>
      <c r="L156" s="224" t="s">
        <v>318</v>
      </c>
    </row>
    <row r="157" spans="1:12">
      <c r="A157" s="223" t="s">
        <v>320</v>
      </c>
      <c r="B157" s="223" t="s">
        <v>962</v>
      </c>
      <c r="C157" s="223" t="str">
        <f>VLOOKUP(A157,'11-District Table'!A:M,13,FALSE)</f>
        <v>Accredited with Improvement Plan</v>
      </c>
      <c r="D157" s="223">
        <v>9165</v>
      </c>
      <c r="E157" s="223" t="s">
        <v>799</v>
      </c>
      <c r="F157" s="223" t="str">
        <f>VLOOKUP(A157,'11-District Table'!A:N,14,FALSE)</f>
        <v>Priority Improvement Plan</v>
      </c>
      <c r="H157" s="224" t="s">
        <v>803</v>
      </c>
      <c r="I157" s="224" t="s">
        <v>803</v>
      </c>
      <c r="L157" s="224" t="s">
        <v>320</v>
      </c>
    </row>
    <row r="158" spans="1:12">
      <c r="A158" s="223" t="s">
        <v>322</v>
      </c>
      <c r="B158" s="223" t="s">
        <v>963</v>
      </c>
      <c r="C158" s="223" t="str">
        <f>VLOOKUP(A158,'11-District Table'!A:M,13,FALSE)</f>
        <v>Accredited</v>
      </c>
      <c r="D158" s="223">
        <v>9165</v>
      </c>
      <c r="E158" s="223" t="s">
        <v>810</v>
      </c>
      <c r="F158" s="223" t="str">
        <f>VLOOKUP(A158,'11-District Table'!A:N,14,FALSE)</f>
        <v>Improvement Plan</v>
      </c>
      <c r="H158" s="224" t="s">
        <v>803</v>
      </c>
      <c r="I158" s="224" t="s">
        <v>803</v>
      </c>
      <c r="L158" s="224" t="s">
        <v>322</v>
      </c>
    </row>
    <row r="159" spans="1:12">
      <c r="A159" s="223" t="s">
        <v>324</v>
      </c>
      <c r="B159" s="223" t="s">
        <v>964</v>
      </c>
      <c r="C159" s="223" t="str">
        <f>VLOOKUP(A159,'11-District Table'!A:M,13,FALSE)</f>
        <v>Accredited</v>
      </c>
      <c r="D159" s="223">
        <v>9040</v>
      </c>
      <c r="E159" s="223" t="s">
        <v>810</v>
      </c>
      <c r="F159" s="223" t="str">
        <f>VLOOKUP(A159,'11-District Table'!A:N,14,FALSE)</f>
        <v>Performance Plan</v>
      </c>
      <c r="H159" s="224" t="s">
        <v>803</v>
      </c>
      <c r="I159" s="224" t="s">
        <v>803</v>
      </c>
      <c r="L159" s="224" t="s">
        <v>324</v>
      </c>
    </row>
    <row r="160" spans="1:12">
      <c r="A160" s="223" t="s">
        <v>326</v>
      </c>
      <c r="B160" s="223" t="s">
        <v>965</v>
      </c>
      <c r="C160" s="223" t="str">
        <f>VLOOKUP(A160,'11-District Table'!A:M,13,FALSE)</f>
        <v>Accredited</v>
      </c>
      <c r="D160" s="223">
        <v>9025</v>
      </c>
      <c r="E160" s="223" t="s">
        <v>810</v>
      </c>
      <c r="F160" s="223" t="str">
        <f>VLOOKUP(A160,'11-District Table'!A:N,14,FALSE)</f>
        <v>Performance Plan</v>
      </c>
      <c r="H160" s="224" t="s">
        <v>803</v>
      </c>
      <c r="I160" s="224" t="s">
        <v>803</v>
      </c>
      <c r="L160" s="224" t="s">
        <v>326</v>
      </c>
    </row>
    <row r="161" spans="1:12">
      <c r="A161" s="223" t="s">
        <v>328</v>
      </c>
      <c r="B161" s="223" t="s">
        <v>966</v>
      </c>
      <c r="C161" s="223" t="str">
        <f>VLOOKUP(A161,'11-District Table'!A:M,13,FALSE)</f>
        <v>Accredited</v>
      </c>
      <c r="D161" s="223">
        <v>9040</v>
      </c>
      <c r="E161" s="223" t="s">
        <v>810</v>
      </c>
      <c r="F161" s="223" t="str">
        <f>VLOOKUP(A161,'11-District Table'!A:N,14,FALSE)</f>
        <v>Performance Plan</v>
      </c>
      <c r="H161" s="224" t="s">
        <v>803</v>
      </c>
      <c r="I161" s="224" t="s">
        <v>803</v>
      </c>
      <c r="L161" s="224" t="s">
        <v>328</v>
      </c>
    </row>
    <row r="162" spans="1:12">
      <c r="A162" s="223" t="s">
        <v>330</v>
      </c>
      <c r="B162" s="223" t="s">
        <v>967</v>
      </c>
      <c r="C162" s="223" t="str">
        <f>VLOOKUP(A162,'11-District Table'!A:M,13,FALSE)</f>
        <v>Accredited</v>
      </c>
      <c r="D162" s="223">
        <v>9040</v>
      </c>
      <c r="E162" s="223" t="s">
        <v>835</v>
      </c>
      <c r="F162" s="223" t="str">
        <f>VLOOKUP(A162,'11-District Table'!A:N,14,FALSE)</f>
        <v>Performance Plan</v>
      </c>
      <c r="H162" s="224" t="s">
        <v>803</v>
      </c>
      <c r="I162" s="224" t="s">
        <v>803</v>
      </c>
      <c r="L162" s="224" t="s">
        <v>330</v>
      </c>
    </row>
    <row r="163" spans="1:12">
      <c r="A163" s="223" t="s">
        <v>332</v>
      </c>
      <c r="B163" s="223" t="s">
        <v>968</v>
      </c>
      <c r="C163" s="223" t="str">
        <f>VLOOKUP(A163,'11-District Table'!A:M,13,FALSE)</f>
        <v>Accredited</v>
      </c>
      <c r="D163" s="223">
        <v>9025</v>
      </c>
      <c r="E163" s="223" t="s">
        <v>799</v>
      </c>
      <c r="F163" s="223" t="str">
        <f>VLOOKUP(A163,'11-District Table'!A:N,14,FALSE)</f>
        <v>Priority Improvement Plan</v>
      </c>
      <c r="H163" s="224" t="s">
        <v>803</v>
      </c>
      <c r="I163" s="224" t="s">
        <v>803</v>
      </c>
      <c r="L163" s="224" t="s">
        <v>332</v>
      </c>
    </row>
    <row r="164" spans="1:12">
      <c r="A164" s="223" t="s">
        <v>334</v>
      </c>
      <c r="B164" s="223" t="s">
        <v>969</v>
      </c>
      <c r="C164" s="223" t="str">
        <f>VLOOKUP(A164,'11-District Table'!A:M,13,FALSE)</f>
        <v>Accredited with Priority Improvement Plan</v>
      </c>
      <c r="D164" s="223">
        <v>9035</v>
      </c>
      <c r="E164" s="223" t="s">
        <v>810</v>
      </c>
      <c r="F164" s="223" t="str">
        <f>VLOOKUP(A164,'11-District Table'!A:N,14,FALSE)</f>
        <v>Priority Improvement Plan</v>
      </c>
      <c r="H164" s="224" t="s">
        <v>803</v>
      </c>
      <c r="I164" s="224" t="s">
        <v>800</v>
      </c>
      <c r="L164" s="224" t="s">
        <v>334</v>
      </c>
    </row>
    <row r="165" spans="1:12">
      <c r="A165" s="223" t="s">
        <v>336</v>
      </c>
      <c r="B165" s="223" t="s">
        <v>970</v>
      </c>
      <c r="C165" s="223" t="str">
        <f>VLOOKUP(A165,'11-District Table'!A:M,13,FALSE)</f>
        <v>Accredited</v>
      </c>
      <c r="D165" s="223">
        <v>9035</v>
      </c>
      <c r="E165" s="223" t="s">
        <v>810</v>
      </c>
      <c r="F165" s="223" t="str">
        <f>VLOOKUP(A165,'11-District Table'!A:N,14,FALSE)</f>
        <v>Performance Plan</v>
      </c>
      <c r="H165" s="224" t="s">
        <v>803</v>
      </c>
      <c r="I165" s="224" t="s">
        <v>803</v>
      </c>
      <c r="L165" s="224" t="s">
        <v>336</v>
      </c>
    </row>
    <row r="166" spans="1:12">
      <c r="A166" s="223" t="s">
        <v>338</v>
      </c>
      <c r="B166" s="223" t="s">
        <v>971</v>
      </c>
      <c r="C166" s="223" t="str">
        <f>VLOOKUP(A166,'11-District Table'!A:M,13,FALSE)</f>
        <v>Accredited with Improvement Plan</v>
      </c>
      <c r="D166" s="223"/>
      <c r="E166" s="223" t="s">
        <v>810</v>
      </c>
      <c r="F166" s="223" t="str">
        <f>VLOOKUP(A166,'11-District Table'!A:N,14,FALSE)</f>
        <v>Performance Plan</v>
      </c>
      <c r="H166" s="224" t="s">
        <v>803</v>
      </c>
      <c r="I166" s="224" t="s">
        <v>803</v>
      </c>
      <c r="L166" s="224" t="s">
        <v>338</v>
      </c>
    </row>
    <row r="167" spans="1:12">
      <c r="A167" s="223" t="s">
        <v>340</v>
      </c>
      <c r="B167" s="223" t="s">
        <v>972</v>
      </c>
      <c r="C167" s="223" t="str">
        <f>VLOOKUP(A167,'11-District Table'!A:M,13,FALSE)</f>
        <v>Accredited</v>
      </c>
      <c r="D167" s="223">
        <v>9035</v>
      </c>
      <c r="E167" s="223" t="s">
        <v>810</v>
      </c>
      <c r="F167" s="223" t="str">
        <f>VLOOKUP(A167,'11-District Table'!A:N,14,FALSE)</f>
        <v>Performance Plan</v>
      </c>
      <c r="H167" s="224" t="s">
        <v>803</v>
      </c>
      <c r="I167" s="224" t="s">
        <v>803</v>
      </c>
      <c r="L167" s="224" t="s">
        <v>340</v>
      </c>
    </row>
    <row r="168" spans="1:12">
      <c r="A168" s="223" t="s">
        <v>342</v>
      </c>
      <c r="B168" s="223" t="s">
        <v>973</v>
      </c>
      <c r="C168" s="223" t="str">
        <f>VLOOKUP(A168,'11-District Table'!A:M,13,FALSE)</f>
        <v>Accredited with Improvement Plan</v>
      </c>
      <c r="D168" s="223">
        <v>9035</v>
      </c>
      <c r="E168" s="223" t="s">
        <v>810</v>
      </c>
      <c r="F168" s="223" t="str">
        <f>VLOOKUP(A168,'11-District Table'!A:N,14,FALSE)</f>
        <v>Priority Improvement Plan</v>
      </c>
      <c r="H168" s="224" t="s">
        <v>803</v>
      </c>
      <c r="I168" s="224" t="s">
        <v>800</v>
      </c>
      <c r="L168" s="224" t="s">
        <v>342</v>
      </c>
    </row>
    <row r="169" spans="1:12">
      <c r="A169" s="223" t="s">
        <v>344</v>
      </c>
      <c r="B169" s="223" t="s">
        <v>974</v>
      </c>
      <c r="C169" s="223" t="str">
        <f>VLOOKUP(A169,'11-District Table'!A:M,13,FALSE)</f>
        <v>Accredited with Improvement Plan</v>
      </c>
      <c r="D169" s="223"/>
      <c r="E169" s="223" t="s">
        <v>799</v>
      </c>
      <c r="F169" s="223" t="str">
        <f>VLOOKUP(A169,'11-District Table'!A:N,14,FALSE)</f>
        <v>Turnaround Plan</v>
      </c>
      <c r="H169" s="224" t="s">
        <v>800</v>
      </c>
      <c r="I169" s="224" t="s">
        <v>800</v>
      </c>
      <c r="L169" s="224" t="s">
        <v>344</v>
      </c>
    </row>
    <row r="170" spans="1:12">
      <c r="A170" s="223" t="s">
        <v>346</v>
      </c>
      <c r="B170" s="223" t="s">
        <v>975</v>
      </c>
      <c r="C170" s="223" t="str">
        <f>VLOOKUP(A170,'11-District Table'!A:M,13,FALSE)</f>
        <v>Accredited</v>
      </c>
      <c r="D170" s="223">
        <v>9035</v>
      </c>
      <c r="E170" s="223" t="s">
        <v>810</v>
      </c>
      <c r="F170" s="223" t="str">
        <f>VLOOKUP(A170,'11-District Table'!A:N,14,FALSE)</f>
        <v>Priority Improvement Plan</v>
      </c>
      <c r="H170" s="224" t="s">
        <v>803</v>
      </c>
      <c r="I170" s="224" t="s">
        <v>803</v>
      </c>
      <c r="L170" s="224" t="s">
        <v>346</v>
      </c>
    </row>
    <row r="171" spans="1:12">
      <c r="A171" s="223" t="s">
        <v>348</v>
      </c>
      <c r="B171" s="223" t="s">
        <v>976</v>
      </c>
      <c r="C171" s="223" t="str">
        <f>VLOOKUP(A171,'11-District Table'!A:M,13,FALSE)</f>
        <v>Accredited with Priority Improvement Plan</v>
      </c>
      <c r="D171" s="223"/>
      <c r="E171" s="223" t="s">
        <v>799</v>
      </c>
      <c r="F171" s="223" t="str">
        <f>VLOOKUP(A171,'11-District Table'!A:N,14,FALSE)</f>
        <v>Improvement Plan</v>
      </c>
      <c r="H171" s="224" t="s">
        <v>800</v>
      </c>
      <c r="I171" s="224" t="s">
        <v>800</v>
      </c>
      <c r="L171" s="224" t="s">
        <v>348</v>
      </c>
    </row>
    <row r="172" spans="1:12">
      <c r="A172" s="223" t="s">
        <v>350</v>
      </c>
      <c r="B172" s="223" t="s">
        <v>977</v>
      </c>
      <c r="C172" s="223" t="str">
        <f>VLOOKUP(A172,'11-District Table'!A:M,13,FALSE)</f>
        <v>Accredited with Improvement Plan</v>
      </c>
      <c r="D172" s="223">
        <v>9035</v>
      </c>
      <c r="E172" s="223" t="s">
        <v>799</v>
      </c>
      <c r="F172" s="223" t="str">
        <f>VLOOKUP(A172,'11-District Table'!A:N,14,FALSE)</f>
        <v>Priority Improvement Plan</v>
      </c>
      <c r="H172" s="224" t="s">
        <v>803</v>
      </c>
      <c r="I172" s="224" t="s">
        <v>803</v>
      </c>
      <c r="L172" s="224" t="s">
        <v>350</v>
      </c>
    </row>
    <row r="173" spans="1:12">
      <c r="A173" s="223" t="s">
        <v>352</v>
      </c>
      <c r="B173" s="223" t="s">
        <v>978</v>
      </c>
      <c r="C173" s="223" t="str">
        <f>VLOOKUP(A173,'11-District Table'!A:M,13,FALSE)</f>
        <v>Accredited</v>
      </c>
      <c r="D173" s="223">
        <v>9035</v>
      </c>
      <c r="E173" s="223" t="s">
        <v>810</v>
      </c>
      <c r="F173" s="223" t="str">
        <f>VLOOKUP(A173,'11-District Table'!A:N,14,FALSE)</f>
        <v>Performance Plan</v>
      </c>
      <c r="H173" s="224" t="s">
        <v>803</v>
      </c>
      <c r="I173" s="224" t="s">
        <v>803</v>
      </c>
      <c r="L173" s="224" t="s">
        <v>352</v>
      </c>
    </row>
    <row r="174" spans="1:12">
      <c r="A174" s="223" t="s">
        <v>354</v>
      </c>
      <c r="B174" s="223" t="s">
        <v>979</v>
      </c>
      <c r="C174" s="223" t="str">
        <f>VLOOKUP(A174,'11-District Table'!A:M,13,FALSE)</f>
        <v>Accredited</v>
      </c>
      <c r="D174" s="223">
        <v>9035</v>
      </c>
      <c r="E174" s="223" t="s">
        <v>810</v>
      </c>
      <c r="F174" s="223" t="str">
        <f>VLOOKUP(A174,'11-District Table'!A:N,14,FALSE)</f>
        <v>Performance Plan</v>
      </c>
      <c r="H174" s="224" t="s">
        <v>803</v>
      </c>
      <c r="I174" s="224" t="s">
        <v>803</v>
      </c>
      <c r="L174" s="224" t="s">
        <v>354</v>
      </c>
    </row>
    <row r="175" spans="1:12">
      <c r="A175" s="223" t="s">
        <v>356</v>
      </c>
      <c r="B175" s="223" t="s">
        <v>980</v>
      </c>
      <c r="C175" s="223" t="str">
        <f>VLOOKUP(A175,'11-District Table'!A:M,13,FALSE)</f>
        <v>Accredited</v>
      </c>
      <c r="D175" s="223">
        <v>9035</v>
      </c>
      <c r="E175" s="223" t="s">
        <v>799</v>
      </c>
      <c r="F175" s="223" t="str">
        <f>VLOOKUP(A175,'11-District Table'!A:N,14,FALSE)</f>
        <v>Performance Plan</v>
      </c>
      <c r="H175" s="224" t="s">
        <v>803</v>
      </c>
      <c r="I175" s="224" t="s">
        <v>803</v>
      </c>
      <c r="L175" s="224" t="s">
        <v>356</v>
      </c>
    </row>
    <row r="176" spans="1:12">
      <c r="A176" s="223" t="s">
        <v>358</v>
      </c>
      <c r="B176" s="223" t="s">
        <v>981</v>
      </c>
      <c r="C176" s="223" t="str">
        <f>VLOOKUP(A176,'11-District Table'!A:M,13,FALSE)</f>
        <v>Accredited</v>
      </c>
      <c r="D176" s="223">
        <v>9040</v>
      </c>
      <c r="E176" s="223" t="s">
        <v>810</v>
      </c>
      <c r="F176" s="223" t="str">
        <f>VLOOKUP(A176,'11-District Table'!A:N,14,FALSE)</f>
        <v>Improvement Plan</v>
      </c>
      <c r="H176" s="224" t="s">
        <v>803</v>
      </c>
      <c r="I176" s="224" t="s">
        <v>803</v>
      </c>
      <c r="L176" s="224" t="s">
        <v>358</v>
      </c>
    </row>
    <row r="177" spans="1:12">
      <c r="A177" s="223" t="s">
        <v>360</v>
      </c>
      <c r="B177" s="223" t="s">
        <v>982</v>
      </c>
      <c r="C177" s="223" t="str">
        <f>VLOOKUP(A177,'11-District Table'!A:M,13,FALSE)</f>
        <v>Accredited</v>
      </c>
      <c r="D177" s="223">
        <v>9040</v>
      </c>
      <c r="E177" s="223" t="s">
        <v>799</v>
      </c>
      <c r="F177" s="223" t="str">
        <f>VLOOKUP(A177,'11-District Table'!A:N,14,FALSE)</f>
        <v>Improvement Plan</v>
      </c>
      <c r="H177" s="224" t="s">
        <v>803</v>
      </c>
      <c r="I177" s="224" t="s">
        <v>803</v>
      </c>
      <c r="L177" s="224" t="s">
        <v>360</v>
      </c>
    </row>
    <row r="178" spans="1:12">
      <c r="A178" s="223" t="s">
        <v>362</v>
      </c>
      <c r="B178" s="223" t="s">
        <v>983</v>
      </c>
      <c r="C178" s="223" t="str">
        <f>VLOOKUP(A178,'11-District Table'!A:M,13,FALSE)</f>
        <v>Accredited</v>
      </c>
      <c r="D178" s="223" t="s">
        <v>984</v>
      </c>
      <c r="E178" s="223" t="s">
        <v>810</v>
      </c>
      <c r="F178" s="223" t="str">
        <f>VLOOKUP(A178,'11-District Table'!A:N,14,FALSE)</f>
        <v>Performance Plan</v>
      </c>
      <c r="H178" s="224" t="s">
        <v>803</v>
      </c>
      <c r="I178" s="224" t="s">
        <v>803</v>
      </c>
      <c r="L178" s="224" t="s">
        <v>362</v>
      </c>
    </row>
    <row r="179" spans="1:12">
      <c r="A179" s="223" t="s">
        <v>364</v>
      </c>
      <c r="B179" s="223" t="s">
        <v>985</v>
      </c>
      <c r="C179" s="223" t="str">
        <f>VLOOKUP(A179,'11-District Table'!A:M,13,FALSE)</f>
        <v>Accredited with Improvement Plan</v>
      </c>
      <c r="D179" s="223">
        <v>9025</v>
      </c>
      <c r="E179" s="223" t="s">
        <v>835</v>
      </c>
      <c r="F179" s="223" t="str">
        <f>VLOOKUP(A179,'11-District Table'!A:N,14,FALSE)</f>
        <v>Turnaround Plan</v>
      </c>
      <c r="H179" s="224" t="s">
        <v>803</v>
      </c>
      <c r="I179" s="224" t="s">
        <v>803</v>
      </c>
      <c r="L179" s="224" t="s">
        <v>364</v>
      </c>
    </row>
    <row r="180" spans="1:12">
      <c r="A180" s="223" t="s">
        <v>366</v>
      </c>
      <c r="B180" s="223" t="s">
        <v>986</v>
      </c>
      <c r="C180" s="223" t="str">
        <f>VLOOKUP(A180,'11-District Table'!A:M,13,FALSE)</f>
        <v>Accredited with Priority Improvement Plan</v>
      </c>
      <c r="D180" s="223"/>
      <c r="E180" s="223" t="s">
        <v>799</v>
      </c>
      <c r="F180" s="223" t="str">
        <f>VLOOKUP(A180,'11-District Table'!A:N,14,FALSE)</f>
        <v>Priority Improvement Plan</v>
      </c>
      <c r="H180" s="224" t="s">
        <v>800</v>
      </c>
      <c r="I180" s="224" t="s">
        <v>800</v>
      </c>
      <c r="L180" s="224" t="s">
        <v>366</v>
      </c>
    </row>
    <row r="181" spans="1:12">
      <c r="A181" s="223" t="s">
        <v>368</v>
      </c>
      <c r="B181" s="223" t="s">
        <v>987</v>
      </c>
      <c r="C181" s="223" t="str">
        <f>VLOOKUP(A181,'11-District Table'!A:M,13,FALSE)</f>
        <v/>
      </c>
      <c r="D181" s="223"/>
      <c r="E181" s="223" t="s">
        <v>799</v>
      </c>
      <c r="F181" s="223" t="str">
        <f>VLOOKUP(A181,'11-District Table'!A:N,14,FALSE)</f>
        <v>Performance Plan</v>
      </c>
      <c r="H181" s="224" t="s">
        <v>803</v>
      </c>
      <c r="I181" s="224" t="s">
        <v>803</v>
      </c>
      <c r="L181" s="224" t="s">
        <v>368</v>
      </c>
    </row>
    <row r="182" spans="1:12">
      <c r="A182" s="223" t="s">
        <v>984</v>
      </c>
      <c r="B182" s="223" t="s">
        <v>988</v>
      </c>
      <c r="C182" s="223"/>
      <c r="D182" s="223"/>
      <c r="E182" s="223"/>
      <c r="F182" s="223"/>
      <c r="L182" s="224" t="s">
        <v>989</v>
      </c>
    </row>
    <row r="183" spans="1:12">
      <c r="A183" s="223" t="s">
        <v>989</v>
      </c>
      <c r="B183" s="223" t="s">
        <v>990</v>
      </c>
      <c r="C183" s="223" t="str">
        <f>VLOOKUP(A183,'11-District Table'!A:M,13,FALSE)</f>
        <v>Accredited with Turnaround Plan</v>
      </c>
      <c r="D183" s="223"/>
      <c r="E183" s="223" t="s">
        <v>835</v>
      </c>
      <c r="F183" s="223"/>
      <c r="H183" s="224" t="s">
        <v>800</v>
      </c>
      <c r="I183" s="224" t="s">
        <v>803</v>
      </c>
      <c r="L183" s="224" t="s">
        <v>991</v>
      </c>
    </row>
    <row r="184" spans="1:12">
      <c r="A184" s="223" t="s">
        <v>991</v>
      </c>
      <c r="B184" s="223" t="s">
        <v>992</v>
      </c>
      <c r="C184" s="223"/>
      <c r="D184" s="223"/>
      <c r="E184" s="223"/>
      <c r="F184" s="223"/>
      <c r="L184" s="224" t="s">
        <v>993</v>
      </c>
    </row>
    <row r="185" spans="1:12">
      <c r="A185" s="223" t="s">
        <v>994</v>
      </c>
      <c r="B185" s="223" t="s">
        <v>995</v>
      </c>
      <c r="C185" s="223"/>
      <c r="D185" s="223"/>
      <c r="E185" s="223"/>
      <c r="F185" s="223"/>
      <c r="L185" s="224" t="s">
        <v>996</v>
      </c>
    </row>
    <row r="186" spans="1:12">
      <c r="A186" s="223" t="s">
        <v>997</v>
      </c>
      <c r="B186" s="223" t="s">
        <v>998</v>
      </c>
      <c r="C186" s="223"/>
      <c r="D186" s="223"/>
      <c r="E186" s="223"/>
      <c r="F186" s="223"/>
      <c r="L186" s="225"/>
    </row>
    <row r="187" spans="1:12">
      <c r="A187" s="223" t="s">
        <v>993</v>
      </c>
      <c r="B187" s="223" t="s">
        <v>999</v>
      </c>
      <c r="C187" s="223"/>
      <c r="D187" s="223"/>
      <c r="E187" s="223" t="s">
        <v>835</v>
      </c>
      <c r="F187" s="223"/>
      <c r="H187" s="224" t="s">
        <v>803</v>
      </c>
      <c r="I187" s="224" t="s">
        <v>803</v>
      </c>
      <c r="L187" s="225"/>
    </row>
    <row r="188" spans="1:12">
      <c r="A188" s="223" t="s">
        <v>1000</v>
      </c>
      <c r="B188" s="223" t="s">
        <v>1001</v>
      </c>
      <c r="C188" s="223"/>
      <c r="D188" s="223"/>
      <c r="E188" s="223"/>
      <c r="F188" s="223"/>
      <c r="L188" s="225"/>
    </row>
    <row r="189" spans="1:12">
      <c r="A189" s="223" t="s">
        <v>1002</v>
      </c>
      <c r="B189" s="223" t="s">
        <v>1003</v>
      </c>
      <c r="C189" s="223"/>
      <c r="D189" s="223"/>
      <c r="E189" s="223"/>
      <c r="F189" s="223"/>
      <c r="L189" s="225"/>
    </row>
    <row r="190" spans="1:12">
      <c r="A190" s="223" t="s">
        <v>1004</v>
      </c>
      <c r="B190" s="223" t="s">
        <v>1005</v>
      </c>
      <c r="C190" s="223"/>
      <c r="D190" s="223"/>
      <c r="E190" s="223"/>
      <c r="F190" s="223"/>
      <c r="L190" s="225"/>
    </row>
    <row r="191" spans="1:12">
      <c r="A191" s="223" t="s">
        <v>1006</v>
      </c>
      <c r="B191" s="223" t="s">
        <v>1007</v>
      </c>
      <c r="C191" s="223"/>
      <c r="D191" s="223"/>
      <c r="E191" s="223"/>
      <c r="F191" s="223"/>
      <c r="L191" s="225"/>
    </row>
    <row r="192" spans="1:12">
      <c r="A192" s="223" t="s">
        <v>1008</v>
      </c>
      <c r="B192" s="223" t="s">
        <v>1009</v>
      </c>
      <c r="C192" s="223"/>
      <c r="D192" s="223"/>
      <c r="E192" s="223"/>
      <c r="F192" s="223"/>
      <c r="L192" s="225"/>
    </row>
    <row r="193" spans="1:12">
      <c r="A193" s="223" t="s">
        <v>1010</v>
      </c>
      <c r="B193" s="223" t="s">
        <v>1011</v>
      </c>
      <c r="C193" s="223"/>
      <c r="D193" s="223"/>
      <c r="E193" s="223"/>
      <c r="F193" s="223"/>
      <c r="L193" s="225"/>
    </row>
    <row r="194" spans="1:12">
      <c r="A194" s="223" t="s">
        <v>1012</v>
      </c>
      <c r="B194" s="223" t="s">
        <v>1013</v>
      </c>
      <c r="C194" s="223"/>
      <c r="D194" s="223"/>
      <c r="E194" s="223"/>
      <c r="F194" s="223"/>
      <c r="L194" s="225"/>
    </row>
    <row r="195" spans="1:12">
      <c r="A195" s="223" t="s">
        <v>1014</v>
      </c>
      <c r="B195" s="223" t="s">
        <v>1015</v>
      </c>
      <c r="C195" s="223"/>
      <c r="D195" s="223"/>
      <c r="E195" s="223"/>
      <c r="F195" s="223"/>
      <c r="L195" s="225"/>
    </row>
    <row r="196" spans="1:12">
      <c r="A196" s="223" t="s">
        <v>996</v>
      </c>
      <c r="B196" s="223" t="s">
        <v>1016</v>
      </c>
      <c r="C196" s="223"/>
      <c r="D196" s="223"/>
      <c r="E196" s="223" t="s">
        <v>835</v>
      </c>
      <c r="F196" s="223"/>
      <c r="H196" s="224" t="s">
        <v>803</v>
      </c>
      <c r="I196" s="224" t="s">
        <v>803</v>
      </c>
      <c r="L196" s="225"/>
    </row>
    <row r="197" spans="1:12">
      <c r="A197" s="223" t="s">
        <v>1017</v>
      </c>
      <c r="B197" s="223" t="s">
        <v>1018</v>
      </c>
      <c r="C197" s="223"/>
      <c r="D197" s="223"/>
      <c r="E197" s="223"/>
      <c r="F197" s="223"/>
      <c r="L197" s="225"/>
    </row>
    <row r="198" spans="1:12">
      <c r="A198" s="223" t="s">
        <v>1019</v>
      </c>
      <c r="B198" s="223" t="s">
        <v>1020</v>
      </c>
      <c r="C198" s="223"/>
      <c r="D198" s="223"/>
      <c r="E198" s="223"/>
      <c r="F198" s="223"/>
      <c r="L198" s="225"/>
    </row>
    <row r="199" spans="1:12">
      <c r="A199" s="223" t="s">
        <v>1021</v>
      </c>
      <c r="B199" s="223" t="s">
        <v>522</v>
      </c>
      <c r="C199" s="223"/>
      <c r="D199" s="223"/>
      <c r="E199" s="223"/>
      <c r="F199" s="223"/>
      <c r="L199" s="225"/>
    </row>
    <row r="200" spans="1:12">
      <c r="A200" s="223" t="s">
        <v>1022</v>
      </c>
      <c r="B200" s="223" t="s">
        <v>1023</v>
      </c>
      <c r="C200" s="223"/>
      <c r="D200" s="223"/>
      <c r="E200" s="223"/>
      <c r="F200" s="223"/>
      <c r="L200" s="225"/>
    </row>
    <row r="201" spans="1:12">
      <c r="L201" s="225"/>
    </row>
    <row r="202" spans="1:12">
      <c r="L202" s="225"/>
    </row>
    <row r="203" spans="1:12">
      <c r="L203" s="225"/>
    </row>
    <row r="204" spans="1:12">
      <c r="L204" s="225"/>
    </row>
    <row r="205" spans="1:12">
      <c r="L205" s="225"/>
    </row>
    <row r="206" spans="1:12">
      <c r="L206" s="225"/>
    </row>
    <row r="207" spans="1:12">
      <c r="L207" s="225"/>
    </row>
    <row r="208" spans="1:12">
      <c r="L208" s="225"/>
    </row>
    <row r="209" spans="12:12">
      <c r="L209" s="225"/>
    </row>
    <row r="210" spans="12:12">
      <c r="L210" s="225"/>
    </row>
    <row r="211" spans="12:12">
      <c r="L211" s="225"/>
    </row>
    <row r="212" spans="12:12">
      <c r="L212" s="225"/>
    </row>
    <row r="213" spans="12:12">
      <c r="L213" s="225"/>
    </row>
    <row r="214" spans="12:12">
      <c r="L214" s="225"/>
    </row>
    <row r="215" spans="12:12">
      <c r="L215" s="225"/>
    </row>
    <row r="216" spans="12:12">
      <c r="L216" s="225"/>
    </row>
    <row r="217" spans="12:12">
      <c r="L217" s="225"/>
    </row>
    <row r="218" spans="12:12">
      <c r="L218" s="225"/>
    </row>
    <row r="219" spans="12:12">
      <c r="L219" s="225"/>
    </row>
    <row r="220" spans="12:12">
      <c r="L220" s="225"/>
    </row>
    <row r="221" spans="12:12">
      <c r="L221" s="225"/>
    </row>
    <row r="222" spans="12:12">
      <c r="L222" s="225"/>
    </row>
    <row r="223" spans="12:12">
      <c r="L223" s="225"/>
    </row>
    <row r="224" spans="12:12">
      <c r="L224" s="225"/>
    </row>
    <row r="225" spans="12:12">
      <c r="L225" s="225"/>
    </row>
    <row r="226" spans="12:12">
      <c r="L226" s="225"/>
    </row>
    <row r="227" spans="12:12">
      <c r="L227" s="225"/>
    </row>
    <row r="228" spans="12:12">
      <c r="L228" s="225"/>
    </row>
    <row r="229" spans="12:12">
      <c r="L229" s="225"/>
    </row>
    <row r="230" spans="12:12">
      <c r="L230" s="225"/>
    </row>
    <row r="231" spans="12:12">
      <c r="L231" s="225"/>
    </row>
    <row r="232" spans="12:12">
      <c r="L232" s="225"/>
    </row>
    <row r="233" spans="12:12">
      <c r="L233" s="225"/>
    </row>
    <row r="234" spans="12:12">
      <c r="L234" s="225"/>
    </row>
    <row r="235" spans="12:12">
      <c r="L235" s="225"/>
    </row>
    <row r="236" spans="12:12">
      <c r="L236" s="225"/>
    </row>
    <row r="237" spans="12:12">
      <c r="L237" s="225"/>
    </row>
    <row r="238" spans="12:12">
      <c r="L238" s="225"/>
    </row>
    <row r="239" spans="12:12">
      <c r="L239" s="225"/>
    </row>
    <row r="240" spans="12:12">
      <c r="L240" s="225"/>
    </row>
    <row r="241" spans="12:12">
      <c r="L241" s="225"/>
    </row>
    <row r="242" spans="12:12">
      <c r="L242" s="225"/>
    </row>
    <row r="243" spans="12:12">
      <c r="L243" s="225"/>
    </row>
    <row r="244" spans="12:12">
      <c r="L244" s="225"/>
    </row>
    <row r="245" spans="12:12">
      <c r="L245" s="225"/>
    </row>
    <row r="246" spans="12:12">
      <c r="L246" s="225"/>
    </row>
    <row r="247" spans="12:12">
      <c r="L247" s="225"/>
    </row>
    <row r="248" spans="12:12">
      <c r="L248" s="225"/>
    </row>
    <row r="249" spans="12:12">
      <c r="L249" s="225"/>
    </row>
    <row r="250" spans="12:12">
      <c r="L250" s="225"/>
    </row>
    <row r="251" spans="12:12">
      <c r="L251" s="225"/>
    </row>
    <row r="252" spans="12:12">
      <c r="L252" s="225"/>
    </row>
    <row r="253" spans="12:12">
      <c r="L253" s="225"/>
    </row>
    <row r="254" spans="12:12">
      <c r="L254" s="225"/>
    </row>
    <row r="255" spans="12:12">
      <c r="L255" s="225"/>
    </row>
    <row r="256" spans="12:12">
      <c r="L256" s="225"/>
    </row>
    <row r="257" spans="12:12">
      <c r="L257" s="225"/>
    </row>
    <row r="258" spans="12:12">
      <c r="L258" s="225"/>
    </row>
    <row r="259" spans="12:12">
      <c r="L259" s="225"/>
    </row>
    <row r="260" spans="12:12">
      <c r="L260" s="225"/>
    </row>
    <row r="261" spans="12:12">
      <c r="L261" s="225"/>
    </row>
    <row r="262" spans="12:12">
      <c r="L262" s="225"/>
    </row>
    <row r="263" spans="12:12">
      <c r="L263" s="225"/>
    </row>
    <row r="264" spans="12:12">
      <c r="L264" s="225"/>
    </row>
    <row r="265" spans="12:12">
      <c r="L265" s="225"/>
    </row>
    <row r="266" spans="12:12">
      <c r="L266" s="225"/>
    </row>
    <row r="267" spans="12:12">
      <c r="L267" s="225"/>
    </row>
    <row r="268" spans="12:12">
      <c r="L268" s="225"/>
    </row>
    <row r="269" spans="12:12">
      <c r="L269" s="225"/>
    </row>
    <row r="270" spans="12:12">
      <c r="L270" s="225"/>
    </row>
    <row r="271" spans="12:12">
      <c r="L271" s="225"/>
    </row>
    <row r="272" spans="12:12">
      <c r="L272" s="225"/>
    </row>
    <row r="273" spans="12:12">
      <c r="L273" s="225"/>
    </row>
    <row r="274" spans="12:12">
      <c r="L274" s="225"/>
    </row>
    <row r="275" spans="12:12">
      <c r="L275" s="225"/>
    </row>
    <row r="276" spans="12:12">
      <c r="L276" s="225"/>
    </row>
    <row r="277" spans="12:12">
      <c r="L277" s="225"/>
    </row>
    <row r="278" spans="12:12">
      <c r="L278" s="225"/>
    </row>
    <row r="279" spans="12:12">
      <c r="L279" s="225"/>
    </row>
    <row r="280" spans="12:12">
      <c r="L280" s="225"/>
    </row>
    <row r="281" spans="12:12">
      <c r="L281" s="225"/>
    </row>
    <row r="282" spans="12:12">
      <c r="L282" s="225"/>
    </row>
    <row r="283" spans="12:12">
      <c r="L283" s="225"/>
    </row>
    <row r="284" spans="12:12">
      <c r="L284" s="225"/>
    </row>
    <row r="285" spans="12:12">
      <c r="L285" s="225"/>
    </row>
    <row r="286" spans="12:12">
      <c r="L286" s="225"/>
    </row>
    <row r="287" spans="12:12">
      <c r="L287" s="225"/>
    </row>
    <row r="288" spans="12:12">
      <c r="L288" s="225"/>
    </row>
    <row r="289" spans="12:12">
      <c r="L289" s="225"/>
    </row>
    <row r="290" spans="12:12">
      <c r="L290" s="225"/>
    </row>
    <row r="291" spans="12:12">
      <c r="L291" s="225"/>
    </row>
    <row r="292" spans="12:12">
      <c r="L292" s="225"/>
    </row>
    <row r="293" spans="12:12">
      <c r="L293" s="225"/>
    </row>
    <row r="294" spans="12:12">
      <c r="L294" s="225"/>
    </row>
    <row r="295" spans="12:12">
      <c r="L295" s="225"/>
    </row>
    <row r="296" spans="12:12">
      <c r="L296" s="225"/>
    </row>
    <row r="297" spans="12:12">
      <c r="L297" s="225"/>
    </row>
    <row r="298" spans="12:12">
      <c r="L298" s="225"/>
    </row>
    <row r="299" spans="12:12">
      <c r="L299" s="225"/>
    </row>
    <row r="300" spans="12:12">
      <c r="L300" s="225"/>
    </row>
    <row r="301" spans="12:12">
      <c r="L301" s="225"/>
    </row>
    <row r="302" spans="12:12">
      <c r="L302" s="225"/>
    </row>
    <row r="303" spans="12:12">
      <c r="L303" s="225"/>
    </row>
    <row r="304" spans="12:12">
      <c r="L304" s="225"/>
    </row>
    <row r="305" spans="12:12">
      <c r="L305" s="225"/>
    </row>
    <row r="306" spans="12:12">
      <c r="L306" s="225"/>
    </row>
    <row r="307" spans="12:12">
      <c r="L307" s="225"/>
    </row>
    <row r="308" spans="12:12">
      <c r="L308" s="225"/>
    </row>
    <row r="309" spans="12:12">
      <c r="L309" s="225"/>
    </row>
    <row r="310" spans="12:12">
      <c r="L310" s="225"/>
    </row>
    <row r="311" spans="12:12">
      <c r="L311" s="225"/>
    </row>
    <row r="312" spans="12:12">
      <c r="L312" s="225"/>
    </row>
    <row r="313" spans="12:12">
      <c r="L313" s="225"/>
    </row>
    <row r="314" spans="12:12">
      <c r="L314" s="225"/>
    </row>
    <row r="315" spans="12:12">
      <c r="L315" s="225"/>
    </row>
    <row r="316" spans="12:12">
      <c r="L316" s="225"/>
    </row>
    <row r="317" spans="12:12">
      <c r="L317" s="225"/>
    </row>
    <row r="318" spans="12:12">
      <c r="L318" s="225"/>
    </row>
    <row r="319" spans="12:12">
      <c r="L319" s="225"/>
    </row>
    <row r="320" spans="12:12">
      <c r="L320" s="225"/>
    </row>
    <row r="321" spans="12:12">
      <c r="L321" s="225"/>
    </row>
    <row r="322" spans="12:12">
      <c r="L322" s="225"/>
    </row>
    <row r="323" spans="12:12">
      <c r="L323" s="225"/>
    </row>
    <row r="324" spans="12:12">
      <c r="L324" s="225"/>
    </row>
    <row r="325" spans="12:12">
      <c r="L325" s="225"/>
    </row>
    <row r="326" spans="12:12">
      <c r="L326" s="225"/>
    </row>
    <row r="327" spans="12:12">
      <c r="L327" s="225"/>
    </row>
    <row r="328" spans="12:12">
      <c r="L328" s="225"/>
    </row>
    <row r="329" spans="12:12">
      <c r="L329" s="225"/>
    </row>
    <row r="330" spans="12:12">
      <c r="L330" s="225"/>
    </row>
    <row r="331" spans="12:12">
      <c r="L331" s="225"/>
    </row>
    <row r="332" spans="12:12">
      <c r="L332" s="225"/>
    </row>
    <row r="333" spans="12:12">
      <c r="L333" s="225"/>
    </row>
    <row r="334" spans="12:12">
      <c r="L334" s="225"/>
    </row>
    <row r="335" spans="12:12">
      <c r="L335" s="225"/>
    </row>
    <row r="336" spans="12:12">
      <c r="L336" s="225"/>
    </row>
    <row r="337" spans="12:12">
      <c r="L337" s="225"/>
    </row>
    <row r="338" spans="12:12">
      <c r="L338" s="225"/>
    </row>
    <row r="339" spans="12:12">
      <c r="L339" s="225"/>
    </row>
    <row r="340" spans="12:12">
      <c r="L340" s="225"/>
    </row>
    <row r="341" spans="12:12">
      <c r="L341" s="225"/>
    </row>
    <row r="342" spans="12:12">
      <c r="L342" s="225"/>
    </row>
    <row r="343" spans="12:12">
      <c r="L343" s="225"/>
    </row>
    <row r="344" spans="12:12">
      <c r="L344" s="225"/>
    </row>
    <row r="345" spans="12:12">
      <c r="L345" s="225"/>
    </row>
    <row r="346" spans="12:12">
      <c r="L346" s="225"/>
    </row>
    <row r="347" spans="12:12">
      <c r="L347" s="225"/>
    </row>
    <row r="348" spans="12:12">
      <c r="L348" s="225"/>
    </row>
    <row r="349" spans="12:12">
      <c r="L349" s="225"/>
    </row>
    <row r="350" spans="12:12">
      <c r="L350" s="225"/>
    </row>
    <row r="351" spans="12:12">
      <c r="L351" s="225"/>
    </row>
    <row r="352" spans="12:12">
      <c r="L352" s="225"/>
    </row>
    <row r="353" spans="12:12">
      <c r="L353" s="225"/>
    </row>
    <row r="354" spans="12:12">
      <c r="L354" s="225"/>
    </row>
    <row r="355" spans="12:12">
      <c r="L355" s="225"/>
    </row>
    <row r="356" spans="12:12">
      <c r="L356" s="225"/>
    </row>
    <row r="357" spans="12:12">
      <c r="L357" s="225"/>
    </row>
    <row r="358" spans="12:12">
      <c r="L358" s="225"/>
    </row>
    <row r="359" spans="12:12">
      <c r="L359" s="225"/>
    </row>
    <row r="360" spans="12:12">
      <c r="L360" s="225"/>
    </row>
    <row r="361" spans="12:12">
      <c r="L361" s="225"/>
    </row>
    <row r="362" spans="12:12">
      <c r="L362" s="225"/>
    </row>
    <row r="363" spans="12:12">
      <c r="L363" s="225"/>
    </row>
    <row r="364" spans="12:12">
      <c r="L364" s="225"/>
    </row>
    <row r="365" spans="12:12">
      <c r="L365" s="225"/>
    </row>
    <row r="366" spans="12:12">
      <c r="L366" s="225"/>
    </row>
    <row r="367" spans="12:12">
      <c r="L367" s="225"/>
    </row>
    <row r="368" spans="12:12">
      <c r="L368" s="225"/>
    </row>
    <row r="369" spans="12:12">
      <c r="L369" s="225"/>
    </row>
    <row r="370" spans="12:12">
      <c r="L370" s="225"/>
    </row>
    <row r="371" spans="12:12">
      <c r="L371" s="225"/>
    </row>
    <row r="372" spans="12:12">
      <c r="L372" s="225"/>
    </row>
    <row r="373" spans="12:12">
      <c r="L373" s="225"/>
    </row>
    <row r="374" spans="12:12">
      <c r="L374" s="225"/>
    </row>
    <row r="375" spans="12:12">
      <c r="L375" s="225"/>
    </row>
    <row r="376" spans="12:12">
      <c r="L376" s="225"/>
    </row>
    <row r="377" spans="12:12">
      <c r="L377" s="225"/>
    </row>
    <row r="378" spans="12:12">
      <c r="L378" s="225"/>
    </row>
    <row r="379" spans="12:12">
      <c r="L379" s="225"/>
    </row>
    <row r="380" spans="12:12">
      <c r="L380" s="225"/>
    </row>
    <row r="381" spans="12:12">
      <c r="L381" s="225"/>
    </row>
    <row r="382" spans="12:12">
      <c r="L382" s="225"/>
    </row>
    <row r="383" spans="12:12">
      <c r="L383" s="225"/>
    </row>
    <row r="384" spans="12:12">
      <c r="L384" s="225"/>
    </row>
    <row r="385" spans="12:12">
      <c r="L385" s="225"/>
    </row>
    <row r="386" spans="12:12">
      <c r="L386" s="225"/>
    </row>
    <row r="387" spans="12:12">
      <c r="L387" s="225"/>
    </row>
    <row r="388" spans="12:12">
      <c r="L388" s="225"/>
    </row>
    <row r="389" spans="12:12">
      <c r="L389" s="225"/>
    </row>
    <row r="390" spans="12:12">
      <c r="L390" s="225"/>
    </row>
    <row r="391" spans="12:12">
      <c r="L391" s="225"/>
    </row>
    <row r="392" spans="12:12">
      <c r="L392" s="225"/>
    </row>
    <row r="393" spans="12:12">
      <c r="L393" s="225"/>
    </row>
    <row r="394" spans="12:12">
      <c r="L394" s="225"/>
    </row>
    <row r="395" spans="12:12">
      <c r="L395" s="225"/>
    </row>
    <row r="396" spans="12:12">
      <c r="L396" s="225"/>
    </row>
    <row r="397" spans="12:12">
      <c r="L397" s="225"/>
    </row>
    <row r="398" spans="12:12">
      <c r="L398" s="225"/>
    </row>
    <row r="399" spans="12:12">
      <c r="L399" s="225"/>
    </row>
    <row r="400" spans="12:12">
      <c r="L400" s="225"/>
    </row>
    <row r="401" spans="12:12">
      <c r="L401" s="225"/>
    </row>
    <row r="402" spans="12:12">
      <c r="L402" s="225"/>
    </row>
    <row r="403" spans="12:12">
      <c r="L403" s="225"/>
    </row>
    <row r="404" spans="12:12">
      <c r="L404" s="225"/>
    </row>
    <row r="405" spans="12:12">
      <c r="L405" s="225"/>
    </row>
    <row r="406" spans="12:12">
      <c r="L406" s="225"/>
    </row>
    <row r="407" spans="12:12">
      <c r="L407" s="225"/>
    </row>
    <row r="408" spans="12:12">
      <c r="L408" s="225"/>
    </row>
    <row r="409" spans="12:12">
      <c r="L409" s="225"/>
    </row>
    <row r="410" spans="12:12">
      <c r="L410" s="225"/>
    </row>
    <row r="411" spans="12:12">
      <c r="L411" s="225"/>
    </row>
    <row r="412" spans="12:12">
      <c r="L412" s="225"/>
    </row>
    <row r="413" spans="12:12">
      <c r="L413" s="225"/>
    </row>
    <row r="414" spans="12:12">
      <c r="L414" s="225"/>
    </row>
    <row r="415" spans="12:12">
      <c r="L415" s="225"/>
    </row>
    <row r="416" spans="12:12">
      <c r="L416" s="225"/>
    </row>
    <row r="417" spans="12:12">
      <c r="L417" s="225"/>
    </row>
    <row r="418" spans="12:12">
      <c r="L418" s="225"/>
    </row>
    <row r="419" spans="12:12">
      <c r="L419" s="225"/>
    </row>
    <row r="420" spans="12:12">
      <c r="L420" s="225"/>
    </row>
    <row r="421" spans="12:12">
      <c r="L421" s="225"/>
    </row>
    <row r="422" spans="12:12">
      <c r="L422" s="225"/>
    </row>
    <row r="423" spans="12:12">
      <c r="L423" s="225"/>
    </row>
    <row r="424" spans="12:12">
      <c r="L424" s="225"/>
    </row>
    <row r="425" spans="12:12">
      <c r="L425" s="225"/>
    </row>
    <row r="426" spans="12:12">
      <c r="L426" s="225"/>
    </row>
    <row r="427" spans="12:12">
      <c r="L427" s="225"/>
    </row>
    <row r="428" spans="12:12">
      <c r="L428" s="225"/>
    </row>
    <row r="429" spans="12:12">
      <c r="L429" s="225"/>
    </row>
    <row r="430" spans="12:12">
      <c r="L430" s="225"/>
    </row>
    <row r="431" spans="12:12">
      <c r="L431" s="225"/>
    </row>
    <row r="432" spans="12:12">
      <c r="L432" s="225"/>
    </row>
    <row r="433" spans="12:12">
      <c r="L433" s="225"/>
    </row>
    <row r="434" spans="12:12">
      <c r="L434" s="225"/>
    </row>
    <row r="435" spans="12:12">
      <c r="L435" s="225"/>
    </row>
    <row r="436" spans="12:12">
      <c r="L436" s="225"/>
    </row>
    <row r="437" spans="12:12">
      <c r="L437" s="225"/>
    </row>
    <row r="438" spans="12:12">
      <c r="L438" s="225"/>
    </row>
    <row r="439" spans="12:12">
      <c r="L439" s="225"/>
    </row>
    <row r="440" spans="12:12">
      <c r="L440" s="225"/>
    </row>
    <row r="441" spans="12:12">
      <c r="L441" s="225"/>
    </row>
    <row r="442" spans="12:12">
      <c r="L442" s="225"/>
    </row>
    <row r="443" spans="12:12">
      <c r="L443" s="225"/>
    </row>
    <row r="444" spans="12:12">
      <c r="L444" s="225"/>
    </row>
    <row r="445" spans="12:12">
      <c r="L445" s="225"/>
    </row>
    <row r="446" spans="12:12">
      <c r="L446" s="225"/>
    </row>
    <row r="447" spans="12:12">
      <c r="L447" s="225"/>
    </row>
    <row r="448" spans="12:12">
      <c r="L448" s="225"/>
    </row>
    <row r="449" spans="12:12">
      <c r="L449" s="225"/>
    </row>
    <row r="450" spans="12:12">
      <c r="L450" s="225"/>
    </row>
    <row r="451" spans="12:12">
      <c r="L451" s="225"/>
    </row>
    <row r="452" spans="12:12">
      <c r="L452" s="225"/>
    </row>
    <row r="453" spans="12:12">
      <c r="L453" s="225"/>
    </row>
    <row r="454" spans="12:12">
      <c r="L454" s="225"/>
    </row>
    <row r="455" spans="12:12">
      <c r="L455" s="225"/>
    </row>
    <row r="456" spans="12:12">
      <c r="L456" s="225"/>
    </row>
    <row r="457" spans="12:12">
      <c r="L457" s="225"/>
    </row>
    <row r="458" spans="12:12">
      <c r="L458" s="225"/>
    </row>
    <row r="459" spans="12:12">
      <c r="L459" s="225"/>
    </row>
    <row r="460" spans="12:12">
      <c r="L460" s="225"/>
    </row>
    <row r="461" spans="12:12">
      <c r="L461" s="225"/>
    </row>
    <row r="462" spans="12:12">
      <c r="L462" s="225"/>
    </row>
    <row r="463" spans="12:12">
      <c r="L463" s="225"/>
    </row>
    <row r="464" spans="12:12">
      <c r="L464" s="225"/>
    </row>
    <row r="465" spans="12:12">
      <c r="L465" s="225"/>
    </row>
    <row r="466" spans="12:12">
      <c r="L466" s="225"/>
    </row>
    <row r="467" spans="12:12">
      <c r="L467" s="225"/>
    </row>
    <row r="468" spans="12:12">
      <c r="L468" s="225"/>
    </row>
    <row r="469" spans="12:12">
      <c r="L469" s="225"/>
    </row>
    <row r="470" spans="12:12">
      <c r="L470" s="225"/>
    </row>
    <row r="471" spans="12:12">
      <c r="L471" s="225"/>
    </row>
    <row r="472" spans="12:12">
      <c r="L472" s="225"/>
    </row>
    <row r="473" spans="12:12">
      <c r="L473" s="225"/>
    </row>
    <row r="474" spans="12:12">
      <c r="L474" s="225"/>
    </row>
    <row r="475" spans="12:12">
      <c r="L475" s="225"/>
    </row>
    <row r="476" spans="12:12">
      <c r="L476" s="225"/>
    </row>
    <row r="477" spans="12:12">
      <c r="L477" s="225"/>
    </row>
    <row r="478" spans="12:12">
      <c r="L478" s="225"/>
    </row>
    <row r="479" spans="12:12">
      <c r="L479" s="225"/>
    </row>
    <row r="480" spans="12:12">
      <c r="L480" s="225"/>
    </row>
    <row r="481" spans="12:12">
      <c r="L481" s="225"/>
    </row>
    <row r="482" spans="12:12">
      <c r="L482" s="225"/>
    </row>
    <row r="483" spans="12:12">
      <c r="L483" s="225"/>
    </row>
    <row r="484" spans="12:12">
      <c r="L484" s="225"/>
    </row>
    <row r="485" spans="12:12">
      <c r="L485" s="225"/>
    </row>
    <row r="486" spans="12:12">
      <c r="L486" s="225"/>
    </row>
    <row r="487" spans="12:12">
      <c r="L487" s="225"/>
    </row>
    <row r="488" spans="12:12">
      <c r="L488" s="225"/>
    </row>
    <row r="489" spans="12:12">
      <c r="L489" s="225"/>
    </row>
    <row r="490" spans="12:12">
      <c r="L490" s="225"/>
    </row>
    <row r="491" spans="12:12">
      <c r="L491" s="225"/>
    </row>
    <row r="492" spans="12:12">
      <c r="L492" s="225"/>
    </row>
    <row r="493" spans="12:12">
      <c r="L493" s="225"/>
    </row>
    <row r="494" spans="12:12">
      <c r="L494" s="225"/>
    </row>
    <row r="495" spans="12:12">
      <c r="L495" s="225"/>
    </row>
    <row r="496" spans="12:12">
      <c r="L496" s="225"/>
    </row>
    <row r="497" spans="12:12">
      <c r="L497" s="225"/>
    </row>
    <row r="498" spans="12:12">
      <c r="L498" s="225"/>
    </row>
    <row r="499" spans="12:12">
      <c r="L499" s="225"/>
    </row>
    <row r="500" spans="12:12">
      <c r="L500" s="225"/>
    </row>
    <row r="501" spans="12:12">
      <c r="L501" s="225"/>
    </row>
    <row r="502" spans="12:12">
      <c r="L502" s="225"/>
    </row>
    <row r="503" spans="12:12">
      <c r="L503" s="225"/>
    </row>
    <row r="504" spans="12:12">
      <c r="L504" s="225"/>
    </row>
    <row r="505" spans="12:12">
      <c r="L505" s="225"/>
    </row>
    <row r="506" spans="12:12">
      <c r="L506" s="225"/>
    </row>
    <row r="507" spans="12:12">
      <c r="L507" s="225"/>
    </row>
    <row r="508" spans="12:12">
      <c r="L508" s="225"/>
    </row>
    <row r="509" spans="12:12">
      <c r="L509" s="225"/>
    </row>
    <row r="510" spans="12:12">
      <c r="L510" s="225"/>
    </row>
    <row r="511" spans="12:12">
      <c r="L511" s="225"/>
    </row>
    <row r="512" spans="12:12">
      <c r="L512" s="225"/>
    </row>
    <row r="513" spans="12:12">
      <c r="L513" s="225"/>
    </row>
    <row r="514" spans="12:12">
      <c r="L514" s="225"/>
    </row>
    <row r="515" spans="12:12">
      <c r="L515" s="225"/>
    </row>
    <row r="516" spans="12:12">
      <c r="L516" s="225"/>
    </row>
    <row r="517" spans="12:12">
      <c r="L517" s="225"/>
    </row>
    <row r="518" spans="12:12">
      <c r="L518" s="225"/>
    </row>
    <row r="519" spans="12:12">
      <c r="L519" s="225"/>
    </row>
    <row r="520" spans="12:12">
      <c r="L520" s="225"/>
    </row>
    <row r="521" spans="12:12">
      <c r="L521" s="225"/>
    </row>
    <row r="522" spans="12:12">
      <c r="L522" s="225"/>
    </row>
    <row r="523" spans="12:12">
      <c r="L523" s="225"/>
    </row>
    <row r="524" spans="12:12">
      <c r="L524" s="225"/>
    </row>
    <row r="525" spans="12:12">
      <c r="L525" s="225"/>
    </row>
    <row r="526" spans="12:12">
      <c r="L526" s="225"/>
    </row>
    <row r="527" spans="12:12">
      <c r="L527" s="225"/>
    </row>
    <row r="528" spans="12:12">
      <c r="L528" s="225"/>
    </row>
    <row r="529" spans="12:12">
      <c r="L529" s="225"/>
    </row>
    <row r="530" spans="12:12">
      <c r="L530" s="225"/>
    </row>
    <row r="531" spans="12:12">
      <c r="L531" s="225"/>
    </row>
    <row r="532" spans="12:12">
      <c r="L532" s="225"/>
    </row>
    <row r="533" spans="12:12">
      <c r="L533" s="225"/>
    </row>
    <row r="534" spans="12:12">
      <c r="L534" s="225"/>
    </row>
    <row r="535" spans="12:12">
      <c r="L535" s="225"/>
    </row>
    <row r="536" spans="12:12">
      <c r="L536" s="225"/>
    </row>
    <row r="537" spans="12:12">
      <c r="L537" s="225"/>
    </row>
    <row r="538" spans="12:12">
      <c r="L538" s="225"/>
    </row>
    <row r="539" spans="12:12">
      <c r="L539" s="225"/>
    </row>
    <row r="540" spans="12:12">
      <c r="L540" s="225"/>
    </row>
    <row r="541" spans="12:12">
      <c r="L541" s="225"/>
    </row>
    <row r="542" spans="12:12">
      <c r="L542" s="225"/>
    </row>
    <row r="543" spans="12:12">
      <c r="L543" s="225"/>
    </row>
    <row r="544" spans="12:12">
      <c r="L544" s="225"/>
    </row>
    <row r="545" spans="12:12">
      <c r="L545" s="225"/>
    </row>
    <row r="546" spans="12:12">
      <c r="L546" s="225"/>
    </row>
    <row r="547" spans="12:12">
      <c r="L547" s="225"/>
    </row>
    <row r="548" spans="12:12">
      <c r="L548" s="225"/>
    </row>
    <row r="549" spans="12:12">
      <c r="L549" s="225"/>
    </row>
    <row r="550" spans="12:12">
      <c r="L550" s="225"/>
    </row>
    <row r="551" spans="12:12">
      <c r="L551" s="225"/>
    </row>
    <row r="552" spans="12:12">
      <c r="L552" s="225"/>
    </row>
    <row r="553" spans="12:12">
      <c r="L553" s="225"/>
    </row>
    <row r="554" spans="12:12">
      <c r="L554" s="225"/>
    </row>
    <row r="555" spans="12:12">
      <c r="L555" s="225"/>
    </row>
    <row r="556" spans="12:12">
      <c r="L556" s="225"/>
    </row>
    <row r="557" spans="12:12">
      <c r="L557" s="225"/>
    </row>
    <row r="558" spans="12:12">
      <c r="L558" s="225"/>
    </row>
    <row r="559" spans="12:12">
      <c r="L559" s="225"/>
    </row>
    <row r="560" spans="12:12">
      <c r="L560" s="225"/>
    </row>
    <row r="561" spans="12:12">
      <c r="L561" s="225"/>
    </row>
    <row r="562" spans="12:12">
      <c r="L562" s="225"/>
    </row>
    <row r="563" spans="12:12">
      <c r="L563" s="225"/>
    </row>
    <row r="564" spans="12:12">
      <c r="L564" s="225"/>
    </row>
    <row r="565" spans="12:12">
      <c r="L565" s="225"/>
    </row>
    <row r="566" spans="12:12">
      <c r="L566" s="225"/>
    </row>
    <row r="567" spans="12:12">
      <c r="L567" s="225"/>
    </row>
    <row r="568" spans="12:12">
      <c r="L568" s="225"/>
    </row>
    <row r="569" spans="12:12">
      <c r="L569" s="225"/>
    </row>
    <row r="570" spans="12:12">
      <c r="L570" s="225"/>
    </row>
    <row r="571" spans="12:12">
      <c r="L571" s="225"/>
    </row>
    <row r="572" spans="12:12">
      <c r="L572" s="225"/>
    </row>
    <row r="573" spans="12:12">
      <c r="L573" s="225"/>
    </row>
    <row r="574" spans="12:12">
      <c r="L574" s="225"/>
    </row>
    <row r="575" spans="12:12">
      <c r="L575" s="225"/>
    </row>
    <row r="576" spans="12:12">
      <c r="L576" s="225"/>
    </row>
    <row r="577" spans="12:12">
      <c r="L577" s="225"/>
    </row>
    <row r="578" spans="12:12">
      <c r="L578" s="225"/>
    </row>
    <row r="579" spans="12:12">
      <c r="L579" s="225"/>
    </row>
    <row r="580" spans="12:12">
      <c r="L580" s="225"/>
    </row>
    <row r="581" spans="12:12">
      <c r="L581" s="225"/>
    </row>
    <row r="582" spans="12:12">
      <c r="L582" s="225"/>
    </row>
    <row r="583" spans="12:12">
      <c r="L583" s="225"/>
    </row>
    <row r="584" spans="12:12">
      <c r="L584" s="225"/>
    </row>
    <row r="585" spans="12:12">
      <c r="L585" s="225"/>
    </row>
    <row r="586" spans="12:12">
      <c r="L586" s="225"/>
    </row>
    <row r="587" spans="12:12">
      <c r="L587" s="225"/>
    </row>
    <row r="588" spans="12:12">
      <c r="L588" s="225"/>
    </row>
    <row r="589" spans="12:12">
      <c r="L589" s="225"/>
    </row>
    <row r="590" spans="12:12">
      <c r="L590" s="225"/>
    </row>
    <row r="591" spans="12:12">
      <c r="L591" s="225"/>
    </row>
    <row r="592" spans="12:12">
      <c r="L592" s="225"/>
    </row>
    <row r="593" spans="12:12">
      <c r="L593" s="225"/>
    </row>
    <row r="594" spans="12:12">
      <c r="L594" s="225"/>
    </row>
    <row r="595" spans="12:12">
      <c r="L595" s="225"/>
    </row>
    <row r="596" spans="12:12">
      <c r="L596" s="225"/>
    </row>
    <row r="597" spans="12:12">
      <c r="L597" s="225"/>
    </row>
    <row r="598" spans="12:12">
      <c r="L598" s="225"/>
    </row>
    <row r="599" spans="12:12">
      <c r="L599" s="225"/>
    </row>
    <row r="600" spans="12:12">
      <c r="L600" s="225"/>
    </row>
    <row r="601" spans="12:12">
      <c r="L601" s="225"/>
    </row>
    <row r="602" spans="12:12">
      <c r="L602" s="225"/>
    </row>
    <row r="603" spans="12:12">
      <c r="L603" s="225"/>
    </row>
    <row r="604" spans="12:12">
      <c r="L604" s="225"/>
    </row>
    <row r="605" spans="12:12">
      <c r="L605" s="225"/>
    </row>
    <row r="606" spans="12:12">
      <c r="L606" s="225"/>
    </row>
    <row r="607" spans="12:12">
      <c r="L607" s="225"/>
    </row>
    <row r="608" spans="12:12">
      <c r="L608" s="225"/>
    </row>
    <row r="609" spans="12:12">
      <c r="L609" s="225"/>
    </row>
    <row r="610" spans="12:12">
      <c r="L610" s="225"/>
    </row>
    <row r="611" spans="12:12">
      <c r="L611" s="225"/>
    </row>
    <row r="612" spans="12:12">
      <c r="L612" s="225"/>
    </row>
    <row r="613" spans="12:12">
      <c r="L613" s="225"/>
    </row>
    <row r="614" spans="12:12">
      <c r="L614" s="225"/>
    </row>
    <row r="615" spans="12:12">
      <c r="L615" s="225"/>
    </row>
    <row r="616" spans="12:12">
      <c r="L616" s="225"/>
    </row>
    <row r="617" spans="12:12">
      <c r="L617" s="225"/>
    </row>
    <row r="618" spans="12:12">
      <c r="L618" s="225"/>
    </row>
    <row r="619" spans="12:12">
      <c r="L619" s="225"/>
    </row>
    <row r="620" spans="12:12">
      <c r="L620" s="225"/>
    </row>
    <row r="621" spans="12:12">
      <c r="L621" s="225"/>
    </row>
    <row r="622" spans="12:12">
      <c r="L622" s="225"/>
    </row>
    <row r="623" spans="12:12">
      <c r="L623" s="225"/>
    </row>
    <row r="624" spans="12:12">
      <c r="L624" s="225"/>
    </row>
    <row r="625" spans="12:12">
      <c r="L625" s="225"/>
    </row>
    <row r="626" spans="12:12">
      <c r="L626" s="225"/>
    </row>
    <row r="627" spans="12:12">
      <c r="L627" s="225"/>
    </row>
    <row r="628" spans="12:12">
      <c r="L628" s="225"/>
    </row>
    <row r="629" spans="12:12">
      <c r="L629" s="225"/>
    </row>
    <row r="630" spans="12:12">
      <c r="L630" s="225"/>
    </row>
    <row r="631" spans="12:12">
      <c r="L631" s="225"/>
    </row>
    <row r="632" spans="12:12">
      <c r="L632" s="225"/>
    </row>
    <row r="633" spans="12:12">
      <c r="L633" s="225"/>
    </row>
    <row r="634" spans="12:12">
      <c r="L634" s="225"/>
    </row>
    <row r="635" spans="12:12">
      <c r="L635" s="225"/>
    </row>
    <row r="636" spans="12:12">
      <c r="L636" s="225"/>
    </row>
    <row r="637" spans="12:12">
      <c r="L637" s="225"/>
    </row>
    <row r="638" spans="12:12">
      <c r="L638" s="225"/>
    </row>
    <row r="639" spans="12:12">
      <c r="L639" s="225"/>
    </row>
    <row r="640" spans="12:12">
      <c r="L640" s="225"/>
    </row>
    <row r="641" spans="12:12">
      <c r="L641" s="225"/>
    </row>
    <row r="642" spans="12:12">
      <c r="L642" s="225"/>
    </row>
    <row r="643" spans="12:12">
      <c r="L643" s="225"/>
    </row>
    <row r="644" spans="12:12">
      <c r="L644" s="225"/>
    </row>
    <row r="645" spans="12:12">
      <c r="L645" s="225"/>
    </row>
    <row r="646" spans="12:12">
      <c r="L646" s="225"/>
    </row>
    <row r="647" spans="12:12">
      <c r="L647" s="225"/>
    </row>
    <row r="648" spans="12:12">
      <c r="L648" s="225"/>
    </row>
    <row r="649" spans="12:12">
      <c r="L649" s="225"/>
    </row>
    <row r="650" spans="12:12">
      <c r="L650" s="225"/>
    </row>
    <row r="651" spans="12:12">
      <c r="L651" s="225"/>
    </row>
    <row r="652" spans="12:12">
      <c r="L652" s="225"/>
    </row>
    <row r="653" spans="12:12">
      <c r="L653" s="225"/>
    </row>
    <row r="654" spans="12:12">
      <c r="L654" s="225"/>
    </row>
    <row r="655" spans="12:12">
      <c r="L655" s="225"/>
    </row>
    <row r="656" spans="12:12">
      <c r="L656" s="225"/>
    </row>
    <row r="657" spans="12:12">
      <c r="L657" s="225"/>
    </row>
    <row r="658" spans="12:12">
      <c r="L658" s="225"/>
    </row>
    <row r="659" spans="12:12">
      <c r="L659" s="225"/>
    </row>
    <row r="660" spans="12:12">
      <c r="L660" s="225"/>
    </row>
    <row r="661" spans="12:12">
      <c r="L661" s="225"/>
    </row>
    <row r="662" spans="12:12">
      <c r="L662" s="225"/>
    </row>
    <row r="663" spans="12:12">
      <c r="L663" s="225"/>
    </row>
    <row r="664" spans="12:12">
      <c r="L664" s="225"/>
    </row>
    <row r="665" spans="12:12">
      <c r="L665" s="225"/>
    </row>
    <row r="666" spans="12:12">
      <c r="L666" s="225"/>
    </row>
    <row r="667" spans="12:12">
      <c r="L667" s="225"/>
    </row>
    <row r="668" spans="12:12">
      <c r="L668" s="225"/>
    </row>
    <row r="669" spans="12:12">
      <c r="L669" s="225"/>
    </row>
    <row r="670" spans="12:12">
      <c r="L670" s="225"/>
    </row>
    <row r="671" spans="12:12">
      <c r="L671" s="225"/>
    </row>
    <row r="672" spans="12:12">
      <c r="L672" s="225"/>
    </row>
    <row r="673" spans="12:12">
      <c r="L673" s="225"/>
    </row>
    <row r="674" spans="12:12">
      <c r="L674" s="225"/>
    </row>
    <row r="675" spans="12:12">
      <c r="L675" s="225"/>
    </row>
    <row r="676" spans="12:12">
      <c r="L676" s="225"/>
    </row>
    <row r="677" spans="12:12">
      <c r="L677" s="225"/>
    </row>
    <row r="678" spans="12:12">
      <c r="L678" s="225"/>
    </row>
    <row r="679" spans="12:12">
      <c r="L679" s="225"/>
    </row>
    <row r="680" spans="12:12">
      <c r="L680" s="225"/>
    </row>
    <row r="681" spans="12:12">
      <c r="L681" s="225"/>
    </row>
    <row r="682" spans="12:12">
      <c r="L682" s="225"/>
    </row>
    <row r="683" spans="12:12">
      <c r="L683" s="225"/>
    </row>
    <row r="684" spans="12:12">
      <c r="L684" s="225"/>
    </row>
    <row r="685" spans="12:12">
      <c r="L685" s="225"/>
    </row>
    <row r="686" spans="12:12">
      <c r="L686" s="225"/>
    </row>
    <row r="687" spans="12:12">
      <c r="L687" s="225"/>
    </row>
    <row r="688" spans="12:12">
      <c r="L688" s="225"/>
    </row>
    <row r="689" spans="12:12">
      <c r="L689" s="225"/>
    </row>
    <row r="690" spans="12:12">
      <c r="L690" s="225"/>
    </row>
    <row r="691" spans="12:12">
      <c r="L691" s="225"/>
    </row>
    <row r="692" spans="12:12">
      <c r="L692" s="225"/>
    </row>
    <row r="693" spans="12:12">
      <c r="L693" s="225"/>
    </row>
    <row r="694" spans="12:12">
      <c r="L694" s="225"/>
    </row>
    <row r="695" spans="12:12">
      <c r="L695" s="225"/>
    </row>
    <row r="696" spans="12:12">
      <c r="L696" s="225"/>
    </row>
    <row r="697" spans="12:12">
      <c r="L697" s="225"/>
    </row>
    <row r="698" spans="12:12">
      <c r="L698" s="225"/>
    </row>
    <row r="699" spans="12:12">
      <c r="L699" s="225"/>
    </row>
    <row r="700" spans="12:12">
      <c r="L700" s="225"/>
    </row>
    <row r="701" spans="12:12">
      <c r="L701" s="225"/>
    </row>
    <row r="702" spans="12:12">
      <c r="L702" s="225"/>
    </row>
    <row r="703" spans="12:12">
      <c r="L703" s="225"/>
    </row>
    <row r="704" spans="12:12">
      <c r="L704" s="225"/>
    </row>
    <row r="705" spans="12:12">
      <c r="L705" s="225"/>
    </row>
    <row r="706" spans="12:12">
      <c r="L706" s="225"/>
    </row>
    <row r="707" spans="12:12">
      <c r="L707" s="225"/>
    </row>
    <row r="708" spans="12:12">
      <c r="L708" s="225"/>
    </row>
    <row r="709" spans="12:12">
      <c r="L709" s="225"/>
    </row>
    <row r="710" spans="12:12">
      <c r="L710" s="225"/>
    </row>
    <row r="711" spans="12:12">
      <c r="L711" s="225"/>
    </row>
    <row r="712" spans="12:12">
      <c r="L712" s="225"/>
    </row>
    <row r="713" spans="12:12">
      <c r="L713" s="225"/>
    </row>
    <row r="714" spans="12:12">
      <c r="L714" s="225"/>
    </row>
    <row r="715" spans="12:12">
      <c r="L715" s="225"/>
    </row>
    <row r="716" spans="12:12">
      <c r="L716" s="225"/>
    </row>
    <row r="717" spans="12:12">
      <c r="L717" s="225"/>
    </row>
    <row r="718" spans="12:12">
      <c r="L718" s="225"/>
    </row>
    <row r="719" spans="12:12">
      <c r="L719" s="225"/>
    </row>
    <row r="720" spans="12:12">
      <c r="L720" s="225"/>
    </row>
    <row r="721" spans="12:12">
      <c r="L721" s="225"/>
    </row>
    <row r="722" spans="12:12">
      <c r="L722" s="225"/>
    </row>
    <row r="723" spans="12:12">
      <c r="L723" s="225"/>
    </row>
    <row r="724" spans="12:12">
      <c r="L724" s="225"/>
    </row>
    <row r="725" spans="12:12">
      <c r="L725" s="225"/>
    </row>
    <row r="726" spans="12:12">
      <c r="L726" s="225"/>
    </row>
    <row r="727" spans="12:12">
      <c r="L727" s="225"/>
    </row>
    <row r="728" spans="12:12">
      <c r="L728" s="225"/>
    </row>
    <row r="729" spans="12:12">
      <c r="L729" s="225"/>
    </row>
    <row r="730" spans="12:12">
      <c r="L730" s="225"/>
    </row>
    <row r="731" spans="12:12">
      <c r="L731" s="225"/>
    </row>
    <row r="732" spans="12:12">
      <c r="L732" s="225"/>
    </row>
    <row r="733" spans="12:12">
      <c r="L733" s="225"/>
    </row>
    <row r="734" spans="12:12">
      <c r="L734" s="225"/>
    </row>
    <row r="735" spans="12:12">
      <c r="L735" s="225"/>
    </row>
    <row r="736" spans="12:12">
      <c r="L736" s="225"/>
    </row>
    <row r="737" spans="12:12">
      <c r="L737" s="225"/>
    </row>
    <row r="738" spans="12:12">
      <c r="L738" s="225"/>
    </row>
    <row r="739" spans="12:12">
      <c r="L739" s="225"/>
    </row>
    <row r="740" spans="12:12">
      <c r="L740" s="225"/>
    </row>
    <row r="741" spans="12:12">
      <c r="L741" s="225"/>
    </row>
    <row r="742" spans="12:12">
      <c r="L742" s="225"/>
    </row>
    <row r="743" spans="12:12">
      <c r="L743" s="225"/>
    </row>
    <row r="744" spans="12:12">
      <c r="L744" s="225"/>
    </row>
    <row r="745" spans="12:12">
      <c r="L745" s="225"/>
    </row>
    <row r="746" spans="12:12">
      <c r="L746" s="225"/>
    </row>
    <row r="747" spans="12:12">
      <c r="L747" s="225"/>
    </row>
    <row r="748" spans="12:12">
      <c r="L748" s="225"/>
    </row>
    <row r="749" spans="12:12">
      <c r="L749" s="225"/>
    </row>
    <row r="750" spans="12:12">
      <c r="L750" s="225"/>
    </row>
    <row r="751" spans="12:12">
      <c r="L751" s="225"/>
    </row>
    <row r="752" spans="12:12">
      <c r="L752" s="225"/>
    </row>
    <row r="753" spans="12:12">
      <c r="L753" s="225"/>
    </row>
    <row r="754" spans="12:12">
      <c r="L754" s="225"/>
    </row>
    <row r="755" spans="12:12">
      <c r="L755" s="225"/>
    </row>
    <row r="756" spans="12:12">
      <c r="L756" s="225"/>
    </row>
    <row r="757" spans="12:12">
      <c r="L757" s="225"/>
    </row>
    <row r="758" spans="12:12">
      <c r="L758" s="225"/>
    </row>
    <row r="759" spans="12:12">
      <c r="L759" s="225"/>
    </row>
    <row r="760" spans="12:12">
      <c r="L760" s="225"/>
    </row>
    <row r="761" spans="12:12">
      <c r="L761" s="225"/>
    </row>
    <row r="762" spans="12:12">
      <c r="L762" s="225"/>
    </row>
    <row r="763" spans="12:12">
      <c r="L763" s="225"/>
    </row>
    <row r="764" spans="12:12">
      <c r="L764" s="225"/>
    </row>
    <row r="765" spans="12:12">
      <c r="L765" s="225"/>
    </row>
    <row r="766" spans="12:12">
      <c r="L766" s="225"/>
    </row>
    <row r="767" spans="12:12">
      <c r="L767" s="225"/>
    </row>
    <row r="768" spans="12:12">
      <c r="L768" s="225"/>
    </row>
    <row r="769" spans="12:12">
      <c r="L769" s="225"/>
    </row>
    <row r="770" spans="12:12">
      <c r="L770" s="225"/>
    </row>
    <row r="771" spans="12:12">
      <c r="L771" s="225"/>
    </row>
    <row r="772" spans="12:12">
      <c r="L772" s="225"/>
    </row>
    <row r="773" spans="12:12">
      <c r="L773" s="225"/>
    </row>
    <row r="774" spans="12:12">
      <c r="L774" s="225"/>
    </row>
    <row r="775" spans="12:12">
      <c r="L775" s="225"/>
    </row>
    <row r="776" spans="12:12">
      <c r="L776" s="225"/>
    </row>
    <row r="777" spans="12:12">
      <c r="L777" s="225"/>
    </row>
    <row r="778" spans="12:12">
      <c r="L778" s="225"/>
    </row>
    <row r="779" spans="12:12">
      <c r="L779" s="225"/>
    </row>
    <row r="780" spans="12:12">
      <c r="L780" s="225"/>
    </row>
    <row r="781" spans="12:12">
      <c r="L781" s="225"/>
    </row>
    <row r="782" spans="12:12">
      <c r="L782" s="225"/>
    </row>
    <row r="783" spans="12:12">
      <c r="L783" s="225"/>
    </row>
    <row r="784" spans="12:12">
      <c r="L784" s="225"/>
    </row>
    <row r="785" spans="12:12">
      <c r="L785" s="225"/>
    </row>
    <row r="786" spans="12:12">
      <c r="L786" s="225"/>
    </row>
    <row r="787" spans="12:12">
      <c r="L787" s="225"/>
    </row>
    <row r="788" spans="12:12">
      <c r="L788" s="225"/>
    </row>
    <row r="789" spans="12:12">
      <c r="L789" s="225"/>
    </row>
    <row r="790" spans="12:12">
      <c r="L790" s="225"/>
    </row>
    <row r="791" spans="12:12">
      <c r="L791" s="225"/>
    </row>
    <row r="792" spans="12:12">
      <c r="L792" s="225"/>
    </row>
    <row r="793" spans="12:12">
      <c r="L793" s="225"/>
    </row>
    <row r="794" spans="12:12">
      <c r="L794" s="225"/>
    </row>
    <row r="795" spans="12:12">
      <c r="L795" s="225"/>
    </row>
    <row r="796" spans="12:12">
      <c r="L796" s="225"/>
    </row>
    <row r="797" spans="12:12">
      <c r="L797" s="225"/>
    </row>
    <row r="798" spans="12:12">
      <c r="L798" s="225"/>
    </row>
    <row r="799" spans="12:12">
      <c r="L799" s="225"/>
    </row>
    <row r="800" spans="12:12">
      <c r="L800" s="225"/>
    </row>
    <row r="801" spans="12:12">
      <c r="L801" s="225"/>
    </row>
    <row r="802" spans="12:12">
      <c r="L802" s="225"/>
    </row>
    <row r="803" spans="12:12">
      <c r="L803" s="225"/>
    </row>
    <row r="804" spans="12:12">
      <c r="L804" s="225"/>
    </row>
    <row r="805" spans="12:12">
      <c r="L805" s="225"/>
    </row>
    <row r="806" spans="12:12">
      <c r="L806" s="225"/>
    </row>
    <row r="807" spans="12:12">
      <c r="L807" s="225"/>
    </row>
    <row r="808" spans="12:12">
      <c r="L808" s="225"/>
    </row>
    <row r="809" spans="12:12">
      <c r="L809" s="225"/>
    </row>
    <row r="810" spans="12:12">
      <c r="L810" s="225"/>
    </row>
    <row r="811" spans="12:12">
      <c r="L811" s="225"/>
    </row>
    <row r="812" spans="12:12">
      <c r="L812" s="225"/>
    </row>
    <row r="813" spans="12:12">
      <c r="L813" s="225"/>
    </row>
    <row r="814" spans="12:12">
      <c r="L814" s="225"/>
    </row>
    <row r="815" spans="12:12">
      <c r="L815" s="225"/>
    </row>
    <row r="816" spans="12:12">
      <c r="L816" s="225"/>
    </row>
    <row r="817" spans="12:12">
      <c r="L817" s="225"/>
    </row>
    <row r="818" spans="12:12">
      <c r="L818" s="225"/>
    </row>
    <row r="819" spans="12:12">
      <c r="L819" s="225"/>
    </row>
    <row r="820" spans="12:12">
      <c r="L820" s="225"/>
    </row>
    <row r="821" spans="12:12">
      <c r="L821" s="225"/>
    </row>
    <row r="822" spans="12:12">
      <c r="L822" s="225"/>
    </row>
    <row r="823" spans="12:12">
      <c r="L823" s="225"/>
    </row>
    <row r="824" spans="12:12">
      <c r="L824" s="225"/>
    </row>
    <row r="825" spans="12:12">
      <c r="L825" s="225"/>
    </row>
    <row r="826" spans="12:12">
      <c r="L826" s="225"/>
    </row>
    <row r="827" spans="12:12">
      <c r="L827" s="225"/>
    </row>
    <row r="828" spans="12:12">
      <c r="L828" s="225"/>
    </row>
    <row r="829" spans="12:12">
      <c r="L829" s="225"/>
    </row>
    <row r="830" spans="12:12">
      <c r="L830" s="225"/>
    </row>
    <row r="831" spans="12:12">
      <c r="L831" s="225"/>
    </row>
    <row r="832" spans="12:12">
      <c r="L832" s="225"/>
    </row>
    <row r="833" spans="12:12">
      <c r="L833" s="225"/>
    </row>
    <row r="834" spans="12:12">
      <c r="L834" s="225"/>
    </row>
    <row r="835" spans="12:12">
      <c r="L835" s="225"/>
    </row>
    <row r="836" spans="12:12">
      <c r="L836" s="225"/>
    </row>
    <row r="837" spans="12:12">
      <c r="L837" s="225"/>
    </row>
    <row r="838" spans="12:12">
      <c r="L838" s="225"/>
    </row>
    <row r="839" spans="12:12">
      <c r="L839" s="225"/>
    </row>
    <row r="840" spans="12:12">
      <c r="L840" s="225"/>
    </row>
    <row r="841" spans="12:12">
      <c r="L841" s="225"/>
    </row>
    <row r="842" spans="12:12">
      <c r="L842" s="225"/>
    </row>
    <row r="843" spans="12:12">
      <c r="L843" s="225"/>
    </row>
    <row r="844" spans="12:12">
      <c r="L844" s="225"/>
    </row>
    <row r="845" spans="12:12">
      <c r="L845" s="225"/>
    </row>
    <row r="846" spans="12:12">
      <c r="L846" s="225"/>
    </row>
    <row r="847" spans="12:12">
      <c r="L847" s="225"/>
    </row>
    <row r="848" spans="12:12">
      <c r="L848" s="225"/>
    </row>
    <row r="849" spans="12:12">
      <c r="L849" s="225"/>
    </row>
    <row r="850" spans="12:12">
      <c r="L850" s="225"/>
    </row>
    <row r="851" spans="12:12">
      <c r="L851" s="225"/>
    </row>
    <row r="852" spans="12:12">
      <c r="L852" s="225"/>
    </row>
    <row r="853" spans="12:12">
      <c r="L853" s="225"/>
    </row>
    <row r="854" spans="12:12">
      <c r="L854" s="225"/>
    </row>
    <row r="855" spans="12:12">
      <c r="L855" s="225"/>
    </row>
    <row r="856" spans="12:12">
      <c r="L856" s="225"/>
    </row>
    <row r="857" spans="12:12">
      <c r="L857" s="225"/>
    </row>
    <row r="858" spans="12:12">
      <c r="L858" s="225"/>
    </row>
    <row r="859" spans="12:12">
      <c r="L859" s="225"/>
    </row>
    <row r="860" spans="12:12">
      <c r="L860" s="225"/>
    </row>
    <row r="861" spans="12:12">
      <c r="L861" s="225"/>
    </row>
    <row r="862" spans="12:12">
      <c r="L862" s="225"/>
    </row>
    <row r="863" spans="12:12">
      <c r="L863" s="225"/>
    </row>
    <row r="864" spans="12:12">
      <c r="L864" s="225"/>
    </row>
    <row r="865" spans="12:12">
      <c r="L865" s="225"/>
    </row>
    <row r="866" spans="12:12">
      <c r="L866" s="225"/>
    </row>
    <row r="867" spans="12:12">
      <c r="L867" s="225"/>
    </row>
    <row r="868" spans="12:12">
      <c r="L868" s="225"/>
    </row>
    <row r="869" spans="12:12">
      <c r="L869" s="225"/>
    </row>
    <row r="870" spans="12:12">
      <c r="L870" s="225"/>
    </row>
    <row r="871" spans="12:12">
      <c r="L871" s="225"/>
    </row>
    <row r="872" spans="12:12">
      <c r="L872" s="225"/>
    </row>
    <row r="873" spans="12:12">
      <c r="L873" s="225"/>
    </row>
    <row r="874" spans="12:12">
      <c r="L874" s="225"/>
    </row>
    <row r="875" spans="12:12">
      <c r="L875" s="225"/>
    </row>
    <row r="876" spans="12:12">
      <c r="L876" s="225"/>
    </row>
    <row r="877" spans="12:12">
      <c r="L877" s="225"/>
    </row>
    <row r="878" spans="12:12">
      <c r="L878" s="225"/>
    </row>
    <row r="879" spans="12:12">
      <c r="L879" s="225"/>
    </row>
    <row r="880" spans="12:12">
      <c r="L880" s="225"/>
    </row>
    <row r="881" spans="12:12">
      <c r="L881" s="225"/>
    </row>
    <row r="882" spans="12:12">
      <c r="L882" s="225"/>
    </row>
    <row r="883" spans="12:12">
      <c r="L883" s="225"/>
    </row>
    <row r="884" spans="12:12">
      <c r="L884" s="225"/>
    </row>
    <row r="885" spans="12:12">
      <c r="L885" s="225"/>
    </row>
    <row r="886" spans="12:12">
      <c r="L886" s="225"/>
    </row>
    <row r="887" spans="12:12">
      <c r="L887" s="225"/>
    </row>
    <row r="888" spans="12:12">
      <c r="L888" s="225"/>
    </row>
    <row r="889" spans="12:12">
      <c r="L889" s="225"/>
    </row>
    <row r="890" spans="12:12">
      <c r="L890" s="225"/>
    </row>
    <row r="891" spans="12:12">
      <c r="L891" s="225"/>
    </row>
    <row r="892" spans="12:12">
      <c r="L892" s="225"/>
    </row>
    <row r="893" spans="12:12">
      <c r="L893" s="225"/>
    </row>
    <row r="894" spans="12:12">
      <c r="L894" s="225"/>
    </row>
    <row r="895" spans="12:12">
      <c r="L895" s="225"/>
    </row>
    <row r="896" spans="12:12">
      <c r="L896" s="225"/>
    </row>
    <row r="897" spans="12:12">
      <c r="L897" s="225"/>
    </row>
    <row r="898" spans="12:12">
      <c r="L898" s="225"/>
    </row>
    <row r="899" spans="12:12">
      <c r="L899" s="225"/>
    </row>
    <row r="900" spans="12:12">
      <c r="L900" s="225"/>
    </row>
    <row r="901" spans="12:12">
      <c r="L901" s="225"/>
    </row>
    <row r="902" spans="12:12">
      <c r="L902" s="225"/>
    </row>
    <row r="903" spans="12:12">
      <c r="L903" s="225"/>
    </row>
    <row r="904" spans="12:12">
      <c r="L904" s="225"/>
    </row>
    <row r="905" spans="12:12">
      <c r="L905" s="225"/>
    </row>
    <row r="906" spans="12:12">
      <c r="L906" s="225"/>
    </row>
    <row r="907" spans="12:12">
      <c r="L907" s="225"/>
    </row>
    <row r="908" spans="12:12">
      <c r="L908" s="225"/>
    </row>
    <row r="909" spans="12:12">
      <c r="L909" s="225"/>
    </row>
    <row r="910" spans="12:12">
      <c r="L910" s="225"/>
    </row>
    <row r="911" spans="12:12">
      <c r="L911" s="225"/>
    </row>
    <row r="912" spans="12:12">
      <c r="L912" s="225"/>
    </row>
    <row r="913" spans="12:12">
      <c r="L913" s="225"/>
    </row>
    <row r="914" spans="12:12">
      <c r="L914" s="225"/>
    </row>
    <row r="915" spans="12:12">
      <c r="L915" s="225"/>
    </row>
    <row r="916" spans="12:12">
      <c r="L916" s="225"/>
    </row>
    <row r="917" spans="12:12">
      <c r="L917" s="225"/>
    </row>
    <row r="918" spans="12:12">
      <c r="L918" s="225"/>
    </row>
    <row r="919" spans="12:12">
      <c r="L919" s="225"/>
    </row>
    <row r="920" spans="12:12">
      <c r="L920" s="225"/>
    </row>
    <row r="921" spans="12:12">
      <c r="L921" s="225"/>
    </row>
    <row r="922" spans="12:12">
      <c r="L922" s="225"/>
    </row>
    <row r="923" spans="12:12">
      <c r="L923" s="225"/>
    </row>
    <row r="924" spans="12:12">
      <c r="L924" s="225"/>
    </row>
    <row r="925" spans="12:12">
      <c r="L925" s="225"/>
    </row>
    <row r="926" spans="12:12">
      <c r="L926" s="225"/>
    </row>
    <row r="927" spans="12:12">
      <c r="L927" s="225"/>
    </row>
    <row r="928" spans="12:12">
      <c r="L928" s="225"/>
    </row>
    <row r="929" spans="12:12">
      <c r="L929" s="225"/>
    </row>
    <row r="930" spans="12:12">
      <c r="L930" s="225"/>
    </row>
    <row r="931" spans="12:12">
      <c r="L931" s="225"/>
    </row>
    <row r="932" spans="12:12">
      <c r="L932" s="225"/>
    </row>
    <row r="933" spans="12:12">
      <c r="L933" s="225"/>
    </row>
    <row r="934" spans="12:12">
      <c r="L934" s="225"/>
    </row>
    <row r="935" spans="12:12">
      <c r="L935" s="225"/>
    </row>
    <row r="936" spans="12:12">
      <c r="L936" s="225"/>
    </row>
    <row r="937" spans="12:12">
      <c r="L937" s="225"/>
    </row>
    <row r="938" spans="12:12">
      <c r="L938" s="225"/>
    </row>
    <row r="939" spans="12:12">
      <c r="L939" s="225"/>
    </row>
    <row r="940" spans="12:12">
      <c r="L940" s="225"/>
    </row>
    <row r="941" spans="12:12">
      <c r="L941" s="225"/>
    </row>
    <row r="942" spans="12:12">
      <c r="L942" s="225"/>
    </row>
    <row r="943" spans="12:12">
      <c r="L943" s="225"/>
    </row>
    <row r="944" spans="12:12">
      <c r="L944" s="225"/>
    </row>
    <row r="945" spans="12:12">
      <c r="L945" s="225"/>
    </row>
    <row r="946" spans="12:12">
      <c r="L946" s="225"/>
    </row>
    <row r="947" spans="12:12">
      <c r="L947" s="225"/>
    </row>
    <row r="948" spans="12:12">
      <c r="L948" s="225"/>
    </row>
    <row r="949" spans="12:12">
      <c r="L949" s="225"/>
    </row>
    <row r="950" spans="12:12">
      <c r="L950" s="225"/>
    </row>
    <row r="951" spans="12:12">
      <c r="L951" s="225"/>
    </row>
    <row r="952" spans="12:12">
      <c r="L952" s="225"/>
    </row>
    <row r="953" spans="12:12">
      <c r="L953" s="225"/>
    </row>
    <row r="954" spans="12:12">
      <c r="L954" s="225"/>
    </row>
    <row r="955" spans="12:12">
      <c r="L955" s="225"/>
    </row>
    <row r="956" spans="12:12">
      <c r="L956" s="225"/>
    </row>
    <row r="957" spans="12:12">
      <c r="L957" s="225"/>
    </row>
    <row r="958" spans="12:12">
      <c r="L958" s="225"/>
    </row>
    <row r="959" spans="12:12">
      <c r="L959" s="225"/>
    </row>
    <row r="960" spans="12:12">
      <c r="L960" s="225"/>
    </row>
    <row r="961" spans="12:12">
      <c r="L961" s="225"/>
    </row>
    <row r="962" spans="12:12">
      <c r="L962" s="225"/>
    </row>
    <row r="963" spans="12:12">
      <c r="L963" s="225"/>
    </row>
    <row r="964" spans="12:12">
      <c r="L964" s="225"/>
    </row>
    <row r="965" spans="12:12">
      <c r="L965" s="225"/>
    </row>
    <row r="966" spans="12:12">
      <c r="L966" s="225"/>
    </row>
    <row r="967" spans="12:12">
      <c r="L967" s="225"/>
    </row>
    <row r="968" spans="12:12">
      <c r="L968" s="225"/>
    </row>
    <row r="969" spans="12:12">
      <c r="L969" s="225"/>
    </row>
    <row r="970" spans="12:12">
      <c r="L970" s="225"/>
    </row>
    <row r="971" spans="12:12">
      <c r="L971" s="225"/>
    </row>
    <row r="972" spans="12:12">
      <c r="L972" s="225"/>
    </row>
    <row r="973" spans="12:12">
      <c r="L973" s="225"/>
    </row>
    <row r="974" spans="12:12">
      <c r="L974" s="225"/>
    </row>
    <row r="975" spans="12:12">
      <c r="L975" s="225"/>
    </row>
    <row r="976" spans="12:12">
      <c r="L976" s="225"/>
    </row>
    <row r="977" spans="12:12">
      <c r="L977" s="225"/>
    </row>
    <row r="978" spans="12:12">
      <c r="L978" s="225"/>
    </row>
    <row r="979" spans="12:12">
      <c r="L979" s="225"/>
    </row>
    <row r="980" spans="12:12">
      <c r="L980" s="225"/>
    </row>
    <row r="981" spans="12:12">
      <c r="L981" s="225"/>
    </row>
    <row r="982" spans="12:12">
      <c r="L982" s="225"/>
    </row>
    <row r="983" spans="12:12">
      <c r="L983" s="225"/>
    </row>
    <row r="984" spans="12:12">
      <c r="L984" s="225"/>
    </row>
    <row r="985" spans="12:12">
      <c r="L985" s="225"/>
    </row>
    <row r="986" spans="12:12">
      <c r="L986" s="225"/>
    </row>
    <row r="987" spans="12:12">
      <c r="L987" s="225"/>
    </row>
    <row r="988" spans="12:12">
      <c r="L988" s="225"/>
    </row>
    <row r="989" spans="12:12">
      <c r="L989" s="225"/>
    </row>
    <row r="990" spans="12:12">
      <c r="L990" s="225"/>
    </row>
    <row r="991" spans="12:12">
      <c r="L991" s="225"/>
    </row>
    <row r="992" spans="12:12">
      <c r="L992" s="225"/>
    </row>
    <row r="993" spans="12:12">
      <c r="L993" s="225"/>
    </row>
    <row r="994" spans="12:12">
      <c r="L994" s="225"/>
    </row>
    <row r="995" spans="12:12">
      <c r="L995" s="225"/>
    </row>
    <row r="996" spans="12:12">
      <c r="L996" s="225"/>
    </row>
    <row r="997" spans="12:12">
      <c r="L997" s="225"/>
    </row>
    <row r="998" spans="12:12">
      <c r="L998" s="225"/>
    </row>
    <row r="999" spans="12:12">
      <c r="L999" s="225"/>
    </row>
    <row r="1000" spans="12:12">
      <c r="L1000" s="225"/>
    </row>
    <row r="1001" spans="12:12">
      <c r="L1001" s="225"/>
    </row>
    <row r="1002" spans="12:12">
      <c r="L1002" s="225"/>
    </row>
    <row r="1003" spans="12:12">
      <c r="L1003" s="225"/>
    </row>
    <row r="1004" spans="12:12">
      <c r="L1004" s="225"/>
    </row>
    <row r="1005" spans="12:12">
      <c r="L1005" s="225"/>
    </row>
    <row r="1006" spans="12:12">
      <c r="L1006" s="225"/>
    </row>
    <row r="1007" spans="12:12">
      <c r="L1007" s="225"/>
    </row>
    <row r="1008" spans="12:12">
      <c r="L1008" s="225"/>
    </row>
    <row r="1009" spans="12:12">
      <c r="L1009" s="225"/>
    </row>
    <row r="1010" spans="12:12">
      <c r="L1010" s="225"/>
    </row>
    <row r="1011" spans="12:12">
      <c r="L1011" s="225"/>
    </row>
    <row r="1012" spans="12:12">
      <c r="L1012" s="225"/>
    </row>
    <row r="1013" spans="12:12">
      <c r="L1013" s="225"/>
    </row>
    <row r="1014" spans="12:12">
      <c r="L1014" s="225"/>
    </row>
    <row r="1015" spans="12:12">
      <c r="L1015" s="225"/>
    </row>
    <row r="1016" spans="12:12">
      <c r="L1016" s="225"/>
    </row>
    <row r="1017" spans="12:12">
      <c r="L1017" s="225"/>
    </row>
    <row r="1018" spans="12:12">
      <c r="L1018" s="225"/>
    </row>
    <row r="1019" spans="12:12">
      <c r="L1019" s="225"/>
    </row>
    <row r="1020" spans="12:12">
      <c r="L1020" s="225"/>
    </row>
    <row r="1021" spans="12:12">
      <c r="L1021" s="225"/>
    </row>
    <row r="1022" spans="12:12">
      <c r="L1022" s="225"/>
    </row>
    <row r="1023" spans="12:12">
      <c r="L1023" s="225"/>
    </row>
    <row r="1024" spans="12:12">
      <c r="L1024" s="225"/>
    </row>
    <row r="1025" spans="12:12">
      <c r="L1025" s="225"/>
    </row>
    <row r="1026" spans="12:12">
      <c r="L1026" s="225"/>
    </row>
    <row r="1027" spans="12:12">
      <c r="L1027" s="225"/>
    </row>
    <row r="1028" spans="12:12">
      <c r="L1028" s="225"/>
    </row>
    <row r="1029" spans="12:12">
      <c r="L1029" s="225"/>
    </row>
    <row r="1030" spans="12:12">
      <c r="L1030" s="225"/>
    </row>
    <row r="1031" spans="12:12">
      <c r="L1031" s="225"/>
    </row>
    <row r="1032" spans="12:12">
      <c r="L1032" s="225"/>
    </row>
    <row r="1033" spans="12:12">
      <c r="L1033" s="225"/>
    </row>
    <row r="1034" spans="12:12">
      <c r="L1034" s="225"/>
    </row>
    <row r="1035" spans="12:12">
      <c r="L1035" s="225"/>
    </row>
    <row r="1036" spans="12:12">
      <c r="L1036" s="225"/>
    </row>
    <row r="1037" spans="12:12">
      <c r="L1037" s="225"/>
    </row>
    <row r="1038" spans="12:12">
      <c r="L1038" s="225"/>
    </row>
    <row r="1039" spans="12:12">
      <c r="L1039" s="225"/>
    </row>
    <row r="1040" spans="12:12">
      <c r="L1040" s="225"/>
    </row>
    <row r="1041" spans="12:12">
      <c r="L1041" s="225"/>
    </row>
    <row r="1042" spans="12:12">
      <c r="L1042" s="225"/>
    </row>
    <row r="1043" spans="12:12">
      <c r="L1043" s="225"/>
    </row>
    <row r="1044" spans="12:12">
      <c r="L1044" s="225"/>
    </row>
    <row r="1045" spans="12:12">
      <c r="L1045" s="225"/>
    </row>
    <row r="1046" spans="12:12">
      <c r="L1046" s="225"/>
    </row>
    <row r="1047" spans="12:12">
      <c r="L1047" s="225"/>
    </row>
    <row r="1048" spans="12:12">
      <c r="L1048" s="225"/>
    </row>
    <row r="1049" spans="12:12">
      <c r="L1049" s="225"/>
    </row>
    <row r="1050" spans="12:12">
      <c r="L1050" s="225"/>
    </row>
    <row r="1051" spans="12:12">
      <c r="L1051" s="225"/>
    </row>
    <row r="1052" spans="12:12">
      <c r="L1052" s="225"/>
    </row>
    <row r="1053" spans="12:12">
      <c r="L1053" s="225"/>
    </row>
    <row r="1054" spans="12:12">
      <c r="L1054" s="225"/>
    </row>
    <row r="1055" spans="12:12">
      <c r="L1055" s="225"/>
    </row>
    <row r="1056" spans="12:12">
      <c r="L1056" s="225"/>
    </row>
    <row r="1057" spans="12:12">
      <c r="L1057" s="225"/>
    </row>
    <row r="1058" spans="12:12">
      <c r="L1058" s="225"/>
    </row>
    <row r="1059" spans="12:12">
      <c r="L1059" s="225"/>
    </row>
    <row r="1060" spans="12:12">
      <c r="L1060" s="225"/>
    </row>
    <row r="1061" spans="12:12">
      <c r="L1061" s="225"/>
    </row>
    <row r="1062" spans="12:12">
      <c r="L1062" s="225"/>
    </row>
    <row r="1063" spans="12:12">
      <c r="L1063" s="225"/>
    </row>
    <row r="1064" spans="12:12">
      <c r="L1064" s="225"/>
    </row>
    <row r="1065" spans="12:12">
      <c r="L1065" s="225"/>
    </row>
    <row r="1066" spans="12:12">
      <c r="L1066" s="225"/>
    </row>
    <row r="1067" spans="12:12">
      <c r="L1067" s="225"/>
    </row>
    <row r="1068" spans="12:12">
      <c r="L1068" s="225"/>
    </row>
    <row r="1069" spans="12:12">
      <c r="L1069" s="225"/>
    </row>
    <row r="1070" spans="12:12">
      <c r="L1070" s="225"/>
    </row>
    <row r="1071" spans="12:12">
      <c r="L1071" s="225"/>
    </row>
    <row r="1072" spans="12:12">
      <c r="L1072" s="225"/>
    </row>
    <row r="1073" spans="12:12">
      <c r="L1073" s="225"/>
    </row>
    <row r="1074" spans="12:12">
      <c r="L1074" s="225"/>
    </row>
    <row r="1075" spans="12:12">
      <c r="L1075" s="225"/>
    </row>
    <row r="1076" spans="12:12">
      <c r="L1076" s="225"/>
    </row>
    <row r="1077" spans="12:12">
      <c r="L1077" s="225"/>
    </row>
    <row r="1078" spans="12:12">
      <c r="L1078" s="225"/>
    </row>
    <row r="1079" spans="12:12">
      <c r="L1079" s="225"/>
    </row>
    <row r="1080" spans="12:12">
      <c r="L1080" s="225"/>
    </row>
    <row r="1081" spans="12:12">
      <c r="L1081" s="225"/>
    </row>
    <row r="1082" spans="12:12">
      <c r="L1082" s="225"/>
    </row>
    <row r="1083" spans="12:12">
      <c r="L1083" s="225"/>
    </row>
    <row r="1084" spans="12:12">
      <c r="L1084" s="225"/>
    </row>
    <row r="1085" spans="12:12">
      <c r="L1085" s="225"/>
    </row>
    <row r="1086" spans="12:12">
      <c r="L1086" s="225"/>
    </row>
    <row r="1087" spans="12:12">
      <c r="L1087" s="225"/>
    </row>
    <row r="1088" spans="12:12">
      <c r="L1088" s="225"/>
    </row>
    <row r="1089" spans="12:12">
      <c r="L1089" s="225"/>
    </row>
    <row r="1090" spans="12:12">
      <c r="L1090" s="225"/>
    </row>
    <row r="1091" spans="12:12">
      <c r="L1091" s="225"/>
    </row>
    <row r="1092" spans="12:12">
      <c r="L1092" s="225"/>
    </row>
    <row r="1093" spans="12:12">
      <c r="L1093" s="225"/>
    </row>
    <row r="1094" spans="12:12">
      <c r="L1094" s="225"/>
    </row>
    <row r="1095" spans="12:12">
      <c r="L1095" s="225"/>
    </row>
    <row r="1096" spans="12:12">
      <c r="L1096" s="225"/>
    </row>
    <row r="1097" spans="12:12">
      <c r="L1097" s="225"/>
    </row>
    <row r="1098" spans="12:12">
      <c r="L1098" s="225"/>
    </row>
    <row r="1099" spans="12:12">
      <c r="L1099" s="225"/>
    </row>
    <row r="1100" spans="12:12">
      <c r="L1100" s="225"/>
    </row>
    <row r="1101" spans="12:12">
      <c r="L1101" s="225"/>
    </row>
    <row r="1102" spans="12:12">
      <c r="L1102" s="225"/>
    </row>
    <row r="1103" spans="12:12">
      <c r="L1103" s="225"/>
    </row>
    <row r="1104" spans="12:12">
      <c r="L1104" s="225"/>
    </row>
    <row r="1105" spans="12:12">
      <c r="L1105" s="225"/>
    </row>
    <row r="1106" spans="12:12">
      <c r="L1106" s="225"/>
    </row>
    <row r="1107" spans="12:12">
      <c r="L1107" s="225"/>
    </row>
    <row r="1108" spans="12:12">
      <c r="L1108" s="225"/>
    </row>
    <row r="1109" spans="12:12">
      <c r="L1109" s="225"/>
    </row>
    <row r="1110" spans="12:12">
      <c r="L1110" s="225"/>
    </row>
    <row r="1111" spans="12:12">
      <c r="L1111" s="225"/>
    </row>
    <row r="1112" spans="12:12">
      <c r="L1112" s="225"/>
    </row>
    <row r="1113" spans="12:12">
      <c r="L1113" s="225"/>
    </row>
    <row r="1114" spans="12:12">
      <c r="L1114" s="225"/>
    </row>
    <row r="1115" spans="12:12">
      <c r="L1115" s="225"/>
    </row>
    <row r="1116" spans="12:12">
      <c r="L1116" s="225"/>
    </row>
    <row r="1117" spans="12:12">
      <c r="L1117" s="225"/>
    </row>
    <row r="1118" spans="12:12">
      <c r="L1118" s="225"/>
    </row>
    <row r="1119" spans="12:12">
      <c r="L1119" s="225"/>
    </row>
    <row r="1120" spans="12:12">
      <c r="L1120" s="225"/>
    </row>
    <row r="1121" spans="12:12">
      <c r="L1121" s="225"/>
    </row>
    <row r="1122" spans="12:12">
      <c r="L1122" s="225"/>
    </row>
    <row r="1123" spans="12:12">
      <c r="L1123" s="225"/>
    </row>
    <row r="1124" spans="12:12">
      <c r="L1124" s="225"/>
    </row>
    <row r="1125" spans="12:12">
      <c r="L1125" s="225"/>
    </row>
    <row r="1126" spans="12:12">
      <c r="L1126" s="225"/>
    </row>
    <row r="1127" spans="12:12">
      <c r="L1127" s="225"/>
    </row>
    <row r="1128" spans="12:12">
      <c r="L1128" s="225"/>
    </row>
    <row r="1129" spans="12:12">
      <c r="L1129" s="225"/>
    </row>
    <row r="1130" spans="12:12">
      <c r="L1130" s="225"/>
    </row>
    <row r="1131" spans="12:12">
      <c r="L1131" s="225"/>
    </row>
    <row r="1132" spans="12:12">
      <c r="L1132" s="225"/>
    </row>
    <row r="1133" spans="12:12">
      <c r="L1133" s="225"/>
    </row>
    <row r="1134" spans="12:12">
      <c r="L1134" s="225"/>
    </row>
    <row r="1135" spans="12:12">
      <c r="L1135" s="225"/>
    </row>
    <row r="1136" spans="12:12">
      <c r="L1136" s="225"/>
    </row>
    <row r="1137" spans="12:12">
      <c r="L1137" s="225"/>
    </row>
    <row r="1138" spans="12:12">
      <c r="L1138" s="225"/>
    </row>
    <row r="1139" spans="12:12">
      <c r="L1139" s="225"/>
    </row>
    <row r="1140" spans="12:12">
      <c r="L1140" s="225"/>
    </row>
    <row r="1141" spans="12:12">
      <c r="L1141" s="225"/>
    </row>
    <row r="1142" spans="12:12">
      <c r="L1142" s="225"/>
    </row>
    <row r="1143" spans="12:12">
      <c r="L1143" s="225"/>
    </row>
    <row r="1144" spans="12:12">
      <c r="L1144" s="225"/>
    </row>
    <row r="1145" spans="12:12">
      <c r="L1145" s="225"/>
    </row>
    <row r="1146" spans="12:12">
      <c r="L1146" s="225"/>
    </row>
    <row r="1147" spans="12:12">
      <c r="L1147" s="225"/>
    </row>
    <row r="1148" spans="12:12">
      <c r="L1148" s="225"/>
    </row>
    <row r="1149" spans="12:12">
      <c r="L1149" s="225"/>
    </row>
    <row r="1150" spans="12:12">
      <c r="L1150" s="225"/>
    </row>
    <row r="1151" spans="12:12">
      <c r="L1151" s="225"/>
    </row>
    <row r="1152" spans="12:12">
      <c r="L1152" s="225"/>
    </row>
    <row r="1153" spans="12:12">
      <c r="L1153" s="225"/>
    </row>
    <row r="1154" spans="12:12">
      <c r="L1154" s="225"/>
    </row>
    <row r="1155" spans="12:12">
      <c r="L1155" s="225"/>
    </row>
    <row r="1156" spans="12:12">
      <c r="L1156" s="225"/>
    </row>
    <row r="1157" spans="12:12">
      <c r="L1157" s="225"/>
    </row>
    <row r="1158" spans="12:12">
      <c r="L1158" s="225"/>
    </row>
    <row r="1159" spans="12:12">
      <c r="L1159" s="225"/>
    </row>
    <row r="1160" spans="12:12">
      <c r="L1160" s="225"/>
    </row>
    <row r="1161" spans="12:12">
      <c r="L1161" s="225"/>
    </row>
    <row r="1162" spans="12:12">
      <c r="L1162" s="225"/>
    </row>
    <row r="1163" spans="12:12">
      <c r="L1163" s="225"/>
    </row>
    <row r="1164" spans="12:12">
      <c r="L1164" s="225"/>
    </row>
    <row r="1165" spans="12:12">
      <c r="L1165" s="225"/>
    </row>
    <row r="1166" spans="12:12">
      <c r="L1166" s="225"/>
    </row>
    <row r="1167" spans="12:12">
      <c r="L1167" s="225"/>
    </row>
    <row r="1168" spans="12:12">
      <c r="L1168" s="225"/>
    </row>
    <row r="1169" spans="12:12">
      <c r="L1169" s="225"/>
    </row>
    <row r="1170" spans="12:12">
      <c r="L1170" s="225"/>
    </row>
    <row r="1171" spans="12:12">
      <c r="L1171" s="225"/>
    </row>
    <row r="1172" spans="12:12">
      <c r="L1172" s="225"/>
    </row>
    <row r="1173" spans="12:12">
      <c r="L1173" s="225"/>
    </row>
    <row r="1174" spans="12:12">
      <c r="L1174" s="225"/>
    </row>
    <row r="1175" spans="12:12">
      <c r="L1175" s="225"/>
    </row>
    <row r="1176" spans="12:12">
      <c r="L1176" s="225"/>
    </row>
    <row r="1177" spans="12:12">
      <c r="L1177" s="225"/>
    </row>
    <row r="1178" spans="12:12">
      <c r="L1178" s="225"/>
    </row>
    <row r="1179" spans="12:12">
      <c r="L1179" s="225"/>
    </row>
    <row r="1180" spans="12:12">
      <c r="L1180" s="225"/>
    </row>
    <row r="1181" spans="12:12">
      <c r="L1181" s="225"/>
    </row>
    <row r="1182" spans="12:12">
      <c r="L1182" s="225"/>
    </row>
    <row r="1183" spans="12:12">
      <c r="L1183" s="225"/>
    </row>
    <row r="1184" spans="12:12">
      <c r="L1184" s="225"/>
    </row>
    <row r="1185" spans="12:12">
      <c r="L1185" s="225"/>
    </row>
    <row r="1186" spans="12:12">
      <c r="L1186" s="225"/>
    </row>
    <row r="1187" spans="12:12">
      <c r="L1187" s="225"/>
    </row>
    <row r="1188" spans="12:12">
      <c r="L1188" s="225"/>
    </row>
    <row r="1189" spans="12:12">
      <c r="L1189" s="225"/>
    </row>
    <row r="1190" spans="12:12">
      <c r="L1190" s="225"/>
    </row>
    <row r="1191" spans="12:12">
      <c r="L1191" s="225"/>
    </row>
    <row r="1192" spans="12:12">
      <c r="L1192" s="225"/>
    </row>
    <row r="1193" spans="12:12">
      <c r="L1193" s="225"/>
    </row>
    <row r="1194" spans="12:12">
      <c r="L1194" s="225"/>
    </row>
    <row r="1195" spans="12:12">
      <c r="L1195" s="225"/>
    </row>
    <row r="1196" spans="12:12">
      <c r="L1196" s="225"/>
    </row>
    <row r="1197" spans="12:12">
      <c r="L1197" s="225"/>
    </row>
    <row r="1198" spans="12:12">
      <c r="L1198" s="225"/>
    </row>
    <row r="1199" spans="12:12">
      <c r="L1199" s="225"/>
    </row>
    <row r="1200" spans="12:12">
      <c r="L1200" s="225"/>
    </row>
    <row r="1201" spans="12:12">
      <c r="L1201" s="225"/>
    </row>
    <row r="1202" spans="12:12">
      <c r="L1202" s="225"/>
    </row>
    <row r="1203" spans="12:12">
      <c r="L1203" s="225"/>
    </row>
    <row r="1204" spans="12:12">
      <c r="L1204" s="225"/>
    </row>
    <row r="1205" spans="12:12">
      <c r="L1205" s="225"/>
    </row>
    <row r="1206" spans="12:12">
      <c r="L1206" s="225"/>
    </row>
    <row r="1207" spans="12:12">
      <c r="L1207" s="225"/>
    </row>
    <row r="1208" spans="12:12">
      <c r="L1208" s="225"/>
    </row>
    <row r="1209" spans="12:12">
      <c r="L1209" s="225"/>
    </row>
    <row r="1210" spans="12:12">
      <c r="L1210" s="225"/>
    </row>
    <row r="1211" spans="12:12">
      <c r="L1211" s="225"/>
    </row>
    <row r="1212" spans="12:12">
      <c r="L1212" s="225"/>
    </row>
    <row r="1213" spans="12:12">
      <c r="L1213" s="225"/>
    </row>
    <row r="1214" spans="12:12">
      <c r="L1214" s="225"/>
    </row>
    <row r="1215" spans="12:12">
      <c r="L1215" s="225"/>
    </row>
    <row r="1216" spans="12:12">
      <c r="L1216" s="225"/>
    </row>
    <row r="1217" spans="12:12">
      <c r="L1217" s="225"/>
    </row>
    <row r="1218" spans="12:12">
      <c r="L1218" s="225"/>
    </row>
    <row r="1219" spans="12:12">
      <c r="L1219" s="225"/>
    </row>
    <row r="1220" spans="12:12">
      <c r="L1220" s="225"/>
    </row>
    <row r="1221" spans="12:12">
      <c r="L1221" s="225"/>
    </row>
    <row r="1222" spans="12:12">
      <c r="L1222" s="225"/>
    </row>
    <row r="1223" spans="12:12">
      <c r="L1223" s="225"/>
    </row>
    <row r="1224" spans="12:12">
      <c r="L1224" s="225"/>
    </row>
    <row r="1225" spans="12:12">
      <c r="L1225" s="225"/>
    </row>
    <row r="1226" spans="12:12">
      <c r="L1226" s="225"/>
    </row>
    <row r="1227" spans="12:12">
      <c r="L1227" s="225"/>
    </row>
    <row r="1228" spans="12:12">
      <c r="L1228" s="225"/>
    </row>
    <row r="1229" spans="12:12">
      <c r="L1229" s="225"/>
    </row>
    <row r="1230" spans="12:12">
      <c r="L1230" s="225"/>
    </row>
    <row r="1231" spans="12:12">
      <c r="L1231" s="225"/>
    </row>
    <row r="1232" spans="12:12">
      <c r="L1232" s="225"/>
    </row>
    <row r="1233" spans="12:12">
      <c r="L1233" s="225"/>
    </row>
    <row r="1234" spans="12:12">
      <c r="L1234" s="225"/>
    </row>
    <row r="1235" spans="12:12">
      <c r="L1235" s="225"/>
    </row>
    <row r="1236" spans="12:12">
      <c r="L1236" s="225"/>
    </row>
    <row r="1237" spans="12:12">
      <c r="L1237" s="225"/>
    </row>
    <row r="1238" spans="12:12">
      <c r="L1238" s="225"/>
    </row>
    <row r="1239" spans="12:12">
      <c r="L1239" s="225"/>
    </row>
    <row r="1240" spans="12:12">
      <c r="L1240" s="225"/>
    </row>
    <row r="1241" spans="12:12">
      <c r="L1241" s="225"/>
    </row>
    <row r="1242" spans="12:12">
      <c r="L1242" s="225"/>
    </row>
    <row r="1243" spans="12:12">
      <c r="L1243" s="225"/>
    </row>
    <row r="1244" spans="12:12">
      <c r="L1244" s="225"/>
    </row>
    <row r="1245" spans="12:12">
      <c r="L1245" s="225"/>
    </row>
    <row r="1246" spans="12:12">
      <c r="L1246" s="225"/>
    </row>
    <row r="1247" spans="12:12">
      <c r="L1247" s="225"/>
    </row>
    <row r="1248" spans="12:12">
      <c r="L1248" s="225"/>
    </row>
    <row r="1249" spans="12:12">
      <c r="L1249" s="225"/>
    </row>
    <row r="1250" spans="12:12">
      <c r="L1250" s="225"/>
    </row>
    <row r="1251" spans="12:12">
      <c r="L1251" s="225"/>
    </row>
    <row r="1252" spans="12:12">
      <c r="L1252" s="225"/>
    </row>
    <row r="1253" spans="12:12">
      <c r="L1253" s="225"/>
    </row>
    <row r="1254" spans="12:12">
      <c r="L1254" s="225"/>
    </row>
    <row r="1255" spans="12:12">
      <c r="L1255" s="225"/>
    </row>
    <row r="1256" spans="12:12">
      <c r="L1256" s="225"/>
    </row>
    <row r="1257" spans="12:12">
      <c r="L1257" s="225"/>
    </row>
    <row r="1258" spans="12:12">
      <c r="L1258" s="225"/>
    </row>
    <row r="1259" spans="12:12">
      <c r="L1259" s="225"/>
    </row>
    <row r="1260" spans="12:12">
      <c r="L1260" s="225"/>
    </row>
    <row r="1261" spans="12:12">
      <c r="L1261" s="225"/>
    </row>
    <row r="1262" spans="12:12">
      <c r="L1262" s="225"/>
    </row>
    <row r="1263" spans="12:12">
      <c r="L1263" s="225"/>
    </row>
    <row r="1264" spans="12:12">
      <c r="L1264" s="225"/>
    </row>
    <row r="1265" spans="12:12">
      <c r="L1265" s="225"/>
    </row>
    <row r="1266" spans="12:12">
      <c r="L1266" s="225"/>
    </row>
    <row r="1267" spans="12:12">
      <c r="L1267" s="225"/>
    </row>
    <row r="1268" spans="12:12">
      <c r="L1268" s="225"/>
    </row>
    <row r="1269" spans="12:12">
      <c r="L1269" s="225"/>
    </row>
    <row r="1270" spans="12:12">
      <c r="L1270" s="225"/>
    </row>
    <row r="1271" spans="12:12">
      <c r="L1271" s="225"/>
    </row>
    <row r="1272" spans="12:12">
      <c r="L1272" s="225"/>
    </row>
    <row r="1273" spans="12:12">
      <c r="L1273" s="225"/>
    </row>
    <row r="1274" spans="12:12">
      <c r="L1274" s="225"/>
    </row>
    <row r="1275" spans="12:12">
      <c r="L1275" s="225"/>
    </row>
    <row r="1276" spans="12:12">
      <c r="L1276" s="225"/>
    </row>
    <row r="1277" spans="12:12">
      <c r="L1277" s="225"/>
    </row>
    <row r="1278" spans="12:12">
      <c r="L1278" s="225"/>
    </row>
    <row r="1279" spans="12:12">
      <c r="L1279" s="225"/>
    </row>
    <row r="1280" spans="12:12">
      <c r="L1280" s="225"/>
    </row>
    <row r="1281" spans="12:12">
      <c r="L1281" s="225"/>
    </row>
    <row r="1282" spans="12:12">
      <c r="L1282" s="225"/>
    </row>
    <row r="1283" spans="12:12">
      <c r="L1283" s="225"/>
    </row>
    <row r="1284" spans="12:12">
      <c r="L1284" s="225"/>
    </row>
    <row r="1285" spans="12:12">
      <c r="L1285" s="225"/>
    </row>
    <row r="1286" spans="12:12">
      <c r="L1286" s="225"/>
    </row>
    <row r="1287" spans="12:12">
      <c r="L1287" s="225"/>
    </row>
    <row r="1288" spans="12:12">
      <c r="L1288" s="225"/>
    </row>
    <row r="1289" spans="12:12">
      <c r="L1289" s="225"/>
    </row>
    <row r="1290" spans="12:12">
      <c r="L1290" s="225"/>
    </row>
    <row r="1291" spans="12:12">
      <c r="L1291" s="225"/>
    </row>
    <row r="1292" spans="12:12">
      <c r="L1292" s="225"/>
    </row>
    <row r="1293" spans="12:12">
      <c r="L1293" s="225"/>
    </row>
    <row r="1294" spans="12:12">
      <c r="L1294" s="225"/>
    </row>
    <row r="1295" spans="12:12">
      <c r="L1295" s="225"/>
    </row>
    <row r="1296" spans="12:12">
      <c r="L1296" s="225"/>
    </row>
    <row r="1297" spans="12:12">
      <c r="L1297" s="225"/>
    </row>
    <row r="1298" spans="12:12">
      <c r="L1298" s="225"/>
    </row>
    <row r="1299" spans="12:12">
      <c r="L1299" s="225"/>
    </row>
    <row r="1300" spans="12:12">
      <c r="L1300" s="225"/>
    </row>
    <row r="1301" spans="12:12">
      <c r="L1301" s="225"/>
    </row>
    <row r="1302" spans="12:12">
      <c r="L1302" s="225"/>
    </row>
    <row r="1303" spans="12:12">
      <c r="L1303" s="225"/>
    </row>
    <row r="1304" spans="12:12">
      <c r="L1304" s="225"/>
    </row>
    <row r="1305" spans="12:12">
      <c r="L1305" s="225"/>
    </row>
    <row r="1306" spans="12:12">
      <c r="L1306" s="225"/>
    </row>
    <row r="1307" spans="12:12">
      <c r="L1307" s="225"/>
    </row>
    <row r="1308" spans="12:12">
      <c r="L1308" s="225"/>
    </row>
    <row r="1309" spans="12:12">
      <c r="L1309" s="225"/>
    </row>
    <row r="1310" spans="12:12">
      <c r="L1310" s="225"/>
    </row>
    <row r="1311" spans="12:12">
      <c r="L1311" s="225"/>
    </row>
    <row r="1312" spans="12:12">
      <c r="L1312" s="225"/>
    </row>
    <row r="1313" spans="12:12">
      <c r="L1313" s="225"/>
    </row>
    <row r="1314" spans="12:12">
      <c r="L1314" s="225"/>
    </row>
    <row r="1315" spans="12:12">
      <c r="L1315" s="225"/>
    </row>
    <row r="1316" spans="12:12">
      <c r="L1316" s="225"/>
    </row>
    <row r="1317" spans="12:12">
      <c r="L1317" s="225"/>
    </row>
    <row r="1318" spans="12:12">
      <c r="L1318" s="225"/>
    </row>
    <row r="1319" spans="12:12">
      <c r="L1319" s="225"/>
    </row>
    <row r="1320" spans="12:12">
      <c r="L1320" s="225"/>
    </row>
    <row r="1321" spans="12:12">
      <c r="L1321" s="225"/>
    </row>
    <row r="1322" spans="12:12">
      <c r="L1322" s="225"/>
    </row>
    <row r="1323" spans="12:12">
      <c r="L1323" s="225"/>
    </row>
    <row r="1324" spans="12:12">
      <c r="L1324" s="225"/>
    </row>
    <row r="1325" spans="12:12">
      <c r="L1325" s="225"/>
    </row>
    <row r="1326" spans="12:12">
      <c r="L1326" s="225"/>
    </row>
    <row r="1327" spans="12:12">
      <c r="L1327" s="225"/>
    </row>
    <row r="1328" spans="12:12">
      <c r="L1328" s="225"/>
    </row>
    <row r="1329" spans="12:12">
      <c r="L1329" s="225"/>
    </row>
    <row r="1330" spans="12:12">
      <c r="L1330" s="225"/>
    </row>
    <row r="1331" spans="12:12">
      <c r="L1331" s="225"/>
    </row>
    <row r="1332" spans="12:12">
      <c r="L1332" s="225"/>
    </row>
    <row r="1333" spans="12:12">
      <c r="L1333" s="225"/>
    </row>
    <row r="1334" spans="12:12">
      <c r="L1334" s="225"/>
    </row>
    <row r="1335" spans="12:12">
      <c r="L1335" s="225"/>
    </row>
    <row r="1336" spans="12:12">
      <c r="L1336" s="225"/>
    </row>
    <row r="1337" spans="12:12">
      <c r="L1337" s="225"/>
    </row>
    <row r="1338" spans="12:12">
      <c r="L1338" s="225"/>
    </row>
    <row r="1339" spans="12:12">
      <c r="L1339" s="225"/>
    </row>
    <row r="1340" spans="12:12">
      <c r="L1340" s="225"/>
    </row>
    <row r="1341" spans="12:12">
      <c r="L1341" s="225"/>
    </row>
    <row r="1342" spans="12:12">
      <c r="L1342" s="225"/>
    </row>
    <row r="1343" spans="12:12">
      <c r="L1343" s="225"/>
    </row>
    <row r="1344" spans="12:12">
      <c r="L1344" s="225"/>
    </row>
    <row r="1345" spans="12:12">
      <c r="L1345" s="225"/>
    </row>
    <row r="1346" spans="12:12">
      <c r="L1346" s="225"/>
    </row>
    <row r="1347" spans="12:12">
      <c r="L1347" s="225"/>
    </row>
    <row r="1348" spans="12:12">
      <c r="L1348" s="225"/>
    </row>
    <row r="1349" spans="12:12">
      <c r="L1349" s="225"/>
    </row>
    <row r="1350" spans="12:12">
      <c r="L1350" s="225"/>
    </row>
    <row r="1351" spans="12:12">
      <c r="L1351" s="225"/>
    </row>
    <row r="1352" spans="12:12">
      <c r="L1352" s="225"/>
    </row>
    <row r="1353" spans="12:12">
      <c r="L1353" s="225"/>
    </row>
    <row r="1354" spans="12:12">
      <c r="L1354" s="225"/>
    </row>
    <row r="1355" spans="12:12">
      <c r="L1355" s="225"/>
    </row>
    <row r="1356" spans="12:12">
      <c r="L1356" s="225"/>
    </row>
    <row r="1357" spans="12:12">
      <c r="L1357" s="225"/>
    </row>
    <row r="1358" spans="12:12">
      <c r="L1358" s="225"/>
    </row>
    <row r="1359" spans="12:12">
      <c r="L1359" s="225"/>
    </row>
    <row r="1360" spans="12:12">
      <c r="L1360" s="225"/>
    </row>
    <row r="1361" spans="12:12">
      <c r="L1361" s="225"/>
    </row>
    <row r="1362" spans="12:12">
      <c r="L1362" s="225"/>
    </row>
    <row r="1363" spans="12:12">
      <c r="L1363" s="225"/>
    </row>
    <row r="1364" spans="12:12">
      <c r="L1364" s="225"/>
    </row>
    <row r="1365" spans="12:12">
      <c r="L1365" s="225"/>
    </row>
    <row r="1366" spans="12:12">
      <c r="L1366" s="225"/>
    </row>
    <row r="1367" spans="12:12">
      <c r="L1367" s="225"/>
    </row>
    <row r="1368" spans="12:12">
      <c r="L1368" s="225"/>
    </row>
    <row r="1369" spans="12:12">
      <c r="L1369" s="225"/>
    </row>
    <row r="1370" spans="12:12">
      <c r="L1370" s="225"/>
    </row>
    <row r="1371" spans="12:12">
      <c r="L1371" s="225"/>
    </row>
    <row r="1372" spans="12:12">
      <c r="L1372" s="225"/>
    </row>
    <row r="1373" spans="12:12">
      <c r="L1373" s="225"/>
    </row>
    <row r="1374" spans="12:12">
      <c r="L1374" s="225"/>
    </row>
    <row r="1375" spans="12:12">
      <c r="L1375" s="225"/>
    </row>
    <row r="1376" spans="12:12">
      <c r="L1376" s="225"/>
    </row>
    <row r="1377" spans="12:12">
      <c r="L1377" s="225"/>
    </row>
    <row r="1378" spans="12:12">
      <c r="L1378" s="225"/>
    </row>
    <row r="1379" spans="12:12">
      <c r="L1379" s="225"/>
    </row>
    <row r="1380" spans="12:12">
      <c r="L1380" s="225"/>
    </row>
    <row r="1381" spans="12:12">
      <c r="L1381" s="225"/>
    </row>
    <row r="1382" spans="12:12">
      <c r="L1382" s="225"/>
    </row>
    <row r="1383" spans="12:12">
      <c r="L1383" s="225"/>
    </row>
    <row r="1384" spans="12:12">
      <c r="L1384" s="225"/>
    </row>
    <row r="1385" spans="12:12">
      <c r="L1385" s="225"/>
    </row>
    <row r="1386" spans="12:12">
      <c r="L1386" s="225"/>
    </row>
    <row r="1387" spans="12:12">
      <c r="L1387" s="225"/>
    </row>
    <row r="1388" spans="12:12">
      <c r="L1388" s="225"/>
    </row>
    <row r="1389" spans="12:12">
      <c r="L1389" s="225"/>
    </row>
    <row r="1390" spans="12:12">
      <c r="L1390" s="225"/>
    </row>
    <row r="1391" spans="12:12">
      <c r="L1391" s="225"/>
    </row>
    <row r="1392" spans="12:12">
      <c r="L1392" s="225"/>
    </row>
    <row r="1393" spans="12:12">
      <c r="L1393" s="225"/>
    </row>
    <row r="1394" spans="12:12">
      <c r="L1394" s="225"/>
    </row>
    <row r="1395" spans="12:12">
      <c r="L1395" s="225"/>
    </row>
    <row r="1396" spans="12:12">
      <c r="L1396" s="225"/>
    </row>
    <row r="1397" spans="12:12">
      <c r="L1397" s="225"/>
    </row>
    <row r="1398" spans="12:12">
      <c r="L1398" s="225"/>
    </row>
    <row r="1399" spans="12:12">
      <c r="L1399" s="225"/>
    </row>
    <row r="1400" spans="12:12">
      <c r="L1400" s="225"/>
    </row>
    <row r="1401" spans="12:12">
      <c r="L1401" s="225"/>
    </row>
    <row r="1402" spans="12:12">
      <c r="L1402" s="225"/>
    </row>
    <row r="1403" spans="12:12">
      <c r="L1403" s="225"/>
    </row>
    <row r="1404" spans="12:12">
      <c r="L1404" s="225"/>
    </row>
    <row r="1405" spans="12:12">
      <c r="L1405" s="225"/>
    </row>
    <row r="1406" spans="12:12">
      <c r="L1406" s="225"/>
    </row>
    <row r="1407" spans="12:12">
      <c r="L1407" s="225"/>
    </row>
    <row r="1408" spans="12:12">
      <c r="L1408" s="225"/>
    </row>
    <row r="1409" spans="12:12">
      <c r="L1409" s="225"/>
    </row>
    <row r="1410" spans="12:12">
      <c r="L1410" s="225"/>
    </row>
    <row r="1411" spans="12:12">
      <c r="L1411" s="225"/>
    </row>
    <row r="1412" spans="12:12">
      <c r="L1412" s="225"/>
    </row>
    <row r="1413" spans="12:12">
      <c r="L1413" s="225"/>
    </row>
    <row r="1414" spans="12:12">
      <c r="L1414" s="225"/>
    </row>
    <row r="1415" spans="12:12">
      <c r="L1415" s="225"/>
    </row>
    <row r="1416" spans="12:12">
      <c r="L1416" s="225"/>
    </row>
    <row r="1417" spans="12:12">
      <c r="L1417" s="225"/>
    </row>
    <row r="1418" spans="12:12">
      <c r="L1418" s="225"/>
    </row>
    <row r="1419" spans="12:12">
      <c r="L1419" s="225"/>
    </row>
    <row r="1420" spans="12:12">
      <c r="L1420" s="225"/>
    </row>
    <row r="1421" spans="12:12">
      <c r="L1421" s="225"/>
    </row>
    <row r="1422" spans="12:12">
      <c r="L1422" s="225"/>
    </row>
    <row r="1423" spans="12:12">
      <c r="L1423" s="225"/>
    </row>
    <row r="1424" spans="12:12">
      <c r="L1424" s="225"/>
    </row>
    <row r="1425" spans="12:12">
      <c r="L1425" s="225"/>
    </row>
    <row r="1426" spans="12:12">
      <c r="L1426" s="225"/>
    </row>
    <row r="1427" spans="12:12">
      <c r="L1427" s="225"/>
    </row>
    <row r="1428" spans="12:12">
      <c r="L1428" s="225"/>
    </row>
    <row r="1429" spans="12:12">
      <c r="L1429" s="225"/>
    </row>
    <row r="1430" spans="12:12">
      <c r="L1430" s="225"/>
    </row>
    <row r="1431" spans="12:12">
      <c r="L1431" s="225"/>
    </row>
    <row r="1432" spans="12:12">
      <c r="L1432" s="225"/>
    </row>
    <row r="1433" spans="12:12">
      <c r="L1433" s="225"/>
    </row>
    <row r="1434" spans="12:12">
      <c r="L1434" s="225"/>
    </row>
    <row r="1435" spans="12:12">
      <c r="L1435" s="225"/>
    </row>
    <row r="1436" spans="12:12">
      <c r="L1436" s="225"/>
    </row>
    <row r="1437" spans="12:12">
      <c r="L1437" s="225"/>
    </row>
    <row r="1438" spans="12:12">
      <c r="L1438" s="225"/>
    </row>
    <row r="1439" spans="12:12">
      <c r="L1439" s="225"/>
    </row>
    <row r="1440" spans="12:12">
      <c r="L1440" s="225"/>
    </row>
    <row r="1441" spans="12:12">
      <c r="L1441" s="225"/>
    </row>
    <row r="1442" spans="12:12">
      <c r="L1442" s="225"/>
    </row>
    <row r="1443" spans="12:12">
      <c r="L1443" s="225"/>
    </row>
    <row r="1444" spans="12:12">
      <c r="L1444" s="225"/>
    </row>
    <row r="1445" spans="12:12">
      <c r="L1445" s="225"/>
    </row>
    <row r="1446" spans="12:12">
      <c r="L1446" s="225"/>
    </row>
    <row r="1447" spans="12:12">
      <c r="L1447" s="225"/>
    </row>
    <row r="1448" spans="12:12">
      <c r="L1448" s="225"/>
    </row>
    <row r="1449" spans="12:12">
      <c r="L1449" s="225"/>
    </row>
    <row r="1450" spans="12:12">
      <c r="L1450" s="225"/>
    </row>
    <row r="1451" spans="12:12">
      <c r="L1451" s="225"/>
    </row>
    <row r="1452" spans="12:12">
      <c r="L1452" s="225"/>
    </row>
    <row r="1453" spans="12:12">
      <c r="L1453" s="225"/>
    </row>
    <row r="1454" spans="12:12">
      <c r="L1454" s="225"/>
    </row>
    <row r="1455" spans="12:12">
      <c r="L1455" s="225"/>
    </row>
    <row r="1456" spans="12:12">
      <c r="L1456" s="225"/>
    </row>
    <row r="1457" spans="12:12">
      <c r="L1457" s="225"/>
    </row>
    <row r="1458" spans="12:12">
      <c r="L1458" s="225"/>
    </row>
    <row r="1459" spans="12:12">
      <c r="L1459" s="225"/>
    </row>
    <row r="1460" spans="12:12">
      <c r="L1460" s="225"/>
    </row>
    <row r="1461" spans="12:12">
      <c r="L1461" s="225"/>
    </row>
    <row r="1462" spans="12:12">
      <c r="L1462" s="225"/>
    </row>
    <row r="1463" spans="12:12">
      <c r="L1463" s="225"/>
    </row>
    <row r="1464" spans="12:12">
      <c r="L1464" s="225"/>
    </row>
    <row r="1465" spans="12:12">
      <c r="L1465" s="225"/>
    </row>
    <row r="1466" spans="12:12">
      <c r="L1466" s="225"/>
    </row>
    <row r="1467" spans="12:12">
      <c r="L1467" s="225"/>
    </row>
    <row r="1468" spans="12:12">
      <c r="L1468" s="225"/>
    </row>
    <row r="1469" spans="12:12">
      <c r="L1469" s="225"/>
    </row>
    <row r="1470" spans="12:12">
      <c r="L1470" s="225"/>
    </row>
    <row r="1471" spans="12:12">
      <c r="L1471" s="225"/>
    </row>
    <row r="1472" spans="12:12">
      <c r="L1472" s="225"/>
    </row>
    <row r="1473" spans="12:12">
      <c r="L1473" s="225"/>
    </row>
    <row r="1474" spans="12:12">
      <c r="L1474" s="225"/>
    </row>
    <row r="1475" spans="12:12">
      <c r="L1475" s="225"/>
    </row>
    <row r="1476" spans="12:12">
      <c r="L1476" s="225"/>
    </row>
    <row r="1477" spans="12:12">
      <c r="L1477" s="225"/>
    </row>
    <row r="1478" spans="12:12">
      <c r="L1478" s="225"/>
    </row>
    <row r="1479" spans="12:12">
      <c r="L1479" s="225"/>
    </row>
    <row r="1480" spans="12:12">
      <c r="L1480" s="225"/>
    </row>
    <row r="1481" spans="12:12">
      <c r="L1481" s="225"/>
    </row>
    <row r="1482" spans="12:12">
      <c r="L1482" s="225"/>
    </row>
    <row r="1483" spans="12:12">
      <c r="L1483" s="225"/>
    </row>
    <row r="1484" spans="12:12">
      <c r="L1484" s="225"/>
    </row>
    <row r="1485" spans="12:12">
      <c r="L1485" s="225"/>
    </row>
    <row r="1486" spans="12:12">
      <c r="L1486" s="225"/>
    </row>
    <row r="1487" spans="12:12">
      <c r="L1487" s="225"/>
    </row>
    <row r="1488" spans="12:12">
      <c r="L1488" s="225"/>
    </row>
    <row r="1489" spans="12:12">
      <c r="L1489" s="225"/>
    </row>
    <row r="1490" spans="12:12">
      <c r="L1490" s="225"/>
    </row>
    <row r="1491" spans="12:12">
      <c r="L1491" s="225"/>
    </row>
    <row r="1492" spans="12:12">
      <c r="L1492" s="225"/>
    </row>
    <row r="1493" spans="12:12">
      <c r="L1493" s="225"/>
    </row>
    <row r="1494" spans="12:12">
      <c r="L1494" s="225"/>
    </row>
    <row r="1495" spans="12:12">
      <c r="L1495" s="225"/>
    </row>
    <row r="1496" spans="12:12">
      <c r="L1496" s="225"/>
    </row>
    <row r="1497" spans="12:12">
      <c r="L1497" s="225"/>
    </row>
    <row r="1498" spans="12:12">
      <c r="L1498" s="225"/>
    </row>
    <row r="1499" spans="12:12">
      <c r="L1499" s="225"/>
    </row>
    <row r="1500" spans="12:12">
      <c r="L1500" s="225"/>
    </row>
    <row r="1501" spans="12:12">
      <c r="L1501" s="225"/>
    </row>
    <row r="1502" spans="12:12">
      <c r="L1502" s="225"/>
    </row>
    <row r="1503" spans="12:12">
      <c r="L1503" s="225"/>
    </row>
    <row r="1504" spans="12:12">
      <c r="L1504" s="225"/>
    </row>
    <row r="1505" spans="12:12">
      <c r="L1505" s="225"/>
    </row>
    <row r="1506" spans="12:12">
      <c r="L1506" s="225"/>
    </row>
    <row r="1507" spans="12:12">
      <c r="L1507" s="225"/>
    </row>
    <row r="1508" spans="12:12">
      <c r="L1508" s="225"/>
    </row>
    <row r="1509" spans="12:12">
      <c r="L1509" s="225"/>
    </row>
    <row r="1510" spans="12:12">
      <c r="L1510" s="225"/>
    </row>
    <row r="1511" spans="12:12">
      <c r="L1511" s="225"/>
    </row>
    <row r="1512" spans="12:12">
      <c r="L1512" s="225"/>
    </row>
    <row r="1513" spans="12:12">
      <c r="L1513" s="225"/>
    </row>
    <row r="1514" spans="12:12">
      <c r="L1514" s="225"/>
    </row>
    <row r="1515" spans="12:12">
      <c r="L1515" s="225"/>
    </row>
    <row r="1516" spans="12:12">
      <c r="L1516" s="225"/>
    </row>
    <row r="1517" spans="12:12">
      <c r="L1517" s="225"/>
    </row>
    <row r="1518" spans="12:12">
      <c r="L1518" s="225"/>
    </row>
    <row r="1519" spans="12:12">
      <c r="L1519" s="225"/>
    </row>
    <row r="1520" spans="12:12">
      <c r="L1520" s="225"/>
    </row>
    <row r="1521" spans="12:12">
      <c r="L1521" s="225"/>
    </row>
    <row r="1522" spans="12:12">
      <c r="L1522" s="225"/>
    </row>
    <row r="1523" spans="12:12">
      <c r="L1523" s="225"/>
    </row>
    <row r="1524" spans="12:12">
      <c r="L1524" s="225"/>
    </row>
    <row r="1525" spans="12:12">
      <c r="L1525" s="225"/>
    </row>
    <row r="1526" spans="12:12">
      <c r="L1526" s="225"/>
    </row>
    <row r="1527" spans="12:12">
      <c r="L1527" s="225"/>
    </row>
    <row r="1528" spans="12:12">
      <c r="L1528" s="225"/>
    </row>
    <row r="1529" spans="12:12">
      <c r="L1529" s="225"/>
    </row>
    <row r="1530" spans="12:12">
      <c r="L1530" s="225"/>
    </row>
    <row r="1531" spans="12:12">
      <c r="L1531" s="225"/>
    </row>
    <row r="1532" spans="12:12">
      <c r="L1532" s="225"/>
    </row>
    <row r="1533" spans="12:12">
      <c r="L1533" s="225"/>
    </row>
    <row r="1534" spans="12:12">
      <c r="L1534" s="225"/>
    </row>
    <row r="1535" spans="12:12">
      <c r="L1535" s="225"/>
    </row>
    <row r="1536" spans="12:12">
      <c r="L1536" s="225"/>
    </row>
    <row r="1537" spans="12:12">
      <c r="L1537" s="225"/>
    </row>
    <row r="1538" spans="12:12">
      <c r="L1538" s="225"/>
    </row>
    <row r="1539" spans="12:12">
      <c r="L1539" s="225"/>
    </row>
    <row r="1540" spans="12:12">
      <c r="L1540" s="225"/>
    </row>
    <row r="1541" spans="12:12">
      <c r="L1541" s="225"/>
    </row>
    <row r="1542" spans="12:12">
      <c r="L1542" s="225"/>
    </row>
    <row r="1543" spans="12:12">
      <c r="L1543" s="225"/>
    </row>
    <row r="1544" spans="12:12">
      <c r="L1544" s="225"/>
    </row>
    <row r="1545" spans="12:12">
      <c r="L1545" s="225"/>
    </row>
    <row r="1546" spans="12:12">
      <c r="L1546" s="225"/>
    </row>
    <row r="1547" spans="12:12">
      <c r="L1547" s="225"/>
    </row>
    <row r="1548" spans="12:12">
      <c r="L1548" s="225"/>
    </row>
    <row r="1549" spans="12:12">
      <c r="L1549" s="225"/>
    </row>
    <row r="1550" spans="12:12">
      <c r="L1550" s="225"/>
    </row>
    <row r="1551" spans="12:12">
      <c r="L1551" s="225"/>
    </row>
    <row r="1552" spans="12:12">
      <c r="L1552" s="225"/>
    </row>
    <row r="1553" spans="12:12">
      <c r="L1553" s="225"/>
    </row>
    <row r="1554" spans="12:12">
      <c r="L1554" s="225"/>
    </row>
    <row r="1555" spans="12:12">
      <c r="L1555" s="225"/>
    </row>
    <row r="1556" spans="12:12">
      <c r="L1556" s="225"/>
    </row>
    <row r="1557" spans="12:12">
      <c r="L1557" s="225"/>
    </row>
    <row r="1558" spans="12:12">
      <c r="L1558" s="225"/>
    </row>
    <row r="1559" spans="12:12">
      <c r="L1559" s="225"/>
    </row>
    <row r="1560" spans="12:12">
      <c r="L1560" s="225"/>
    </row>
    <row r="1561" spans="12:12">
      <c r="L1561" s="225"/>
    </row>
    <row r="1562" spans="12:12">
      <c r="L1562" s="225"/>
    </row>
    <row r="1563" spans="12:12">
      <c r="L1563" s="225"/>
    </row>
    <row r="1564" spans="12:12">
      <c r="L1564" s="225"/>
    </row>
    <row r="1565" spans="12:12">
      <c r="L1565" s="225"/>
    </row>
    <row r="1566" spans="12:12">
      <c r="L1566" s="225"/>
    </row>
    <row r="1567" spans="12:12">
      <c r="L1567" s="225"/>
    </row>
    <row r="1568" spans="12:12">
      <c r="L1568" s="225"/>
    </row>
    <row r="1569" spans="12:12">
      <c r="L1569" s="225"/>
    </row>
    <row r="1570" spans="12:12">
      <c r="L1570" s="225"/>
    </row>
    <row r="1571" spans="12:12">
      <c r="L1571" s="225"/>
    </row>
    <row r="1572" spans="12:12">
      <c r="L1572" s="225"/>
    </row>
    <row r="1573" spans="12:12">
      <c r="L1573" s="225"/>
    </row>
    <row r="1574" spans="12:12">
      <c r="L1574" s="225"/>
    </row>
    <row r="1575" spans="12:12">
      <c r="L1575" s="225"/>
    </row>
    <row r="1576" spans="12:12">
      <c r="L1576" s="225"/>
    </row>
    <row r="1577" spans="12:12">
      <c r="L1577" s="225"/>
    </row>
    <row r="1578" spans="12:12">
      <c r="L1578" s="225"/>
    </row>
    <row r="1579" spans="12:12">
      <c r="L1579" s="225"/>
    </row>
    <row r="1580" spans="12:12">
      <c r="L1580" s="225"/>
    </row>
    <row r="1581" spans="12:12">
      <c r="L1581" s="225"/>
    </row>
    <row r="1582" spans="12:12">
      <c r="L1582" s="225"/>
    </row>
    <row r="1583" spans="12:12">
      <c r="L1583" s="225"/>
    </row>
    <row r="1584" spans="12:12">
      <c r="L1584" s="225"/>
    </row>
    <row r="1585" spans="12:12">
      <c r="L1585" s="225"/>
    </row>
    <row r="1586" spans="12:12">
      <c r="L1586" s="225"/>
    </row>
    <row r="1587" spans="12:12">
      <c r="L1587" s="225"/>
    </row>
    <row r="1588" spans="12:12">
      <c r="L1588" s="225"/>
    </row>
    <row r="1589" spans="12:12">
      <c r="L1589" s="225"/>
    </row>
    <row r="1590" spans="12:12">
      <c r="L1590" s="225"/>
    </row>
    <row r="1591" spans="12:12">
      <c r="L1591" s="225"/>
    </row>
    <row r="1592" spans="12:12">
      <c r="L1592" s="225"/>
    </row>
    <row r="1593" spans="12:12">
      <c r="L1593" s="225"/>
    </row>
    <row r="1594" spans="12:12">
      <c r="L1594" s="225"/>
    </row>
    <row r="1595" spans="12:12">
      <c r="L1595" s="225"/>
    </row>
    <row r="1596" spans="12:12">
      <c r="L1596" s="225"/>
    </row>
    <row r="1597" spans="12:12">
      <c r="L1597" s="225"/>
    </row>
    <row r="1598" spans="12:12">
      <c r="L1598" s="225"/>
    </row>
    <row r="1599" spans="12:12">
      <c r="L1599" s="225"/>
    </row>
    <row r="1600" spans="12:12">
      <c r="L1600" s="225"/>
    </row>
    <row r="1601" spans="12:12">
      <c r="L1601" s="225"/>
    </row>
    <row r="1602" spans="12:12">
      <c r="L1602" s="225"/>
    </row>
    <row r="1603" spans="12:12">
      <c r="L1603" s="225"/>
    </row>
    <row r="1604" spans="12:12">
      <c r="L1604" s="225"/>
    </row>
    <row r="1605" spans="12:12">
      <c r="L1605" s="225"/>
    </row>
    <row r="1606" spans="12:12">
      <c r="L1606" s="225"/>
    </row>
    <row r="1607" spans="12:12">
      <c r="L1607" s="225"/>
    </row>
    <row r="1608" spans="12:12">
      <c r="L1608" s="225"/>
    </row>
    <row r="1609" spans="12:12">
      <c r="L1609" s="225"/>
    </row>
    <row r="1610" spans="12:12">
      <c r="L1610" s="225"/>
    </row>
    <row r="1611" spans="12:12">
      <c r="L1611" s="225"/>
    </row>
    <row r="1612" spans="12:12">
      <c r="L1612" s="225"/>
    </row>
    <row r="1613" spans="12:12">
      <c r="L1613" s="225"/>
    </row>
    <row r="1614" spans="12:12">
      <c r="L1614" s="225"/>
    </row>
    <row r="1615" spans="12:12">
      <c r="L1615" s="225"/>
    </row>
    <row r="1616" spans="12:12">
      <c r="L1616" s="225"/>
    </row>
    <row r="1617" spans="12:12">
      <c r="L1617" s="225"/>
    </row>
    <row r="1618" spans="12:12">
      <c r="L1618" s="225"/>
    </row>
    <row r="1619" spans="12:12">
      <c r="L1619" s="225"/>
    </row>
    <row r="1620" spans="12:12">
      <c r="L1620" s="225"/>
    </row>
    <row r="1621" spans="12:12">
      <c r="L1621" s="225"/>
    </row>
    <row r="1622" spans="12:12">
      <c r="L1622" s="225"/>
    </row>
    <row r="1623" spans="12:12">
      <c r="L1623" s="225"/>
    </row>
    <row r="1624" spans="12:12">
      <c r="L1624" s="225"/>
    </row>
    <row r="1625" spans="12:12">
      <c r="L1625" s="225"/>
    </row>
    <row r="1626" spans="12:12">
      <c r="L1626" s="225"/>
    </row>
    <row r="1627" spans="12:12">
      <c r="L1627" s="225"/>
    </row>
    <row r="1628" spans="12:12">
      <c r="L1628" s="225"/>
    </row>
    <row r="1629" spans="12:12">
      <c r="L1629" s="225"/>
    </row>
    <row r="1630" spans="12:12">
      <c r="L1630" s="225"/>
    </row>
    <row r="1631" spans="12:12">
      <c r="L1631" s="225"/>
    </row>
    <row r="1632" spans="12:12">
      <c r="L1632" s="225"/>
    </row>
    <row r="1633" spans="12:12">
      <c r="L1633" s="225"/>
    </row>
    <row r="1634" spans="12:12">
      <c r="L1634" s="225"/>
    </row>
    <row r="1635" spans="12:12">
      <c r="L1635" s="225"/>
    </row>
    <row r="1636" spans="12:12">
      <c r="L1636" s="225"/>
    </row>
    <row r="1637" spans="12:12">
      <c r="L1637" s="225"/>
    </row>
    <row r="1638" spans="12:12">
      <c r="L1638" s="225"/>
    </row>
    <row r="1639" spans="12:12">
      <c r="L1639" s="225"/>
    </row>
    <row r="1640" spans="12:12">
      <c r="L1640" s="225"/>
    </row>
    <row r="1641" spans="12:12">
      <c r="L1641" s="225"/>
    </row>
    <row r="1642" spans="12:12">
      <c r="L1642" s="225"/>
    </row>
    <row r="1643" spans="12:12">
      <c r="L1643" s="225"/>
    </row>
    <row r="1644" spans="12:12">
      <c r="L1644" s="225"/>
    </row>
    <row r="1645" spans="12:12">
      <c r="L1645" s="225"/>
    </row>
    <row r="1646" spans="12:12">
      <c r="L1646" s="225"/>
    </row>
    <row r="1647" spans="12:12">
      <c r="L1647" s="225"/>
    </row>
    <row r="1648" spans="12:12">
      <c r="L1648" s="225"/>
    </row>
    <row r="1649" spans="12:12">
      <c r="L1649" s="225"/>
    </row>
    <row r="1650" spans="12:12">
      <c r="L1650" s="225"/>
    </row>
    <row r="1651" spans="12:12">
      <c r="L1651" s="225"/>
    </row>
    <row r="1652" spans="12:12">
      <c r="L1652" s="225"/>
    </row>
    <row r="1653" spans="12:12">
      <c r="L1653" s="225"/>
    </row>
    <row r="1654" spans="12:12">
      <c r="L1654" s="225"/>
    </row>
    <row r="1655" spans="12:12">
      <c r="L1655" s="225"/>
    </row>
    <row r="1656" spans="12:12">
      <c r="L1656" s="225"/>
    </row>
    <row r="1657" spans="12:12">
      <c r="L1657" s="225"/>
    </row>
    <row r="1658" spans="12:12">
      <c r="L1658" s="225"/>
    </row>
    <row r="1659" spans="12:12">
      <c r="L1659" s="225"/>
    </row>
    <row r="1660" spans="12:12">
      <c r="L1660" s="225"/>
    </row>
    <row r="1661" spans="12:12">
      <c r="L1661" s="225"/>
    </row>
    <row r="1662" spans="12:12">
      <c r="L1662" s="225"/>
    </row>
    <row r="1663" spans="12:12">
      <c r="L1663" s="225"/>
    </row>
    <row r="1664" spans="12:12">
      <c r="L1664" s="225"/>
    </row>
    <row r="1665" spans="12:12">
      <c r="L1665" s="225"/>
    </row>
    <row r="1666" spans="12:12">
      <c r="L1666" s="225"/>
    </row>
    <row r="1667" spans="12:12">
      <c r="L1667" s="225"/>
    </row>
    <row r="1668" spans="12:12">
      <c r="L1668" s="225"/>
    </row>
    <row r="1669" spans="12:12">
      <c r="L1669" s="225"/>
    </row>
    <row r="1670" spans="12:12">
      <c r="L1670" s="225"/>
    </row>
    <row r="1671" spans="12:12">
      <c r="L1671" s="225"/>
    </row>
    <row r="1672" spans="12:12">
      <c r="L1672" s="225"/>
    </row>
    <row r="1673" spans="12:12">
      <c r="L1673" s="225"/>
    </row>
    <row r="1674" spans="12:12">
      <c r="L1674" s="225"/>
    </row>
    <row r="1675" spans="12:12">
      <c r="L1675" s="225"/>
    </row>
    <row r="1676" spans="12:12">
      <c r="L1676" s="225"/>
    </row>
    <row r="1677" spans="12:12">
      <c r="L1677" s="225"/>
    </row>
    <row r="1678" spans="12:12">
      <c r="L1678" s="225"/>
    </row>
    <row r="1679" spans="12:12">
      <c r="L1679" s="225"/>
    </row>
    <row r="1680" spans="12:12">
      <c r="L1680" s="225"/>
    </row>
    <row r="1681" spans="12:12">
      <c r="L1681" s="225"/>
    </row>
    <row r="1682" spans="12:12">
      <c r="L1682" s="225"/>
    </row>
    <row r="1683" spans="12:12">
      <c r="L1683" s="225"/>
    </row>
    <row r="1684" spans="12:12">
      <c r="L1684" s="225"/>
    </row>
    <row r="1685" spans="12:12">
      <c r="L1685" s="225"/>
    </row>
    <row r="1686" spans="12:12">
      <c r="L1686" s="225"/>
    </row>
    <row r="1687" spans="12:12">
      <c r="L1687" s="225"/>
    </row>
    <row r="1688" spans="12:12">
      <c r="L1688" s="225"/>
    </row>
    <row r="1689" spans="12:12">
      <c r="L1689" s="225"/>
    </row>
    <row r="1690" spans="12:12">
      <c r="L1690" s="225"/>
    </row>
    <row r="1691" spans="12:12">
      <c r="L1691" s="225"/>
    </row>
    <row r="1692" spans="12:12">
      <c r="L1692" s="225"/>
    </row>
    <row r="1693" spans="12:12">
      <c r="L1693" s="225"/>
    </row>
    <row r="1694" spans="12:12">
      <c r="L1694" s="225"/>
    </row>
    <row r="1695" spans="12:12">
      <c r="L1695" s="225"/>
    </row>
    <row r="1696" spans="12:12">
      <c r="L1696" s="225"/>
    </row>
    <row r="1697" spans="12:12">
      <c r="L1697" s="225"/>
    </row>
    <row r="1698" spans="12:12">
      <c r="L1698" s="225"/>
    </row>
    <row r="1699" spans="12:12">
      <c r="L1699" s="225"/>
    </row>
    <row r="1700" spans="12:12">
      <c r="L1700" s="225"/>
    </row>
    <row r="1701" spans="12:12">
      <c r="L1701" s="225"/>
    </row>
    <row r="1702" spans="12:12">
      <c r="L1702" s="225"/>
    </row>
    <row r="1703" spans="12:12">
      <c r="L1703" s="225"/>
    </row>
    <row r="1704" spans="12:12">
      <c r="L1704" s="225"/>
    </row>
    <row r="1705" spans="12:12">
      <c r="L1705" s="225"/>
    </row>
    <row r="1706" spans="12:12">
      <c r="L1706" s="225"/>
    </row>
    <row r="1707" spans="12:12">
      <c r="L1707" s="225"/>
    </row>
    <row r="1708" spans="12:12">
      <c r="L1708" s="225"/>
    </row>
    <row r="1709" spans="12:12">
      <c r="L1709" s="225"/>
    </row>
    <row r="1710" spans="12:12">
      <c r="L1710" s="225"/>
    </row>
    <row r="1711" spans="12:12">
      <c r="L1711" s="225"/>
    </row>
    <row r="1712" spans="12:12">
      <c r="L1712" s="225"/>
    </row>
    <row r="1713" spans="12:12">
      <c r="L1713" s="225"/>
    </row>
    <row r="1714" spans="12:12">
      <c r="L1714" s="225"/>
    </row>
    <row r="1715" spans="12:12">
      <c r="L1715" s="225"/>
    </row>
    <row r="1716" spans="12:12">
      <c r="L1716" s="225"/>
    </row>
    <row r="1717" spans="12:12">
      <c r="L1717" s="225"/>
    </row>
    <row r="1718" spans="12:12">
      <c r="L1718" s="225"/>
    </row>
    <row r="1719" spans="12:12">
      <c r="L1719" s="225"/>
    </row>
    <row r="1720" spans="12:12">
      <c r="L1720" s="225"/>
    </row>
    <row r="1721" spans="12:12">
      <c r="L1721" s="225"/>
    </row>
    <row r="1722" spans="12:12">
      <c r="L1722" s="225"/>
    </row>
    <row r="1723" spans="12:12">
      <c r="L1723" s="225"/>
    </row>
    <row r="1724" spans="12:12">
      <c r="L1724" s="225"/>
    </row>
    <row r="1725" spans="12:12">
      <c r="L1725" s="225"/>
    </row>
    <row r="1726" spans="12:12">
      <c r="L1726" s="225"/>
    </row>
    <row r="1727" spans="12:12">
      <c r="L1727" s="225"/>
    </row>
    <row r="1728" spans="12:12">
      <c r="L1728" s="225"/>
    </row>
    <row r="1729" spans="12:12">
      <c r="L1729" s="225"/>
    </row>
    <row r="1730" spans="12:12">
      <c r="L1730" s="225"/>
    </row>
    <row r="1731" spans="12:12">
      <c r="L1731" s="225"/>
    </row>
    <row r="1732" spans="12:12">
      <c r="L1732" s="225"/>
    </row>
    <row r="1733" spans="12:12">
      <c r="L1733" s="225"/>
    </row>
    <row r="1734" spans="12:12">
      <c r="L1734" s="225"/>
    </row>
    <row r="1735" spans="12:12">
      <c r="L1735" s="225"/>
    </row>
    <row r="1736" spans="12:12">
      <c r="L1736" s="225"/>
    </row>
    <row r="1737" spans="12:12">
      <c r="L1737" s="225"/>
    </row>
    <row r="1738" spans="12:12">
      <c r="L1738" s="225"/>
    </row>
    <row r="1739" spans="12:12">
      <c r="L1739" s="225"/>
    </row>
    <row r="1740" spans="12:12">
      <c r="L1740" s="225"/>
    </row>
    <row r="1741" spans="12:12">
      <c r="L1741" s="225"/>
    </row>
    <row r="1742" spans="12:12">
      <c r="L1742" s="225"/>
    </row>
    <row r="1743" spans="12:12">
      <c r="L1743" s="225"/>
    </row>
    <row r="1744" spans="12:12">
      <c r="L1744" s="225"/>
    </row>
    <row r="1745" spans="12:12">
      <c r="L1745" s="225"/>
    </row>
    <row r="1746" spans="12:12">
      <c r="L1746" s="225"/>
    </row>
    <row r="1747" spans="12:12">
      <c r="L1747" s="225"/>
    </row>
    <row r="1748" spans="12:12">
      <c r="L1748" s="225"/>
    </row>
    <row r="1749" spans="12:12">
      <c r="L1749" s="225"/>
    </row>
    <row r="1750" spans="12:12">
      <c r="L1750" s="225"/>
    </row>
    <row r="1751" spans="12:12">
      <c r="L1751" s="225"/>
    </row>
    <row r="1752" spans="12:12">
      <c r="L1752" s="225"/>
    </row>
    <row r="1753" spans="12:12">
      <c r="L1753" s="225"/>
    </row>
    <row r="1754" spans="12:12">
      <c r="L1754" s="225"/>
    </row>
    <row r="1755" spans="12:12">
      <c r="L1755" s="225"/>
    </row>
    <row r="1756" spans="12:12">
      <c r="L1756" s="225"/>
    </row>
    <row r="1757" spans="12:12">
      <c r="L1757" s="225"/>
    </row>
    <row r="1758" spans="12:12">
      <c r="L1758" s="225"/>
    </row>
    <row r="1759" spans="12:12">
      <c r="L1759" s="225"/>
    </row>
    <row r="1760" spans="12:12">
      <c r="L1760" s="225"/>
    </row>
    <row r="1761" spans="12:12">
      <c r="L1761" s="225"/>
    </row>
    <row r="1762" spans="12:12">
      <c r="L1762" s="225"/>
    </row>
    <row r="1763" spans="12:12">
      <c r="L1763" s="225"/>
    </row>
    <row r="1764" spans="12:12">
      <c r="L1764" s="225"/>
    </row>
    <row r="1765" spans="12:12">
      <c r="L1765" s="225"/>
    </row>
    <row r="1766" spans="12:12">
      <c r="L1766" s="225"/>
    </row>
    <row r="1767" spans="12:12">
      <c r="L1767" s="225"/>
    </row>
    <row r="1768" spans="12:12">
      <c r="L1768" s="225"/>
    </row>
    <row r="1769" spans="12:12">
      <c r="L1769" s="225"/>
    </row>
    <row r="1770" spans="12:12">
      <c r="L1770" s="225"/>
    </row>
    <row r="1771" spans="12:12">
      <c r="L1771" s="225"/>
    </row>
    <row r="1772" spans="12:12">
      <c r="L1772" s="225"/>
    </row>
    <row r="1773" spans="12:12">
      <c r="L1773" s="225"/>
    </row>
    <row r="1774" spans="12:12">
      <c r="L1774" s="225"/>
    </row>
    <row r="1775" spans="12:12">
      <c r="L1775" s="225"/>
    </row>
    <row r="1776" spans="12:12">
      <c r="L1776" s="225"/>
    </row>
    <row r="1777" spans="12:12">
      <c r="L1777" s="225"/>
    </row>
    <row r="1778" spans="12:12">
      <c r="L1778" s="225"/>
    </row>
    <row r="1779" spans="12:12">
      <c r="L1779" s="225"/>
    </row>
    <row r="1780" spans="12:12">
      <c r="L1780" s="225"/>
    </row>
    <row r="1781" spans="12:12">
      <c r="L1781" s="225"/>
    </row>
    <row r="1782" spans="12:12">
      <c r="L1782" s="225"/>
    </row>
    <row r="1783" spans="12:12">
      <c r="L1783" s="225"/>
    </row>
    <row r="1784" spans="12:12">
      <c r="L1784" s="225"/>
    </row>
    <row r="1785" spans="12:12">
      <c r="L1785" s="225"/>
    </row>
    <row r="1786" spans="12:12">
      <c r="L1786" s="225"/>
    </row>
    <row r="1787" spans="12:12">
      <c r="L1787" s="225"/>
    </row>
    <row r="1788" spans="12:12">
      <c r="L1788" s="225"/>
    </row>
    <row r="1789" spans="12:12">
      <c r="L1789" s="225"/>
    </row>
    <row r="1790" spans="12:12">
      <c r="L1790" s="225"/>
    </row>
    <row r="1791" spans="12:12">
      <c r="L1791" s="225"/>
    </row>
    <row r="1792" spans="12:12">
      <c r="L1792" s="225"/>
    </row>
    <row r="1793" spans="12:12">
      <c r="L1793" s="225"/>
    </row>
    <row r="1794" spans="12:12">
      <c r="L1794" s="225"/>
    </row>
    <row r="1795" spans="12:12">
      <c r="L1795" s="225"/>
    </row>
    <row r="1796" spans="12:12">
      <c r="L1796" s="225"/>
    </row>
    <row r="1797" spans="12:12">
      <c r="L1797" s="225"/>
    </row>
    <row r="1798" spans="12:12">
      <c r="L1798" s="225"/>
    </row>
    <row r="1799" spans="12:12">
      <c r="L1799" s="225"/>
    </row>
    <row r="1800" spans="12:12">
      <c r="L1800" s="225"/>
    </row>
    <row r="1801" spans="12:12">
      <c r="L1801" s="225"/>
    </row>
    <row r="1802" spans="12:12">
      <c r="L1802" s="225"/>
    </row>
    <row r="1803" spans="12:12">
      <c r="L1803" s="225"/>
    </row>
    <row r="1804" spans="12:12">
      <c r="L1804" s="225"/>
    </row>
    <row r="1805" spans="12:12">
      <c r="L1805" s="225"/>
    </row>
    <row r="1806" spans="12:12">
      <c r="L1806" s="225"/>
    </row>
    <row r="1807" spans="12:12">
      <c r="L1807" s="225"/>
    </row>
    <row r="1808" spans="12:12">
      <c r="L1808" s="225"/>
    </row>
    <row r="1809" spans="12:12">
      <c r="L1809" s="225"/>
    </row>
    <row r="1810" spans="12:12">
      <c r="L1810" s="225"/>
    </row>
    <row r="1811" spans="12:12">
      <c r="L1811" s="225"/>
    </row>
    <row r="1812" spans="12:12">
      <c r="L1812" s="225"/>
    </row>
    <row r="1813" spans="12:12">
      <c r="L1813" s="225"/>
    </row>
    <row r="1814" spans="12:12">
      <c r="L1814" s="225"/>
    </row>
    <row r="1815" spans="12:12">
      <c r="L1815" s="225"/>
    </row>
    <row r="1816" spans="12:12">
      <c r="L1816" s="225"/>
    </row>
    <row r="1817" spans="12:12">
      <c r="L1817" s="225"/>
    </row>
    <row r="1818" spans="12:12">
      <c r="L1818" s="225"/>
    </row>
    <row r="1819" spans="12:12">
      <c r="L1819" s="225"/>
    </row>
    <row r="1820" spans="12:12">
      <c r="L1820" s="225"/>
    </row>
    <row r="1821" spans="12:12">
      <c r="L1821" s="225"/>
    </row>
    <row r="1822" spans="12:12">
      <c r="L1822" s="225"/>
    </row>
    <row r="1823" spans="12:12">
      <c r="L1823" s="225"/>
    </row>
    <row r="1824" spans="12:12">
      <c r="L1824" s="225"/>
    </row>
    <row r="1825" spans="12:12">
      <c r="L1825" s="225"/>
    </row>
    <row r="1826" spans="12:12">
      <c r="L1826" s="225"/>
    </row>
    <row r="1827" spans="12:12">
      <c r="L1827" s="225"/>
    </row>
    <row r="1828" spans="12:12">
      <c r="L1828" s="225"/>
    </row>
    <row r="1829" spans="12:12">
      <c r="L1829" s="225"/>
    </row>
    <row r="1830" spans="12:12">
      <c r="L1830" s="225"/>
    </row>
    <row r="1831" spans="12:12">
      <c r="L1831" s="225"/>
    </row>
    <row r="1832" spans="12:12">
      <c r="L1832" s="225"/>
    </row>
    <row r="1833" spans="12:12">
      <c r="L1833" s="225"/>
    </row>
    <row r="1834" spans="12:12">
      <c r="L1834" s="225"/>
    </row>
    <row r="1835" spans="12:12">
      <c r="L1835" s="225"/>
    </row>
    <row r="1836" spans="12:12">
      <c r="L1836" s="225"/>
    </row>
    <row r="1837" spans="12:12">
      <c r="L1837" s="225"/>
    </row>
    <row r="1838" spans="12:12">
      <c r="L1838" s="225"/>
    </row>
    <row r="1839" spans="12:12">
      <c r="L1839" s="225"/>
    </row>
    <row r="1840" spans="12:12">
      <c r="L1840" s="225"/>
    </row>
    <row r="1841" spans="12:12">
      <c r="L1841" s="225"/>
    </row>
    <row r="1842" spans="12:12">
      <c r="L1842" s="225"/>
    </row>
    <row r="1843" spans="12:12">
      <c r="L1843" s="225"/>
    </row>
    <row r="1844" spans="12:12">
      <c r="L1844" s="225"/>
    </row>
    <row r="1845" spans="12:12">
      <c r="L1845" s="225"/>
    </row>
    <row r="1846" spans="12:12">
      <c r="L1846" s="225"/>
    </row>
    <row r="1847" spans="12:12">
      <c r="L1847" s="225"/>
    </row>
    <row r="1848" spans="12:12">
      <c r="L1848" s="225"/>
    </row>
    <row r="1849" spans="12:12">
      <c r="L1849" s="225"/>
    </row>
    <row r="1850" spans="12:12">
      <c r="L1850" s="225"/>
    </row>
    <row r="1851" spans="12:12">
      <c r="L1851" s="225"/>
    </row>
    <row r="1852" spans="12:12">
      <c r="L1852" s="225"/>
    </row>
    <row r="1853" spans="12:12">
      <c r="L1853" s="225"/>
    </row>
    <row r="1854" spans="12:12">
      <c r="L1854" s="225"/>
    </row>
    <row r="1855" spans="12:12">
      <c r="L1855" s="225"/>
    </row>
    <row r="1856" spans="12:12">
      <c r="L1856" s="225"/>
    </row>
    <row r="1857" spans="12:12">
      <c r="L1857" s="225"/>
    </row>
    <row r="1858" spans="12:12">
      <c r="L1858" s="225"/>
    </row>
    <row r="1859" spans="12:12">
      <c r="L1859" s="225"/>
    </row>
    <row r="1860" spans="12:12">
      <c r="L1860" s="225"/>
    </row>
    <row r="1861" spans="12:12">
      <c r="L1861" s="225"/>
    </row>
    <row r="1862" spans="12:12">
      <c r="L1862" s="225"/>
    </row>
    <row r="1863" spans="12:12">
      <c r="L1863" s="225"/>
    </row>
    <row r="1864" spans="12:12">
      <c r="L1864" s="225"/>
    </row>
    <row r="1865" spans="12:12">
      <c r="L1865" s="225"/>
    </row>
    <row r="1866" spans="12:12">
      <c r="L1866" s="225"/>
    </row>
    <row r="1867" spans="12:12">
      <c r="L1867" s="225"/>
    </row>
    <row r="1868" spans="12:12">
      <c r="L1868" s="225"/>
    </row>
    <row r="1869" spans="12:12">
      <c r="L1869" s="225"/>
    </row>
    <row r="1870" spans="12:12">
      <c r="L1870" s="225"/>
    </row>
    <row r="1871" spans="12:12">
      <c r="L1871" s="225"/>
    </row>
    <row r="1872" spans="12:12">
      <c r="L1872" s="225"/>
    </row>
    <row r="1873" spans="12:12">
      <c r="L1873" s="225"/>
    </row>
    <row r="1874" spans="12:12">
      <c r="L1874" s="225"/>
    </row>
    <row r="1875" spans="12:12">
      <c r="L1875" s="225"/>
    </row>
    <row r="1876" spans="12:12">
      <c r="L1876" s="225"/>
    </row>
    <row r="1877" spans="12:12">
      <c r="L1877" s="225"/>
    </row>
    <row r="1878" spans="12:12">
      <c r="L1878" s="225"/>
    </row>
    <row r="1879" spans="12:12">
      <c r="L1879" s="225"/>
    </row>
    <row r="1880" spans="12:12">
      <c r="L1880" s="225"/>
    </row>
    <row r="1881" spans="12:12">
      <c r="L1881" s="225"/>
    </row>
    <row r="1882" spans="12:12">
      <c r="L1882" s="225"/>
    </row>
    <row r="1883" spans="12:12">
      <c r="L1883" s="225"/>
    </row>
    <row r="1884" spans="12:12">
      <c r="L1884" s="225"/>
    </row>
    <row r="1885" spans="12:12">
      <c r="L1885" s="225"/>
    </row>
    <row r="1886" spans="12:12">
      <c r="L1886" s="225"/>
    </row>
    <row r="1887" spans="12:12">
      <c r="L1887" s="225"/>
    </row>
    <row r="1888" spans="12:12">
      <c r="L1888" s="225"/>
    </row>
    <row r="1889" spans="12:12">
      <c r="L1889" s="225"/>
    </row>
    <row r="1890" spans="12:12">
      <c r="L1890" s="225"/>
    </row>
    <row r="1891" spans="12:12">
      <c r="L1891" s="225"/>
    </row>
    <row r="1892" spans="12:12">
      <c r="L1892" s="225"/>
    </row>
    <row r="1893" spans="12:12">
      <c r="L1893" s="225"/>
    </row>
    <row r="1894" spans="12:12">
      <c r="L1894" s="225"/>
    </row>
    <row r="1895" spans="12:12">
      <c r="L1895" s="225"/>
    </row>
    <row r="1896" spans="12:12">
      <c r="L1896" s="225"/>
    </row>
    <row r="1897" spans="12:12">
      <c r="L1897" s="225"/>
    </row>
    <row r="1898" spans="12:12">
      <c r="L1898" s="225"/>
    </row>
    <row r="1899" spans="12:12">
      <c r="L1899" s="225"/>
    </row>
    <row r="1900" spans="12:12">
      <c r="L1900" s="225"/>
    </row>
    <row r="1901" spans="12:12">
      <c r="L1901" s="225"/>
    </row>
    <row r="1902" spans="12:12">
      <c r="L1902" s="225"/>
    </row>
    <row r="1903" spans="12:12">
      <c r="L1903" s="225"/>
    </row>
    <row r="1904" spans="12:12">
      <c r="L1904" s="225"/>
    </row>
    <row r="1905" spans="12:12">
      <c r="L1905" s="225"/>
    </row>
    <row r="1906" spans="12:12">
      <c r="L1906" s="225"/>
    </row>
    <row r="1907" spans="12:12">
      <c r="L1907" s="225"/>
    </row>
    <row r="1908" spans="12:12">
      <c r="L1908" s="225"/>
    </row>
    <row r="1909" spans="12:12">
      <c r="L1909" s="225"/>
    </row>
    <row r="1910" spans="12:12">
      <c r="L1910" s="225"/>
    </row>
    <row r="1911" spans="12:12">
      <c r="L1911" s="225"/>
    </row>
    <row r="1912" spans="12:12">
      <c r="L1912" s="225"/>
    </row>
    <row r="1913" spans="12:12">
      <c r="L1913" s="225"/>
    </row>
    <row r="1914" spans="12:12">
      <c r="L1914" s="225"/>
    </row>
    <row r="1915" spans="12:12">
      <c r="L1915" s="225"/>
    </row>
    <row r="1916" spans="12:12">
      <c r="L1916" s="225"/>
    </row>
    <row r="1917" spans="12:12">
      <c r="L1917" s="225"/>
    </row>
    <row r="1918" spans="12:12">
      <c r="L1918" s="225"/>
    </row>
    <row r="1919" spans="12:12">
      <c r="L1919" s="225"/>
    </row>
    <row r="1920" spans="12:12">
      <c r="L1920" s="225"/>
    </row>
    <row r="1921" spans="12:12">
      <c r="L1921" s="225"/>
    </row>
    <row r="1922" spans="12:12">
      <c r="L1922" s="225"/>
    </row>
    <row r="1923" spans="12:12">
      <c r="L1923" s="225"/>
    </row>
    <row r="1924" spans="12:12">
      <c r="L1924" s="225"/>
    </row>
    <row r="1925" spans="12:12">
      <c r="L1925" s="225"/>
    </row>
    <row r="1926" spans="12:12">
      <c r="L1926" s="225"/>
    </row>
    <row r="1927" spans="12:12">
      <c r="L1927" s="225"/>
    </row>
    <row r="1928" spans="12:12">
      <c r="L1928" s="225"/>
    </row>
    <row r="1929" spans="12:12">
      <c r="L1929" s="225"/>
    </row>
    <row r="1930" spans="12:12">
      <c r="L1930" s="225"/>
    </row>
    <row r="1931" spans="12:12">
      <c r="L1931" s="225"/>
    </row>
    <row r="1932" spans="12:12">
      <c r="L1932" s="225"/>
    </row>
    <row r="1933" spans="12:12">
      <c r="L1933" s="225"/>
    </row>
    <row r="1934" spans="12:12">
      <c r="L1934" s="225"/>
    </row>
    <row r="1935" spans="12:12">
      <c r="L1935" s="225"/>
    </row>
    <row r="1936" spans="12:12">
      <c r="L1936" s="225"/>
    </row>
    <row r="1937" spans="12:12">
      <c r="L1937" s="225"/>
    </row>
    <row r="1938" spans="12:12">
      <c r="L1938" s="225"/>
    </row>
    <row r="1939" spans="12:12">
      <c r="L1939" s="225"/>
    </row>
    <row r="1940" spans="12:12">
      <c r="L1940" s="225"/>
    </row>
    <row r="1941" spans="12:12">
      <c r="L1941" s="225"/>
    </row>
    <row r="1942" spans="12:12">
      <c r="L1942" s="225"/>
    </row>
    <row r="1943" spans="12:12">
      <c r="L1943" s="225"/>
    </row>
    <row r="1944" spans="12:12">
      <c r="L1944" s="225"/>
    </row>
    <row r="1945" spans="12:12">
      <c r="L1945" s="225"/>
    </row>
    <row r="1946" spans="12:12">
      <c r="L1946" s="225"/>
    </row>
    <row r="1947" spans="12:12">
      <c r="L1947" s="225"/>
    </row>
    <row r="1948" spans="12:12">
      <c r="L1948" s="225"/>
    </row>
    <row r="1949" spans="12:12">
      <c r="L1949" s="225"/>
    </row>
    <row r="1950" spans="12:12">
      <c r="L1950" s="225"/>
    </row>
    <row r="1951" spans="12:12">
      <c r="L1951" s="225"/>
    </row>
    <row r="1952" spans="12:12">
      <c r="L1952" s="225"/>
    </row>
    <row r="1953" spans="12:12">
      <c r="L1953" s="225"/>
    </row>
    <row r="1954" spans="12:12">
      <c r="L1954" s="225"/>
    </row>
    <row r="1955" spans="12:12">
      <c r="L1955" s="225"/>
    </row>
    <row r="1956" spans="12:12">
      <c r="L1956" s="225"/>
    </row>
    <row r="1957" spans="12:12">
      <c r="L1957" s="225"/>
    </row>
    <row r="1958" spans="12:12">
      <c r="L1958" s="225"/>
    </row>
    <row r="1959" spans="12:12">
      <c r="L1959" s="225"/>
    </row>
    <row r="1960" spans="12:12">
      <c r="L1960" s="225"/>
    </row>
    <row r="1961" spans="12:12">
      <c r="L1961" s="225"/>
    </row>
    <row r="1962" spans="12:12">
      <c r="L1962" s="225"/>
    </row>
    <row r="1963" spans="12:12">
      <c r="L1963" s="225"/>
    </row>
    <row r="1964" spans="12:12">
      <c r="L1964" s="225"/>
    </row>
    <row r="1965" spans="12:12">
      <c r="L1965" s="225"/>
    </row>
    <row r="1966" spans="12:12">
      <c r="L1966" s="225"/>
    </row>
    <row r="1967" spans="12:12">
      <c r="L1967" s="225"/>
    </row>
    <row r="1968" spans="12:12">
      <c r="L1968" s="225"/>
    </row>
    <row r="1969" spans="12:12">
      <c r="L1969" s="225"/>
    </row>
    <row r="1970" spans="12:12">
      <c r="L1970" s="225"/>
    </row>
    <row r="1971" spans="12:12">
      <c r="L1971" s="225"/>
    </row>
    <row r="1972" spans="12:12">
      <c r="L1972" s="225"/>
    </row>
    <row r="1973" spans="12:12">
      <c r="L1973" s="225"/>
    </row>
    <row r="1974" spans="12:12">
      <c r="L1974" s="225"/>
    </row>
    <row r="1975" spans="12:12">
      <c r="L1975" s="225"/>
    </row>
    <row r="1976" spans="12:12">
      <c r="L1976" s="225"/>
    </row>
    <row r="1977" spans="12:12">
      <c r="L1977" s="225"/>
    </row>
    <row r="1978" spans="12:12">
      <c r="L1978" s="225"/>
    </row>
    <row r="1979" spans="12:12">
      <c r="L1979" s="225"/>
    </row>
    <row r="1980" spans="12:12">
      <c r="L1980" s="225"/>
    </row>
    <row r="1981" spans="12:12">
      <c r="L1981" s="225"/>
    </row>
    <row r="1982" spans="12:12">
      <c r="L1982" s="225"/>
    </row>
    <row r="1983" spans="12:12">
      <c r="L1983" s="225"/>
    </row>
    <row r="1984" spans="12:12">
      <c r="L1984" s="225"/>
    </row>
    <row r="1985" spans="12:12">
      <c r="L1985" s="225"/>
    </row>
    <row r="1986" spans="12:12">
      <c r="L1986" s="225"/>
    </row>
    <row r="1987" spans="12:12">
      <c r="L1987" s="225"/>
    </row>
    <row r="1988" spans="12:12">
      <c r="L1988" s="225"/>
    </row>
    <row r="1989" spans="12:12">
      <c r="L1989" s="225"/>
    </row>
    <row r="1990" spans="12:12">
      <c r="L1990" s="225"/>
    </row>
    <row r="1991" spans="12:12">
      <c r="L1991" s="225"/>
    </row>
    <row r="1992" spans="12:12">
      <c r="L1992" s="225"/>
    </row>
    <row r="1993" spans="12:12">
      <c r="L1993" s="225"/>
    </row>
    <row r="1994" spans="12:12">
      <c r="L1994" s="225"/>
    </row>
    <row r="1995" spans="12:12">
      <c r="L1995" s="225"/>
    </row>
    <row r="1996" spans="12:12">
      <c r="L1996" s="225"/>
    </row>
    <row r="1997" spans="12:12">
      <c r="L1997" s="225"/>
    </row>
    <row r="1998" spans="12:12">
      <c r="L1998" s="225"/>
    </row>
    <row r="1999" spans="12:12">
      <c r="L1999" s="225"/>
    </row>
    <row r="2000" spans="12:12">
      <c r="L2000" s="225"/>
    </row>
    <row r="2001" spans="12:12">
      <c r="L2001" s="225"/>
    </row>
    <row r="2002" spans="12:12">
      <c r="L2002" s="225"/>
    </row>
    <row r="2003" spans="12:12">
      <c r="L2003" s="225"/>
    </row>
    <row r="2004" spans="12:12">
      <c r="L2004" s="225"/>
    </row>
    <row r="2005" spans="12:12">
      <c r="L2005" s="225"/>
    </row>
    <row r="2006" spans="12:12">
      <c r="L2006" s="225"/>
    </row>
    <row r="2007" spans="12:12">
      <c r="L2007" s="225"/>
    </row>
    <row r="2008" spans="12:12">
      <c r="L2008" s="225"/>
    </row>
    <row r="2009" spans="12:12">
      <c r="L2009" s="225"/>
    </row>
    <row r="2010" spans="12:12">
      <c r="L2010" s="225"/>
    </row>
    <row r="2011" spans="12:12">
      <c r="L2011" s="225"/>
    </row>
    <row r="2012" spans="12:12">
      <c r="L2012" s="225"/>
    </row>
    <row r="2013" spans="12:12">
      <c r="L2013" s="225"/>
    </row>
    <row r="2014" spans="12:12">
      <c r="L2014" s="225"/>
    </row>
    <row r="2015" spans="12:12">
      <c r="L2015" s="225"/>
    </row>
    <row r="2016" spans="12:12">
      <c r="L2016" s="225"/>
    </row>
    <row r="2017" spans="12:12">
      <c r="L2017" s="225"/>
    </row>
    <row r="2018" spans="12:12">
      <c r="L2018" s="225"/>
    </row>
    <row r="2019" spans="12:12">
      <c r="L2019" s="225"/>
    </row>
    <row r="2020" spans="12:12">
      <c r="L2020" s="225"/>
    </row>
    <row r="2021" spans="12:12">
      <c r="L2021" s="225"/>
    </row>
    <row r="2022" spans="12:12">
      <c r="L2022" s="225"/>
    </row>
    <row r="2023" spans="12:12">
      <c r="L2023" s="225"/>
    </row>
    <row r="2024" spans="12:12">
      <c r="L2024" s="225"/>
    </row>
    <row r="2025" spans="12:12">
      <c r="L2025" s="225"/>
    </row>
    <row r="2026" spans="12:12">
      <c r="L2026" s="225"/>
    </row>
    <row r="2027" spans="12:12">
      <c r="L2027" s="225"/>
    </row>
    <row r="2028" spans="12:12">
      <c r="L2028" s="225"/>
    </row>
    <row r="2029" spans="12:12">
      <c r="L2029" s="225"/>
    </row>
    <row r="2030" spans="12:12">
      <c r="L2030" s="225"/>
    </row>
    <row r="2031" spans="12:12">
      <c r="L2031" s="225"/>
    </row>
    <row r="2032" spans="12:12">
      <c r="L2032" s="225"/>
    </row>
    <row r="2033" spans="12:12">
      <c r="L2033" s="225"/>
    </row>
    <row r="2034" spans="12:12">
      <c r="L2034" s="225"/>
    </row>
    <row r="2035" spans="12:12">
      <c r="L2035" s="225"/>
    </row>
    <row r="2036" spans="12:12">
      <c r="L2036" s="225"/>
    </row>
    <row r="2037" spans="12:12">
      <c r="L2037" s="225"/>
    </row>
    <row r="2038" spans="12:12">
      <c r="L2038" s="225"/>
    </row>
    <row r="2039" spans="12:12">
      <c r="L2039" s="225"/>
    </row>
    <row r="2040" spans="12:12">
      <c r="L2040" s="225"/>
    </row>
    <row r="2041" spans="12:12">
      <c r="L2041" s="225"/>
    </row>
    <row r="2042" spans="12:12">
      <c r="L2042" s="225"/>
    </row>
    <row r="2043" spans="12:12">
      <c r="L2043" s="225"/>
    </row>
    <row r="2044" spans="12:12">
      <c r="L2044" s="225"/>
    </row>
    <row r="2045" spans="12:12">
      <c r="L2045" s="225"/>
    </row>
    <row r="2046" spans="12:12">
      <c r="L2046" s="225"/>
    </row>
    <row r="2047" spans="12:12">
      <c r="L2047" s="225"/>
    </row>
    <row r="2048" spans="12:12">
      <c r="L2048" s="225"/>
    </row>
    <row r="2049" spans="12:12">
      <c r="L2049" s="225"/>
    </row>
    <row r="2050" spans="12:12">
      <c r="L2050" s="225"/>
    </row>
    <row r="2051" spans="12:12">
      <c r="L2051" s="225"/>
    </row>
    <row r="2052" spans="12:12">
      <c r="L2052" s="225"/>
    </row>
    <row r="2053" spans="12:12">
      <c r="L2053" s="225"/>
    </row>
    <row r="2054" spans="12:12">
      <c r="L2054" s="225"/>
    </row>
    <row r="2055" spans="12:12">
      <c r="L2055" s="225"/>
    </row>
    <row r="2056" spans="12:12">
      <c r="L2056" s="225"/>
    </row>
    <row r="2057" spans="12:12">
      <c r="L2057" s="225"/>
    </row>
    <row r="2058" spans="12:12">
      <c r="L2058" s="225"/>
    </row>
    <row r="2059" spans="12:12">
      <c r="L2059" s="225"/>
    </row>
    <row r="2060" spans="12:12">
      <c r="L2060" s="225"/>
    </row>
    <row r="2061" spans="12:12">
      <c r="L2061" s="225"/>
    </row>
    <row r="2062" spans="12:12">
      <c r="L2062" s="225"/>
    </row>
    <row r="2063" spans="12:12">
      <c r="L2063" s="225"/>
    </row>
    <row r="2064" spans="12:12">
      <c r="L2064" s="225"/>
    </row>
    <row r="2065" spans="12:12">
      <c r="L2065" s="225"/>
    </row>
    <row r="2066" spans="12:12">
      <c r="L2066" s="225"/>
    </row>
    <row r="2067" spans="12:12">
      <c r="L2067" s="225"/>
    </row>
    <row r="2068" spans="12:12">
      <c r="L2068" s="225"/>
    </row>
    <row r="2069" spans="12:12">
      <c r="L2069" s="225"/>
    </row>
    <row r="2070" spans="12:12">
      <c r="L2070" s="225"/>
    </row>
    <row r="2071" spans="12:12">
      <c r="L2071" s="225"/>
    </row>
    <row r="2072" spans="12:12">
      <c r="L2072" s="225"/>
    </row>
    <row r="2073" spans="12:12">
      <c r="L2073" s="225"/>
    </row>
    <row r="2074" spans="12:12">
      <c r="L2074" s="225"/>
    </row>
    <row r="2075" spans="12:12">
      <c r="L2075" s="225"/>
    </row>
    <row r="2076" spans="12:12">
      <c r="L2076" s="225"/>
    </row>
    <row r="2077" spans="12:12">
      <c r="L2077" s="225"/>
    </row>
    <row r="2078" spans="12:12">
      <c r="L2078" s="225"/>
    </row>
    <row r="2079" spans="12:12">
      <c r="L2079" s="225"/>
    </row>
    <row r="2080" spans="12:12">
      <c r="L2080" s="225"/>
    </row>
    <row r="2081" spans="12:12">
      <c r="L2081" s="225"/>
    </row>
    <row r="2082" spans="12:12">
      <c r="L2082" s="225"/>
    </row>
    <row r="2083" spans="12:12">
      <c r="L2083" s="225"/>
    </row>
    <row r="2084" spans="12:12">
      <c r="L2084" s="225"/>
    </row>
    <row r="2085" spans="12:12">
      <c r="L2085" s="225"/>
    </row>
    <row r="2086" spans="12:12">
      <c r="L2086" s="225"/>
    </row>
    <row r="2087" spans="12:12">
      <c r="L2087" s="225"/>
    </row>
    <row r="2088" spans="12:12">
      <c r="L2088" s="225"/>
    </row>
    <row r="2089" spans="12:12">
      <c r="L2089" s="225"/>
    </row>
    <row r="2090" spans="12:12">
      <c r="L2090" s="225"/>
    </row>
    <row r="2091" spans="12:12">
      <c r="L2091" s="225"/>
    </row>
    <row r="2092" spans="12:12">
      <c r="L2092" s="225"/>
    </row>
    <row r="2093" spans="12:12">
      <c r="L2093" s="225"/>
    </row>
    <row r="2094" spans="12:12">
      <c r="L2094" s="225"/>
    </row>
    <row r="2095" spans="12:12">
      <c r="L2095" s="225"/>
    </row>
    <row r="2096" spans="12:12">
      <c r="L2096" s="225"/>
    </row>
    <row r="2097" spans="12:12">
      <c r="L2097" s="225"/>
    </row>
    <row r="2098" spans="12:12">
      <c r="L2098" s="225"/>
    </row>
    <row r="2099" spans="12:12">
      <c r="L2099" s="225"/>
    </row>
    <row r="2100" spans="12:12">
      <c r="L2100" s="225"/>
    </row>
    <row r="2101" spans="12:12">
      <c r="L2101" s="225"/>
    </row>
    <row r="2102" spans="12:12">
      <c r="L2102" s="225"/>
    </row>
    <row r="2103" spans="12:12">
      <c r="L2103" s="225"/>
    </row>
    <row r="2104" spans="12:12">
      <c r="L2104" s="225"/>
    </row>
    <row r="2105" spans="12:12">
      <c r="L2105" s="225"/>
    </row>
    <row r="2106" spans="12:12">
      <c r="L2106" s="225"/>
    </row>
    <row r="2107" spans="12:12">
      <c r="L2107" s="225"/>
    </row>
    <row r="2108" spans="12:12">
      <c r="L2108" s="225"/>
    </row>
    <row r="2109" spans="12:12">
      <c r="L2109" s="225"/>
    </row>
    <row r="2110" spans="12:12">
      <c r="L2110" s="225"/>
    </row>
    <row r="2111" spans="12:12">
      <c r="L2111" s="225"/>
    </row>
    <row r="2112" spans="12:12">
      <c r="L2112" s="225"/>
    </row>
    <row r="2113" spans="12:12">
      <c r="L2113" s="225"/>
    </row>
    <row r="2114" spans="12:12">
      <c r="L2114" s="225"/>
    </row>
    <row r="2115" spans="12:12">
      <c r="L2115" s="225"/>
    </row>
    <row r="2116" spans="12:12">
      <c r="L2116" s="225"/>
    </row>
    <row r="2117" spans="12:12">
      <c r="L2117" s="225"/>
    </row>
    <row r="2118" spans="12:12">
      <c r="L2118" s="225"/>
    </row>
    <row r="2119" spans="12:12">
      <c r="L2119" s="225"/>
    </row>
    <row r="2120" spans="12:12">
      <c r="L2120" s="225"/>
    </row>
    <row r="2121" spans="12:12">
      <c r="L2121" s="225"/>
    </row>
    <row r="2122" spans="12:12">
      <c r="L2122" s="225"/>
    </row>
    <row r="2123" spans="12:12">
      <c r="L2123" s="225"/>
    </row>
    <row r="2124" spans="12:12">
      <c r="L2124" s="225"/>
    </row>
    <row r="2125" spans="12:12">
      <c r="L2125" s="225"/>
    </row>
    <row r="2126" spans="12:12">
      <c r="L2126" s="225"/>
    </row>
    <row r="2127" spans="12:12">
      <c r="L2127" s="225"/>
    </row>
    <row r="2128" spans="12:12">
      <c r="L2128" s="225"/>
    </row>
    <row r="2129" spans="12:12">
      <c r="L2129" s="225"/>
    </row>
    <row r="2130" spans="12:12">
      <c r="L2130" s="225"/>
    </row>
    <row r="2131" spans="12:12">
      <c r="L2131" s="225"/>
    </row>
    <row r="2132" spans="12:12">
      <c r="L2132" s="225"/>
    </row>
    <row r="2133" spans="12:12">
      <c r="L2133" s="225"/>
    </row>
    <row r="2134" spans="12:12">
      <c r="L2134" s="225"/>
    </row>
    <row r="2135" spans="12:12">
      <c r="L2135" s="225"/>
    </row>
    <row r="2136" spans="12:12">
      <c r="L2136" s="225"/>
    </row>
    <row r="2137" spans="12:12">
      <c r="L2137" s="225"/>
    </row>
    <row r="2138" spans="12:12">
      <c r="L2138" s="225"/>
    </row>
    <row r="2139" spans="12:12">
      <c r="L2139" s="225"/>
    </row>
    <row r="2140" spans="12:12">
      <c r="L2140" s="225"/>
    </row>
    <row r="2141" spans="12:12">
      <c r="L2141" s="225"/>
    </row>
    <row r="2142" spans="12:12">
      <c r="L2142" s="225"/>
    </row>
    <row r="2143" spans="12:12">
      <c r="L2143" s="225"/>
    </row>
    <row r="2144" spans="12:12">
      <c r="L2144" s="225"/>
    </row>
    <row r="2145" spans="12:12">
      <c r="L2145" s="225"/>
    </row>
    <row r="2146" spans="12:12">
      <c r="L2146" s="225"/>
    </row>
    <row r="2147" spans="12:12">
      <c r="L2147" s="225"/>
    </row>
    <row r="2148" spans="12:12">
      <c r="L2148" s="225"/>
    </row>
    <row r="2149" spans="12:12">
      <c r="L2149" s="225"/>
    </row>
    <row r="2150" spans="12:12">
      <c r="L2150" s="225"/>
    </row>
    <row r="2151" spans="12:12">
      <c r="L2151" s="225"/>
    </row>
    <row r="2152" spans="12:12">
      <c r="L2152" s="225"/>
    </row>
    <row r="2153" spans="12:12">
      <c r="L2153" s="225"/>
    </row>
    <row r="2154" spans="12:12">
      <c r="L2154" s="225"/>
    </row>
    <row r="2155" spans="12:12">
      <c r="L2155" s="225"/>
    </row>
    <row r="2156" spans="12:12">
      <c r="L2156" s="225"/>
    </row>
    <row r="2157" spans="12:12">
      <c r="L2157" s="225"/>
    </row>
    <row r="2158" spans="12:12">
      <c r="L2158" s="225"/>
    </row>
    <row r="2159" spans="12:12">
      <c r="L2159" s="225"/>
    </row>
    <row r="2160" spans="12:12">
      <c r="L2160" s="225"/>
    </row>
    <row r="2161" spans="12:12">
      <c r="L2161" s="225"/>
    </row>
    <row r="2162" spans="12:12">
      <c r="L2162" s="225"/>
    </row>
    <row r="2163" spans="12:12">
      <c r="L2163" s="225"/>
    </row>
    <row r="2164" spans="12:12">
      <c r="L2164" s="225"/>
    </row>
    <row r="2165" spans="12:12">
      <c r="L2165" s="225"/>
    </row>
    <row r="2166" spans="12:12">
      <c r="L2166" s="225"/>
    </row>
    <row r="2167" spans="12:12">
      <c r="L2167" s="225"/>
    </row>
    <row r="2168" spans="12:12">
      <c r="L2168" s="225"/>
    </row>
    <row r="2169" spans="12:12">
      <c r="L2169" s="225"/>
    </row>
    <row r="2170" spans="12:12">
      <c r="L2170" s="225"/>
    </row>
    <row r="2171" spans="12:12">
      <c r="L2171" s="225"/>
    </row>
    <row r="2172" spans="12:12">
      <c r="L2172" s="225"/>
    </row>
    <row r="2173" spans="12:12">
      <c r="L2173" s="225"/>
    </row>
    <row r="2174" spans="12:12">
      <c r="L2174" s="225"/>
    </row>
    <row r="2175" spans="12:12">
      <c r="L2175" s="225"/>
    </row>
    <row r="2176" spans="12:12">
      <c r="L2176" s="225"/>
    </row>
    <row r="2177" spans="12:12">
      <c r="L2177" s="225"/>
    </row>
    <row r="2178" spans="12:12">
      <c r="L2178" s="225"/>
    </row>
    <row r="2179" spans="12:12">
      <c r="L2179" s="225"/>
    </row>
    <row r="2180" spans="12:12">
      <c r="L2180" s="225"/>
    </row>
    <row r="2181" spans="12:12">
      <c r="L2181" s="225"/>
    </row>
    <row r="2182" spans="12:12">
      <c r="L2182" s="225"/>
    </row>
    <row r="2183" spans="12:12">
      <c r="L2183" s="225"/>
    </row>
    <row r="2184" spans="12:12">
      <c r="L2184" s="225"/>
    </row>
    <row r="2185" spans="12:12">
      <c r="L2185" s="225"/>
    </row>
    <row r="2186" spans="12:12">
      <c r="L2186" s="225"/>
    </row>
    <row r="2187" spans="12:12">
      <c r="L2187" s="225"/>
    </row>
    <row r="2188" spans="12:12">
      <c r="L2188" s="225"/>
    </row>
    <row r="2189" spans="12:12">
      <c r="L2189" s="225"/>
    </row>
    <row r="2190" spans="12:12">
      <c r="L2190" s="225"/>
    </row>
    <row r="2191" spans="12:12">
      <c r="L2191" s="225"/>
    </row>
    <row r="2192" spans="12:12">
      <c r="L2192" s="225"/>
    </row>
    <row r="2193" spans="12:12">
      <c r="L2193" s="225"/>
    </row>
    <row r="2194" spans="12:12">
      <c r="L2194" s="225"/>
    </row>
    <row r="2195" spans="12:12">
      <c r="L2195" s="225"/>
    </row>
    <row r="2196" spans="12:12">
      <c r="L2196" s="225"/>
    </row>
    <row r="2197" spans="12:12">
      <c r="L2197" s="225"/>
    </row>
    <row r="2198" spans="12:12">
      <c r="L2198" s="225"/>
    </row>
    <row r="2199" spans="12:12">
      <c r="L2199" s="225"/>
    </row>
    <row r="2200" spans="12:12">
      <c r="L2200" s="225"/>
    </row>
    <row r="2201" spans="12:12">
      <c r="L2201" s="225"/>
    </row>
    <row r="2202" spans="12:12">
      <c r="L2202" s="225"/>
    </row>
    <row r="2203" spans="12:12">
      <c r="L2203" s="225"/>
    </row>
    <row r="2204" spans="12:12">
      <c r="L2204" s="225"/>
    </row>
    <row r="2205" spans="12:12">
      <c r="L2205" s="225"/>
    </row>
    <row r="2206" spans="12:12">
      <c r="L2206" s="225"/>
    </row>
    <row r="2207" spans="12:12">
      <c r="L2207" s="225"/>
    </row>
    <row r="2208" spans="12:12">
      <c r="L2208" s="225"/>
    </row>
    <row r="2209" spans="12:12">
      <c r="L2209" s="225"/>
    </row>
    <row r="2210" spans="12:12">
      <c r="L2210" s="225"/>
    </row>
    <row r="2211" spans="12:12">
      <c r="L2211" s="225"/>
    </row>
    <row r="2212" spans="12:12">
      <c r="L2212" s="225"/>
    </row>
    <row r="2213" spans="12:12">
      <c r="L2213" s="225"/>
    </row>
    <row r="2214" spans="12:12">
      <c r="L2214" s="225"/>
    </row>
    <row r="2215" spans="12:12">
      <c r="L2215" s="225"/>
    </row>
    <row r="2216" spans="12:12">
      <c r="L2216" s="225"/>
    </row>
    <row r="2217" spans="12:12">
      <c r="L2217" s="225"/>
    </row>
    <row r="2218" spans="12:12">
      <c r="L2218" s="225"/>
    </row>
    <row r="2219" spans="12:12">
      <c r="L2219" s="225"/>
    </row>
    <row r="2220" spans="12:12">
      <c r="L2220" s="225"/>
    </row>
    <row r="2221" spans="12:12">
      <c r="L2221" s="225"/>
    </row>
    <row r="2222" spans="12:12">
      <c r="L2222" s="225"/>
    </row>
    <row r="2223" spans="12:12">
      <c r="L2223" s="225"/>
    </row>
    <row r="2224" spans="12:12">
      <c r="L2224" s="225"/>
    </row>
    <row r="2225" spans="12:12">
      <c r="L2225" s="225"/>
    </row>
    <row r="2226" spans="12:12">
      <c r="L2226" s="225"/>
    </row>
    <row r="2227" spans="12:12">
      <c r="L2227" s="225"/>
    </row>
    <row r="2228" spans="12:12">
      <c r="L2228" s="225"/>
    </row>
    <row r="2229" spans="12:12">
      <c r="L2229" s="225"/>
    </row>
    <row r="2230" spans="12:12">
      <c r="L2230" s="225"/>
    </row>
    <row r="2231" spans="12:12">
      <c r="L2231" s="225"/>
    </row>
    <row r="2232" spans="12:12">
      <c r="L2232" s="225"/>
    </row>
    <row r="2233" spans="12:12">
      <c r="L2233" s="225"/>
    </row>
    <row r="2234" spans="12:12">
      <c r="L2234" s="225"/>
    </row>
    <row r="2235" spans="12:12">
      <c r="L2235" s="225"/>
    </row>
    <row r="2236" spans="12:12">
      <c r="L2236" s="225"/>
    </row>
    <row r="2237" spans="12:12">
      <c r="L2237" s="225"/>
    </row>
    <row r="2238" spans="12:12">
      <c r="L2238" s="225"/>
    </row>
    <row r="2239" spans="12:12">
      <c r="L2239" s="225"/>
    </row>
    <row r="2240" spans="12:12">
      <c r="L2240" s="225"/>
    </row>
    <row r="2241" spans="12:12">
      <c r="L2241" s="225"/>
    </row>
    <row r="2242" spans="12:12">
      <c r="L2242" s="225"/>
    </row>
    <row r="2243" spans="12:12">
      <c r="L2243" s="225"/>
    </row>
    <row r="2244" spans="12:12">
      <c r="L2244" s="225"/>
    </row>
    <row r="2245" spans="12:12">
      <c r="L2245" s="225"/>
    </row>
    <row r="2246" spans="12:12">
      <c r="L2246" s="225"/>
    </row>
    <row r="2247" spans="12:12">
      <c r="L2247" s="225"/>
    </row>
    <row r="2248" spans="12:12">
      <c r="L2248" s="225"/>
    </row>
    <row r="2249" spans="12:12">
      <c r="L2249" s="225"/>
    </row>
    <row r="2250" spans="12:12">
      <c r="L2250" s="225"/>
    </row>
    <row r="2251" spans="12:12">
      <c r="L2251" s="225"/>
    </row>
    <row r="2252" spans="12:12">
      <c r="L2252" s="225"/>
    </row>
    <row r="2253" spans="12:12">
      <c r="L2253" s="225"/>
    </row>
    <row r="2254" spans="12:12">
      <c r="L2254" s="225"/>
    </row>
    <row r="2255" spans="12:12">
      <c r="L2255" s="225"/>
    </row>
    <row r="2256" spans="12:12">
      <c r="L2256" s="225"/>
    </row>
    <row r="2257" spans="12:12">
      <c r="L2257" s="225"/>
    </row>
    <row r="2258" spans="12:12">
      <c r="L2258" s="225"/>
    </row>
    <row r="2259" spans="12:12">
      <c r="L2259" s="225"/>
    </row>
    <row r="2260" spans="12:12">
      <c r="L2260" s="225"/>
    </row>
    <row r="2261" spans="12:12">
      <c r="L2261" s="225"/>
    </row>
    <row r="2262" spans="12:12">
      <c r="L2262" s="225"/>
    </row>
    <row r="2263" spans="12:12">
      <c r="L2263" s="225"/>
    </row>
    <row r="2264" spans="12:12">
      <c r="L2264" s="225"/>
    </row>
    <row r="2265" spans="12:12">
      <c r="L2265" s="225"/>
    </row>
    <row r="2266" spans="12:12">
      <c r="L2266" s="225"/>
    </row>
    <row r="2267" spans="12:12">
      <c r="L2267" s="225"/>
    </row>
    <row r="2268" spans="12:12">
      <c r="L2268" s="225"/>
    </row>
    <row r="2269" spans="12:12">
      <c r="L2269" s="225"/>
    </row>
    <row r="2270" spans="12:12">
      <c r="L2270" s="225"/>
    </row>
    <row r="2271" spans="12:12">
      <c r="L2271" s="225"/>
    </row>
    <row r="2272" spans="12:12">
      <c r="L2272" s="225"/>
    </row>
    <row r="2273" spans="12:12">
      <c r="L2273" s="225"/>
    </row>
    <row r="2274" spans="12:12">
      <c r="L2274" s="225"/>
    </row>
    <row r="2275" spans="12:12">
      <c r="L2275" s="225"/>
    </row>
    <row r="2276" spans="12:12">
      <c r="L2276" s="225"/>
    </row>
    <row r="2277" spans="12:12">
      <c r="L2277" s="225"/>
    </row>
    <row r="2278" spans="12:12">
      <c r="L2278" s="225"/>
    </row>
    <row r="2279" spans="12:12">
      <c r="L2279" s="225"/>
    </row>
    <row r="2280" spans="12:12">
      <c r="L2280" s="225"/>
    </row>
    <row r="2281" spans="12:12">
      <c r="L2281" s="225"/>
    </row>
    <row r="2282" spans="12:12">
      <c r="L2282" s="225"/>
    </row>
    <row r="2283" spans="12:12">
      <c r="L2283" s="225"/>
    </row>
    <row r="2284" spans="12:12">
      <c r="L2284" s="225"/>
    </row>
    <row r="2285" spans="12:12">
      <c r="L2285" s="225"/>
    </row>
    <row r="2286" spans="12:12">
      <c r="L2286" s="225"/>
    </row>
    <row r="2287" spans="12:12">
      <c r="L2287" s="225"/>
    </row>
    <row r="2288" spans="12:12">
      <c r="L2288" s="225"/>
    </row>
    <row r="2289" spans="12:12">
      <c r="L2289" s="225"/>
    </row>
    <row r="2290" spans="12:12">
      <c r="L2290" s="225"/>
    </row>
    <row r="2291" spans="12:12">
      <c r="L2291" s="225"/>
    </row>
    <row r="2292" spans="12:12">
      <c r="L2292" s="225"/>
    </row>
    <row r="2293" spans="12:12">
      <c r="L2293" s="225"/>
    </row>
    <row r="2294" spans="12:12">
      <c r="L2294" s="225"/>
    </row>
    <row r="2295" spans="12:12">
      <c r="L2295" s="225"/>
    </row>
    <row r="2296" spans="12:12">
      <c r="L2296" s="225"/>
    </row>
    <row r="2297" spans="12:12">
      <c r="L2297" s="225"/>
    </row>
    <row r="2298" spans="12:12">
      <c r="L2298" s="225"/>
    </row>
    <row r="2299" spans="12:12">
      <c r="L2299" s="225"/>
    </row>
    <row r="2300" spans="12:12">
      <c r="L2300" s="225"/>
    </row>
    <row r="2301" spans="12:12">
      <c r="L2301" s="225"/>
    </row>
    <row r="2302" spans="12:12">
      <c r="L2302" s="225"/>
    </row>
    <row r="2303" spans="12:12">
      <c r="L2303" s="225"/>
    </row>
    <row r="2304" spans="12:12">
      <c r="L2304" s="225"/>
    </row>
    <row r="2305" spans="12:12">
      <c r="L2305" s="225"/>
    </row>
    <row r="2306" spans="12:12">
      <c r="L2306" s="225"/>
    </row>
    <row r="2307" spans="12:12">
      <c r="L2307" s="225"/>
    </row>
    <row r="2308" spans="12:12">
      <c r="L2308" s="225"/>
    </row>
    <row r="2309" spans="12:12">
      <c r="L2309" s="225"/>
    </row>
    <row r="2310" spans="12:12">
      <c r="L2310" s="225"/>
    </row>
    <row r="2311" spans="12:12">
      <c r="L2311" s="225"/>
    </row>
    <row r="2312" spans="12:12">
      <c r="L2312" s="225"/>
    </row>
    <row r="2313" spans="12:12">
      <c r="L2313" s="225"/>
    </row>
    <row r="2314" spans="12:12">
      <c r="L2314" s="225"/>
    </row>
    <row r="2315" spans="12:12">
      <c r="L2315" s="225"/>
    </row>
    <row r="2316" spans="12:12">
      <c r="L2316" s="225"/>
    </row>
    <row r="2317" spans="12:12">
      <c r="L2317" s="225"/>
    </row>
    <row r="2318" spans="12:12">
      <c r="L2318" s="225"/>
    </row>
    <row r="2319" spans="12:12">
      <c r="L2319" s="225"/>
    </row>
    <row r="2320" spans="12:12">
      <c r="L2320" s="225"/>
    </row>
    <row r="2321" spans="12:12">
      <c r="L2321" s="225"/>
    </row>
    <row r="2322" spans="12:12">
      <c r="L2322" s="225"/>
    </row>
    <row r="2323" spans="12:12">
      <c r="L2323" s="225"/>
    </row>
    <row r="2324" spans="12:12">
      <c r="L2324" s="225"/>
    </row>
    <row r="2325" spans="12:12">
      <c r="L2325" s="225"/>
    </row>
    <row r="2326" spans="12:12">
      <c r="L2326" s="225"/>
    </row>
    <row r="2327" spans="12:12">
      <c r="L2327" s="225"/>
    </row>
    <row r="2328" spans="12:12">
      <c r="L2328" s="225"/>
    </row>
    <row r="2329" spans="12:12">
      <c r="L2329" s="225"/>
    </row>
    <row r="2330" spans="12:12">
      <c r="L2330" s="225"/>
    </row>
    <row r="2331" spans="12:12">
      <c r="L2331" s="225"/>
    </row>
    <row r="2332" spans="12:12">
      <c r="L2332" s="225"/>
    </row>
    <row r="2333" spans="12:12">
      <c r="L2333" s="225"/>
    </row>
    <row r="2334" spans="12:12">
      <c r="L2334" s="225"/>
    </row>
    <row r="2335" spans="12:12">
      <c r="L2335" s="225"/>
    </row>
    <row r="2336" spans="12:12">
      <c r="L2336" s="225"/>
    </row>
    <row r="2337" spans="12:12">
      <c r="L2337" s="225"/>
    </row>
    <row r="2338" spans="12:12">
      <c r="L2338" s="225"/>
    </row>
    <row r="2339" spans="12:12">
      <c r="L2339" s="225"/>
    </row>
    <row r="2340" spans="12:12">
      <c r="L2340" s="225"/>
    </row>
    <row r="2341" spans="12:12">
      <c r="L2341" s="225"/>
    </row>
    <row r="2342" spans="12:12">
      <c r="L2342" s="225"/>
    </row>
    <row r="2343" spans="12:12">
      <c r="L2343" s="225"/>
    </row>
    <row r="2344" spans="12:12">
      <c r="L2344" s="225"/>
    </row>
    <row r="2345" spans="12:12">
      <c r="L2345" s="225"/>
    </row>
    <row r="2346" spans="12:12">
      <c r="L2346" s="225"/>
    </row>
    <row r="2347" spans="12:12">
      <c r="L2347" s="225"/>
    </row>
    <row r="2348" spans="12:12">
      <c r="L2348" s="225"/>
    </row>
    <row r="2349" spans="12:12">
      <c r="L2349" s="225"/>
    </row>
    <row r="2350" spans="12:12">
      <c r="L2350" s="225"/>
    </row>
    <row r="2351" spans="12:12">
      <c r="L2351" s="225"/>
    </row>
    <row r="2352" spans="12:12">
      <c r="L2352" s="225"/>
    </row>
    <row r="2353" spans="12:12">
      <c r="L2353" s="225"/>
    </row>
    <row r="2354" spans="12:12">
      <c r="L2354" s="225"/>
    </row>
    <row r="2355" spans="12:12">
      <c r="L2355" s="225"/>
    </row>
    <row r="2356" spans="12:12">
      <c r="L2356" s="225"/>
    </row>
    <row r="2357" spans="12:12">
      <c r="L2357" s="225"/>
    </row>
    <row r="2358" spans="12:12">
      <c r="L2358" s="225"/>
    </row>
    <row r="2359" spans="12:12">
      <c r="L2359" s="225"/>
    </row>
    <row r="2360" spans="12:12">
      <c r="L2360" s="225"/>
    </row>
    <row r="2361" spans="12:12">
      <c r="L2361" s="225"/>
    </row>
    <row r="2362" spans="12:12">
      <c r="L2362" s="225"/>
    </row>
    <row r="2363" spans="12:12">
      <c r="L2363" s="225"/>
    </row>
    <row r="2364" spans="12:12">
      <c r="L2364" s="225"/>
    </row>
    <row r="2365" spans="12:12">
      <c r="L2365" s="225"/>
    </row>
    <row r="2366" spans="12:12">
      <c r="L2366" s="225"/>
    </row>
    <row r="2367" spans="12:12">
      <c r="L2367" s="225"/>
    </row>
    <row r="2368" spans="12:12">
      <c r="L2368" s="225"/>
    </row>
    <row r="2369" spans="12:12">
      <c r="L2369" s="225"/>
    </row>
    <row r="2370" spans="12:12">
      <c r="L2370" s="225"/>
    </row>
    <row r="2371" spans="12:12">
      <c r="L2371" s="225"/>
    </row>
    <row r="2372" spans="12:12">
      <c r="L2372" s="225"/>
    </row>
    <row r="2373" spans="12:12">
      <c r="L2373" s="225"/>
    </row>
    <row r="2374" spans="12:12">
      <c r="L2374" s="225"/>
    </row>
    <row r="2375" spans="12:12">
      <c r="L2375" s="225"/>
    </row>
    <row r="2376" spans="12:12">
      <c r="L2376" s="225"/>
    </row>
    <row r="2377" spans="12:12">
      <c r="L2377" s="225"/>
    </row>
    <row r="2378" spans="12:12">
      <c r="L2378" s="225"/>
    </row>
    <row r="2379" spans="12:12">
      <c r="L2379" s="225"/>
    </row>
    <row r="2380" spans="12:12">
      <c r="L2380" s="225"/>
    </row>
    <row r="2381" spans="12:12">
      <c r="L2381" s="225"/>
    </row>
    <row r="2382" spans="12:12">
      <c r="L2382" s="225"/>
    </row>
    <row r="2383" spans="12:12">
      <c r="L2383" s="225"/>
    </row>
    <row r="2384" spans="12:12">
      <c r="L2384" s="225"/>
    </row>
    <row r="2385" spans="12:12">
      <c r="L2385" s="225"/>
    </row>
    <row r="2386" spans="12:12">
      <c r="L2386" s="225"/>
    </row>
    <row r="2387" spans="12:12">
      <c r="L2387" s="225"/>
    </row>
    <row r="2388" spans="12:12">
      <c r="L2388" s="225"/>
    </row>
    <row r="2389" spans="12:12">
      <c r="L2389" s="225"/>
    </row>
    <row r="2390" spans="12:12">
      <c r="L2390" s="225"/>
    </row>
    <row r="2391" spans="12:12">
      <c r="L2391" s="225"/>
    </row>
    <row r="2392" spans="12:12">
      <c r="L2392" s="225"/>
    </row>
    <row r="2393" spans="12:12">
      <c r="L2393" s="225"/>
    </row>
    <row r="2394" spans="12:12">
      <c r="L2394" s="225"/>
    </row>
    <row r="2395" spans="12:12">
      <c r="L2395" s="225"/>
    </row>
    <row r="2396" spans="12:12">
      <c r="L2396" s="225"/>
    </row>
    <row r="2397" spans="12:12">
      <c r="L2397" s="225"/>
    </row>
    <row r="2398" spans="12:12">
      <c r="L2398" s="225"/>
    </row>
    <row r="2399" spans="12:12">
      <c r="L2399" s="225"/>
    </row>
    <row r="2400" spans="12:12">
      <c r="L2400" s="225"/>
    </row>
    <row r="2401" spans="12:12">
      <c r="L2401" s="225"/>
    </row>
    <row r="2402" spans="12:12">
      <c r="L2402" s="225"/>
    </row>
    <row r="2403" spans="12:12">
      <c r="L2403" s="225"/>
    </row>
    <row r="2404" spans="12:12">
      <c r="L2404" s="225"/>
    </row>
    <row r="2405" spans="12:12">
      <c r="L2405" s="225"/>
    </row>
    <row r="2406" spans="12:12">
      <c r="L2406" s="225"/>
    </row>
    <row r="2407" spans="12:12">
      <c r="L2407" s="225"/>
    </row>
    <row r="2408" spans="12:12">
      <c r="L2408" s="225"/>
    </row>
    <row r="2409" spans="12:12">
      <c r="L2409" s="225"/>
    </row>
    <row r="2410" spans="12:12">
      <c r="L2410" s="225"/>
    </row>
    <row r="2411" spans="12:12">
      <c r="L2411" s="225"/>
    </row>
    <row r="2412" spans="12:12">
      <c r="L2412" s="225"/>
    </row>
    <row r="2413" spans="12:12">
      <c r="L2413" s="225"/>
    </row>
    <row r="2414" spans="12:12">
      <c r="L2414" s="225"/>
    </row>
    <row r="2415" spans="12:12">
      <c r="L2415" s="225"/>
    </row>
    <row r="2416" spans="12:12">
      <c r="L2416" s="225"/>
    </row>
    <row r="2417" spans="12:12">
      <c r="L2417" s="225"/>
    </row>
    <row r="2418" spans="12:12">
      <c r="L2418" s="225"/>
    </row>
    <row r="2419" spans="12:12">
      <c r="L2419" s="225"/>
    </row>
    <row r="2420" spans="12:12">
      <c r="L2420" s="225"/>
    </row>
    <row r="2421" spans="12:12">
      <c r="L2421" s="225"/>
    </row>
    <row r="2422" spans="12:12">
      <c r="L2422" s="225"/>
    </row>
    <row r="2423" spans="12:12">
      <c r="L2423" s="225"/>
    </row>
    <row r="2424" spans="12:12">
      <c r="L2424" s="225"/>
    </row>
    <row r="2425" spans="12:12">
      <c r="L2425" s="225"/>
    </row>
    <row r="2426" spans="12:12">
      <c r="L2426" s="225"/>
    </row>
    <row r="2427" spans="12:12">
      <c r="L2427" s="225"/>
    </row>
    <row r="2428" spans="12:12">
      <c r="L2428" s="225"/>
    </row>
    <row r="2429" spans="12:12">
      <c r="L2429" s="225"/>
    </row>
    <row r="2430" spans="12:12">
      <c r="L2430" s="225"/>
    </row>
    <row r="2431" spans="12:12">
      <c r="L2431" s="225"/>
    </row>
    <row r="2432" spans="12:12">
      <c r="L2432" s="225"/>
    </row>
    <row r="2433" spans="12:12">
      <c r="L2433" s="225"/>
    </row>
    <row r="2434" spans="12:12">
      <c r="L2434" s="225"/>
    </row>
    <row r="2435" spans="12:12">
      <c r="L2435" s="225"/>
    </row>
    <row r="2436" spans="12:12">
      <c r="L2436" s="225"/>
    </row>
    <row r="2437" spans="12:12">
      <c r="L2437" s="225"/>
    </row>
    <row r="2438" spans="12:12">
      <c r="L2438" s="225"/>
    </row>
    <row r="2439" spans="12:12">
      <c r="L2439" s="225"/>
    </row>
    <row r="2440" spans="12:12">
      <c r="L2440" s="225"/>
    </row>
    <row r="2441" spans="12:12">
      <c r="L2441" s="225"/>
    </row>
    <row r="2442" spans="12:12">
      <c r="L2442" s="225"/>
    </row>
    <row r="2443" spans="12:12">
      <c r="L2443" s="225"/>
    </row>
    <row r="2444" spans="12:12">
      <c r="L2444" s="225"/>
    </row>
    <row r="2445" spans="12:12">
      <c r="L2445" s="225"/>
    </row>
    <row r="2446" spans="12:12">
      <c r="L2446" s="225"/>
    </row>
    <row r="2447" spans="12:12">
      <c r="L2447" s="225"/>
    </row>
    <row r="2448" spans="12:12">
      <c r="L2448" s="225"/>
    </row>
    <row r="2449" spans="12:12">
      <c r="L2449" s="225"/>
    </row>
    <row r="2450" spans="12:12">
      <c r="L2450" s="225"/>
    </row>
    <row r="2451" spans="12:12">
      <c r="L2451" s="225"/>
    </row>
    <row r="2452" spans="12:12">
      <c r="L2452" s="225"/>
    </row>
    <row r="2453" spans="12:12">
      <c r="L2453" s="225"/>
    </row>
    <row r="2454" spans="12:12">
      <c r="L2454" s="225"/>
    </row>
    <row r="2455" spans="12:12">
      <c r="L2455" s="225"/>
    </row>
    <row r="2456" spans="12:12">
      <c r="L2456" s="225"/>
    </row>
    <row r="2457" spans="12:12">
      <c r="L2457" s="225"/>
    </row>
    <row r="2458" spans="12:12">
      <c r="L2458" s="225"/>
    </row>
    <row r="2459" spans="12:12">
      <c r="L2459" s="225"/>
    </row>
    <row r="2460" spans="12:12">
      <c r="L2460" s="225"/>
    </row>
    <row r="2461" spans="12:12">
      <c r="L2461" s="225"/>
    </row>
    <row r="2462" spans="12:12">
      <c r="L2462" s="225"/>
    </row>
    <row r="2463" spans="12:12">
      <c r="L2463" s="225"/>
    </row>
    <row r="2464" spans="12:12">
      <c r="L2464" s="225"/>
    </row>
    <row r="2465" spans="12:12">
      <c r="L2465" s="225"/>
    </row>
    <row r="2466" spans="12:12">
      <c r="L2466" s="225"/>
    </row>
    <row r="2467" spans="12:12">
      <c r="L2467" s="225"/>
    </row>
    <row r="2468" spans="12:12">
      <c r="L2468" s="225"/>
    </row>
    <row r="2469" spans="12:12">
      <c r="L2469" s="225"/>
    </row>
    <row r="2470" spans="12:12">
      <c r="L2470" s="225"/>
    </row>
    <row r="2471" spans="12:12">
      <c r="L2471" s="225"/>
    </row>
    <row r="2472" spans="12:12">
      <c r="L2472" s="225"/>
    </row>
    <row r="2473" spans="12:12">
      <c r="L2473" s="225"/>
    </row>
    <row r="2474" spans="12:12">
      <c r="L2474" s="225"/>
    </row>
    <row r="2475" spans="12:12">
      <c r="L2475" s="225"/>
    </row>
    <row r="2476" spans="12:12">
      <c r="L2476" s="225"/>
    </row>
    <row r="2477" spans="12:12">
      <c r="L2477" s="225"/>
    </row>
    <row r="2478" spans="12:12">
      <c r="L2478" s="225"/>
    </row>
    <row r="2479" spans="12:12">
      <c r="L2479" s="225"/>
    </row>
    <row r="2480" spans="12:12">
      <c r="L2480" s="225"/>
    </row>
    <row r="2481" spans="12:12">
      <c r="L2481" s="225"/>
    </row>
    <row r="2482" spans="12:12">
      <c r="L2482" s="225"/>
    </row>
    <row r="2483" spans="12:12">
      <c r="L2483" s="225"/>
    </row>
    <row r="2484" spans="12:12">
      <c r="L2484" s="225"/>
    </row>
    <row r="2485" spans="12:12">
      <c r="L2485" s="225"/>
    </row>
    <row r="2486" spans="12:12">
      <c r="L2486" s="225"/>
    </row>
    <row r="2487" spans="12:12">
      <c r="L2487" s="225"/>
    </row>
    <row r="2488" spans="12:12">
      <c r="L2488" s="225"/>
    </row>
    <row r="2489" spans="12:12">
      <c r="L2489" s="225"/>
    </row>
    <row r="2490" spans="12:12">
      <c r="L2490" s="225"/>
    </row>
    <row r="2491" spans="12:12">
      <c r="L2491" s="225"/>
    </row>
    <row r="2492" spans="12:12">
      <c r="L2492" s="225"/>
    </row>
    <row r="2493" spans="12:12">
      <c r="L2493" s="225"/>
    </row>
    <row r="2494" spans="12:12">
      <c r="L2494" s="225"/>
    </row>
    <row r="2495" spans="12:12">
      <c r="L2495" s="225"/>
    </row>
    <row r="2496" spans="12:12">
      <c r="L2496" s="225"/>
    </row>
    <row r="2497" spans="12:12">
      <c r="L2497" s="225"/>
    </row>
    <row r="2498" spans="12:12">
      <c r="L2498" s="225"/>
    </row>
    <row r="2499" spans="12:12">
      <c r="L2499" s="225"/>
    </row>
    <row r="2500" spans="12:12">
      <c r="L2500" s="225"/>
    </row>
    <row r="2501" spans="12:12">
      <c r="L2501" s="225"/>
    </row>
    <row r="2502" spans="12:12">
      <c r="L2502" s="225"/>
    </row>
    <row r="2503" spans="12:12">
      <c r="L2503" s="225"/>
    </row>
    <row r="2504" spans="12:12">
      <c r="L2504" s="225"/>
    </row>
    <row r="2505" spans="12:12">
      <c r="L2505" s="225"/>
    </row>
    <row r="2506" spans="12:12">
      <c r="L2506" s="225"/>
    </row>
    <row r="2507" spans="12:12">
      <c r="L2507" s="225"/>
    </row>
    <row r="2508" spans="12:12">
      <c r="L2508" s="225"/>
    </row>
    <row r="2509" spans="12:12">
      <c r="L2509" s="225"/>
    </row>
    <row r="2510" spans="12:12">
      <c r="L2510" s="225"/>
    </row>
    <row r="2511" spans="12:12">
      <c r="L2511" s="225"/>
    </row>
    <row r="2512" spans="12:12">
      <c r="L2512" s="225"/>
    </row>
    <row r="2513" spans="12:12">
      <c r="L2513" s="225"/>
    </row>
    <row r="2514" spans="12:12">
      <c r="L2514" s="225"/>
    </row>
    <row r="2515" spans="12:12">
      <c r="L2515" s="225"/>
    </row>
    <row r="2516" spans="12:12">
      <c r="L2516" s="225"/>
    </row>
    <row r="2517" spans="12:12">
      <c r="L2517" s="225"/>
    </row>
    <row r="2518" spans="12:12">
      <c r="L2518" s="225"/>
    </row>
    <row r="2519" spans="12:12">
      <c r="L2519" s="225"/>
    </row>
    <row r="2520" spans="12:12">
      <c r="L2520" s="225"/>
    </row>
    <row r="2521" spans="12:12">
      <c r="L2521" s="225"/>
    </row>
    <row r="2522" spans="12:12">
      <c r="L2522" s="225"/>
    </row>
    <row r="2523" spans="12:12">
      <c r="L2523" s="225"/>
    </row>
    <row r="2524" spans="12:12">
      <c r="L2524" s="225"/>
    </row>
    <row r="2525" spans="12:12">
      <c r="L2525" s="225"/>
    </row>
    <row r="2526" spans="12:12">
      <c r="L2526" s="225"/>
    </row>
    <row r="2527" spans="12:12">
      <c r="L2527" s="225"/>
    </row>
    <row r="2528" spans="12:12">
      <c r="L2528" s="225"/>
    </row>
    <row r="2529" spans="12:12">
      <c r="L2529" s="225"/>
    </row>
    <row r="2530" spans="12:12">
      <c r="L2530" s="225"/>
    </row>
    <row r="2531" spans="12:12">
      <c r="L2531" s="225"/>
    </row>
    <row r="2532" spans="12:12">
      <c r="L2532" s="225"/>
    </row>
    <row r="2533" spans="12:12">
      <c r="L2533" s="225"/>
    </row>
    <row r="2534" spans="12:12">
      <c r="L2534" s="225"/>
    </row>
    <row r="2535" spans="12:12">
      <c r="L2535" s="225"/>
    </row>
    <row r="2536" spans="12:12">
      <c r="L2536" s="225"/>
    </row>
    <row r="2537" spans="12:12">
      <c r="L2537" s="225"/>
    </row>
    <row r="2538" spans="12:12">
      <c r="L2538" s="225"/>
    </row>
    <row r="2539" spans="12:12">
      <c r="L2539" s="225"/>
    </row>
    <row r="2540" spans="12:12">
      <c r="L2540" s="225"/>
    </row>
    <row r="2541" spans="12:12">
      <c r="L2541" s="225"/>
    </row>
    <row r="2542" spans="12:12">
      <c r="L2542" s="225"/>
    </row>
    <row r="2543" spans="12:12">
      <c r="L2543" s="225"/>
    </row>
    <row r="2544" spans="12:12">
      <c r="L2544" s="225"/>
    </row>
    <row r="2545" spans="12:12">
      <c r="L2545" s="225"/>
    </row>
    <row r="2546" spans="12:12">
      <c r="L2546" s="225"/>
    </row>
    <row r="2547" spans="12:12">
      <c r="L2547" s="225"/>
    </row>
    <row r="2548" spans="12:12">
      <c r="L2548" s="225"/>
    </row>
    <row r="2549" spans="12:12">
      <c r="L2549" s="225"/>
    </row>
    <row r="2550" spans="12:12">
      <c r="L2550" s="225"/>
    </row>
    <row r="2551" spans="12:12">
      <c r="L2551" s="225"/>
    </row>
    <row r="2552" spans="12:12">
      <c r="L2552" s="225"/>
    </row>
    <row r="2553" spans="12:12">
      <c r="L2553" s="225"/>
    </row>
    <row r="2554" spans="12:12">
      <c r="L2554" s="225"/>
    </row>
    <row r="2555" spans="12:12">
      <c r="L2555" s="225"/>
    </row>
    <row r="2556" spans="12:12">
      <c r="L2556" s="225"/>
    </row>
    <row r="2557" spans="12:12">
      <c r="L2557" s="225"/>
    </row>
    <row r="2558" spans="12:12">
      <c r="L2558" s="225"/>
    </row>
    <row r="2559" spans="12:12">
      <c r="L2559" s="225"/>
    </row>
    <row r="2560" spans="12:12">
      <c r="L2560" s="225"/>
    </row>
    <row r="2561" spans="12:12">
      <c r="L2561" s="225"/>
    </row>
    <row r="2562" spans="12:12">
      <c r="L2562" s="225"/>
    </row>
    <row r="2563" spans="12:12">
      <c r="L2563" s="225"/>
    </row>
    <row r="2564" spans="12:12">
      <c r="L2564" s="225"/>
    </row>
    <row r="2565" spans="12:12">
      <c r="L2565" s="225"/>
    </row>
    <row r="2566" spans="12:12">
      <c r="L2566" s="225"/>
    </row>
    <row r="2567" spans="12:12">
      <c r="L2567" s="225"/>
    </row>
    <row r="2568" spans="12:12">
      <c r="L2568" s="225"/>
    </row>
    <row r="2569" spans="12:12">
      <c r="L2569" s="225"/>
    </row>
    <row r="2570" spans="12:12">
      <c r="L2570" s="225"/>
    </row>
    <row r="2571" spans="12:12">
      <c r="L2571" s="225"/>
    </row>
    <row r="2572" spans="12:12">
      <c r="L2572" s="225"/>
    </row>
    <row r="2573" spans="12:12">
      <c r="L2573" s="225"/>
    </row>
    <row r="2574" spans="12:12">
      <c r="L2574" s="225"/>
    </row>
    <row r="2575" spans="12:12">
      <c r="L2575" s="225"/>
    </row>
    <row r="2576" spans="12:12">
      <c r="L2576" s="225"/>
    </row>
    <row r="2577" spans="12:12">
      <c r="L2577" s="225"/>
    </row>
    <row r="2578" spans="12:12">
      <c r="L2578" s="225"/>
    </row>
    <row r="2579" spans="12:12">
      <c r="L2579" s="225"/>
    </row>
    <row r="2580" spans="12:12">
      <c r="L2580" s="225"/>
    </row>
    <row r="2581" spans="12:12">
      <c r="L2581" s="225"/>
    </row>
    <row r="2582" spans="12:12">
      <c r="L2582" s="225"/>
    </row>
    <row r="2583" spans="12:12">
      <c r="L2583" s="225"/>
    </row>
    <row r="2584" spans="12:12">
      <c r="L2584" s="225"/>
    </row>
    <row r="2585" spans="12:12">
      <c r="L2585" s="225"/>
    </row>
    <row r="2586" spans="12:12">
      <c r="L2586" s="225"/>
    </row>
    <row r="2587" spans="12:12">
      <c r="L2587" s="225"/>
    </row>
    <row r="2588" spans="12:12">
      <c r="L2588" s="225"/>
    </row>
    <row r="2589" spans="12:12">
      <c r="L2589" s="225"/>
    </row>
    <row r="2590" spans="12:12">
      <c r="L2590" s="225"/>
    </row>
    <row r="2591" spans="12:12">
      <c r="L2591" s="225"/>
    </row>
    <row r="2592" spans="12:12">
      <c r="L2592" s="225"/>
    </row>
    <row r="2593" spans="12:12">
      <c r="L2593" s="225"/>
    </row>
    <row r="2594" spans="12:12">
      <c r="L2594" s="225"/>
    </row>
    <row r="2595" spans="12:12">
      <c r="L2595" s="225"/>
    </row>
    <row r="2596" spans="12:12">
      <c r="L2596" s="225"/>
    </row>
    <row r="2597" spans="12:12">
      <c r="L2597" s="225"/>
    </row>
    <row r="2598" spans="12:12">
      <c r="L2598" s="225"/>
    </row>
    <row r="2599" spans="12:12">
      <c r="L2599" s="225"/>
    </row>
    <row r="2600" spans="12:12">
      <c r="L2600" s="225"/>
    </row>
    <row r="2601" spans="12:12">
      <c r="L2601" s="225"/>
    </row>
    <row r="2602" spans="12:12">
      <c r="L2602" s="225"/>
    </row>
    <row r="2603" spans="12:12">
      <c r="L2603" s="225"/>
    </row>
    <row r="2604" spans="12:12">
      <c r="L2604" s="225"/>
    </row>
    <row r="2605" spans="12:12">
      <c r="L2605" s="225"/>
    </row>
    <row r="2606" spans="12:12">
      <c r="L2606" s="225"/>
    </row>
    <row r="2607" spans="12:12">
      <c r="L2607" s="225"/>
    </row>
    <row r="2608" spans="12:12">
      <c r="L2608" s="225"/>
    </row>
    <row r="2609" spans="12:12">
      <c r="L2609" s="225"/>
    </row>
    <row r="2610" spans="12:12">
      <c r="L2610" s="225"/>
    </row>
    <row r="2611" spans="12:12">
      <c r="L2611" s="225"/>
    </row>
    <row r="2612" spans="12:12">
      <c r="L2612" s="225"/>
    </row>
    <row r="2613" spans="12:12">
      <c r="L2613" s="225"/>
    </row>
    <row r="2614" spans="12:12">
      <c r="L2614" s="225"/>
    </row>
    <row r="2615" spans="12:12">
      <c r="L2615" s="225"/>
    </row>
    <row r="2616" spans="12:12">
      <c r="L2616" s="225"/>
    </row>
    <row r="2617" spans="12:12">
      <c r="L2617" s="225"/>
    </row>
    <row r="2618" spans="12:12">
      <c r="L2618" s="225"/>
    </row>
    <row r="2619" spans="12:12">
      <c r="L2619" s="225"/>
    </row>
    <row r="2620" spans="12:12">
      <c r="L2620" s="225"/>
    </row>
    <row r="2621" spans="12:12">
      <c r="L2621" s="225"/>
    </row>
    <row r="2622" spans="12:12">
      <c r="L2622" s="225"/>
    </row>
    <row r="2623" spans="12:12">
      <c r="L2623" s="225"/>
    </row>
    <row r="2624" spans="12:12">
      <c r="L2624" s="225"/>
    </row>
    <row r="2625" spans="12:12">
      <c r="L2625" s="225"/>
    </row>
    <row r="2626" spans="12:12">
      <c r="L2626" s="225"/>
    </row>
    <row r="2627" spans="12:12">
      <c r="L2627" s="225"/>
    </row>
    <row r="2628" spans="12:12">
      <c r="L2628" s="225"/>
    </row>
    <row r="2629" spans="12:12">
      <c r="L2629" s="225"/>
    </row>
    <row r="2630" spans="12:12">
      <c r="L2630" s="225"/>
    </row>
    <row r="2631" spans="12:12">
      <c r="L2631" s="225"/>
    </row>
    <row r="2632" spans="12:12">
      <c r="L2632" s="225"/>
    </row>
    <row r="2633" spans="12:12">
      <c r="L2633" s="225"/>
    </row>
    <row r="2634" spans="12:12">
      <c r="L2634" s="225"/>
    </row>
    <row r="2635" spans="12:12">
      <c r="L2635" s="225"/>
    </row>
    <row r="2636" spans="12:12">
      <c r="L2636" s="225"/>
    </row>
    <row r="2637" spans="12:12">
      <c r="L2637" s="225"/>
    </row>
    <row r="2638" spans="12:12">
      <c r="L2638" s="225"/>
    </row>
    <row r="2639" spans="12:12">
      <c r="L2639" s="225"/>
    </row>
    <row r="2640" spans="12:12">
      <c r="L2640" s="225"/>
    </row>
    <row r="2641" spans="12:12">
      <c r="L2641" s="225"/>
    </row>
    <row r="2642" spans="12:12">
      <c r="L2642" s="225"/>
    </row>
    <row r="2643" spans="12:12">
      <c r="L2643" s="225"/>
    </row>
    <row r="2644" spans="12:12">
      <c r="L2644" s="225"/>
    </row>
    <row r="2645" spans="12:12">
      <c r="L2645" s="225"/>
    </row>
    <row r="2646" spans="12:12">
      <c r="L2646" s="225"/>
    </row>
    <row r="2647" spans="12:12">
      <c r="L2647" s="225"/>
    </row>
    <row r="2648" spans="12:12">
      <c r="L2648" s="225"/>
    </row>
    <row r="2649" spans="12:12">
      <c r="L2649" s="225"/>
    </row>
    <row r="2650" spans="12:12">
      <c r="L2650" s="225"/>
    </row>
    <row r="2651" spans="12:12">
      <c r="L2651" s="225"/>
    </row>
    <row r="2652" spans="12:12">
      <c r="L2652" s="225"/>
    </row>
    <row r="2653" spans="12:12">
      <c r="L2653" s="225"/>
    </row>
    <row r="2654" spans="12:12">
      <c r="L2654" s="225"/>
    </row>
    <row r="2655" spans="12:12">
      <c r="L2655" s="225"/>
    </row>
    <row r="2656" spans="12:12">
      <c r="L2656" s="225"/>
    </row>
    <row r="2657" spans="12:12">
      <c r="L2657" s="225"/>
    </row>
    <row r="2658" spans="12:12">
      <c r="L2658" s="225"/>
    </row>
    <row r="2659" spans="12:12">
      <c r="L2659" s="225"/>
    </row>
    <row r="2660" spans="12:12">
      <c r="L2660" s="225"/>
    </row>
    <row r="2661" spans="12:12">
      <c r="L2661" s="225"/>
    </row>
    <row r="2662" spans="12:12">
      <c r="L2662" s="225"/>
    </row>
    <row r="2663" spans="12:12">
      <c r="L2663" s="225"/>
    </row>
    <row r="2664" spans="12:12">
      <c r="L2664" s="225"/>
    </row>
    <row r="2665" spans="12:12">
      <c r="L2665" s="225"/>
    </row>
    <row r="2666" spans="12:12">
      <c r="L2666" s="225"/>
    </row>
    <row r="2667" spans="12:12">
      <c r="L2667" s="225"/>
    </row>
    <row r="2668" spans="12:12">
      <c r="L2668" s="225"/>
    </row>
    <row r="2669" spans="12:12">
      <c r="L2669" s="225"/>
    </row>
    <row r="2670" spans="12:12">
      <c r="L2670" s="225"/>
    </row>
    <row r="2671" spans="12:12">
      <c r="L2671" s="225"/>
    </row>
    <row r="2672" spans="12:12">
      <c r="L2672" s="225"/>
    </row>
    <row r="2673" spans="12:12">
      <c r="L2673" s="225"/>
    </row>
    <row r="2674" spans="12:12">
      <c r="L2674" s="225"/>
    </row>
    <row r="2675" spans="12:12">
      <c r="L2675" s="225"/>
    </row>
    <row r="2676" spans="12:12">
      <c r="L2676" s="225"/>
    </row>
    <row r="2677" spans="12:12">
      <c r="L2677" s="225"/>
    </row>
    <row r="2678" spans="12:12">
      <c r="L2678" s="225"/>
    </row>
    <row r="2679" spans="12:12">
      <c r="L2679" s="225"/>
    </row>
    <row r="2680" spans="12:12">
      <c r="L2680" s="225"/>
    </row>
    <row r="2681" spans="12:12">
      <c r="L2681" s="225"/>
    </row>
    <row r="2682" spans="12:12">
      <c r="L2682" s="225"/>
    </row>
    <row r="2683" spans="12:12">
      <c r="L2683" s="225"/>
    </row>
    <row r="2684" spans="12:12">
      <c r="L2684" s="225"/>
    </row>
    <row r="2685" spans="12:12">
      <c r="L2685" s="225"/>
    </row>
    <row r="2686" spans="12:12">
      <c r="L2686" s="225"/>
    </row>
    <row r="2687" spans="12:12">
      <c r="L2687" s="225"/>
    </row>
    <row r="2688" spans="12:12">
      <c r="L2688" s="225"/>
    </row>
    <row r="2689" spans="12:12">
      <c r="L2689" s="225"/>
    </row>
    <row r="2690" spans="12:12">
      <c r="L2690" s="225"/>
    </row>
    <row r="2691" spans="12:12">
      <c r="L2691" s="225"/>
    </row>
    <row r="2692" spans="12:12">
      <c r="L2692" s="225"/>
    </row>
    <row r="2693" spans="12:12">
      <c r="L2693" s="225"/>
    </row>
    <row r="2694" spans="12:12">
      <c r="L2694" s="225"/>
    </row>
    <row r="2695" spans="12:12">
      <c r="L2695" s="225"/>
    </row>
    <row r="2696" spans="12:12">
      <c r="L2696" s="225"/>
    </row>
    <row r="2697" spans="12:12">
      <c r="L2697" s="225"/>
    </row>
    <row r="2698" spans="12:12">
      <c r="L2698" s="225"/>
    </row>
    <row r="2699" spans="12:12">
      <c r="L2699" s="225"/>
    </row>
    <row r="2700" spans="12:12">
      <c r="L2700" s="225"/>
    </row>
    <row r="2701" spans="12:12">
      <c r="L2701" s="225"/>
    </row>
    <row r="2702" spans="12:12">
      <c r="L2702" s="225"/>
    </row>
    <row r="2703" spans="12:12">
      <c r="L2703" s="225"/>
    </row>
    <row r="2704" spans="12:12">
      <c r="L2704" s="225"/>
    </row>
    <row r="2705" spans="12:12">
      <c r="L2705" s="225"/>
    </row>
    <row r="2706" spans="12:12">
      <c r="L2706" s="225"/>
    </row>
    <row r="2707" spans="12:12">
      <c r="L2707" s="225"/>
    </row>
    <row r="2708" spans="12:12">
      <c r="L2708" s="225"/>
    </row>
    <row r="2709" spans="12:12">
      <c r="L2709" s="225"/>
    </row>
    <row r="2710" spans="12:12">
      <c r="L2710" s="225"/>
    </row>
    <row r="2711" spans="12:12">
      <c r="L2711" s="225"/>
    </row>
    <row r="2712" spans="12:12">
      <c r="L2712" s="225"/>
    </row>
    <row r="2713" spans="12:12">
      <c r="L2713" s="225"/>
    </row>
    <row r="2714" spans="12:12">
      <c r="L2714" s="225"/>
    </row>
    <row r="2715" spans="12:12">
      <c r="L2715" s="225"/>
    </row>
    <row r="2716" spans="12:12">
      <c r="L2716" s="225"/>
    </row>
    <row r="2717" spans="12:12">
      <c r="L2717" s="225"/>
    </row>
    <row r="2718" spans="12:12">
      <c r="L2718" s="225"/>
    </row>
    <row r="2719" spans="12:12">
      <c r="L2719" s="225"/>
    </row>
    <row r="2720" spans="12:12">
      <c r="L2720" s="225"/>
    </row>
    <row r="2721" spans="12:12">
      <c r="L2721" s="225"/>
    </row>
    <row r="2722" spans="12:12">
      <c r="L2722" s="225"/>
    </row>
    <row r="2723" spans="12:12">
      <c r="L2723" s="225"/>
    </row>
    <row r="2724" spans="12:12">
      <c r="L2724" s="225"/>
    </row>
    <row r="2725" spans="12:12">
      <c r="L2725" s="225"/>
    </row>
    <row r="2726" spans="12:12">
      <c r="L2726" s="225"/>
    </row>
    <row r="2727" spans="12:12">
      <c r="L2727" s="225"/>
    </row>
    <row r="2728" spans="12:12">
      <c r="L2728" s="225"/>
    </row>
    <row r="2729" spans="12:12">
      <c r="L2729" s="225"/>
    </row>
    <row r="2730" spans="12:12">
      <c r="L2730" s="225"/>
    </row>
    <row r="2731" spans="12:12">
      <c r="L2731" s="225"/>
    </row>
    <row r="2732" spans="12:12">
      <c r="L2732" s="225"/>
    </row>
    <row r="2733" spans="12:12">
      <c r="L2733" s="225"/>
    </row>
    <row r="2734" spans="12:12">
      <c r="L2734" s="225"/>
    </row>
    <row r="2735" spans="12:12">
      <c r="L2735" s="225"/>
    </row>
    <row r="2736" spans="12:12">
      <c r="L2736" s="225"/>
    </row>
    <row r="2737" spans="12:12">
      <c r="L2737" s="225"/>
    </row>
    <row r="2738" spans="12:12">
      <c r="L2738" s="225"/>
    </row>
    <row r="2739" spans="12:12">
      <c r="L2739" s="225"/>
    </row>
    <row r="2740" spans="12:12">
      <c r="L2740" s="225"/>
    </row>
    <row r="2741" spans="12:12">
      <c r="L2741" s="225"/>
    </row>
    <row r="2742" spans="12:12">
      <c r="L2742" s="225"/>
    </row>
    <row r="2743" spans="12:12">
      <c r="L2743" s="225"/>
    </row>
    <row r="2744" spans="12:12">
      <c r="L2744" s="225"/>
    </row>
    <row r="2745" spans="12:12">
      <c r="L2745" s="225"/>
    </row>
    <row r="2746" spans="12:12">
      <c r="L2746" s="225"/>
    </row>
    <row r="2747" spans="12:12">
      <c r="L2747" s="225"/>
    </row>
    <row r="2748" spans="12:12">
      <c r="L2748" s="225"/>
    </row>
    <row r="2749" spans="12:12">
      <c r="L2749" s="225"/>
    </row>
    <row r="2750" spans="12:12">
      <c r="L2750" s="225"/>
    </row>
    <row r="2751" spans="12:12">
      <c r="L2751" s="225"/>
    </row>
    <row r="2752" spans="12:12">
      <c r="L2752" s="225"/>
    </row>
    <row r="2753" spans="12:12">
      <c r="L2753" s="225"/>
    </row>
    <row r="2754" spans="12:12">
      <c r="L2754" s="225"/>
    </row>
    <row r="2755" spans="12:12">
      <c r="L2755" s="225"/>
    </row>
    <row r="2756" spans="12:12">
      <c r="L2756" s="225"/>
    </row>
    <row r="2757" spans="12:12">
      <c r="L2757" s="225"/>
    </row>
    <row r="2758" spans="12:12">
      <c r="L2758" s="225"/>
    </row>
    <row r="2759" spans="12:12">
      <c r="L2759" s="225"/>
    </row>
    <row r="2760" spans="12:12">
      <c r="L2760" s="225"/>
    </row>
    <row r="2761" spans="12:12">
      <c r="L2761" s="225"/>
    </row>
    <row r="2762" spans="12:12">
      <c r="L2762" s="225"/>
    </row>
    <row r="2763" spans="12:12">
      <c r="L2763" s="225"/>
    </row>
    <row r="2764" spans="12:12">
      <c r="L2764" s="225"/>
    </row>
    <row r="2765" spans="12:12">
      <c r="L2765" s="225"/>
    </row>
    <row r="2766" spans="12:12">
      <c r="L2766" s="225"/>
    </row>
    <row r="2767" spans="12:12">
      <c r="L2767" s="225"/>
    </row>
    <row r="2768" spans="12:12">
      <c r="L2768" s="225"/>
    </row>
    <row r="2769" spans="12:12">
      <c r="L2769" s="225"/>
    </row>
    <row r="2770" spans="12:12">
      <c r="L2770" s="225"/>
    </row>
    <row r="2771" spans="12:12">
      <c r="L2771" s="225"/>
    </row>
    <row r="2772" spans="12:12">
      <c r="L2772" s="225"/>
    </row>
    <row r="2773" spans="12:12">
      <c r="L2773" s="225"/>
    </row>
    <row r="2774" spans="12:12">
      <c r="L2774" s="225"/>
    </row>
    <row r="2775" spans="12:12">
      <c r="L2775" s="225"/>
    </row>
    <row r="2776" spans="12:12">
      <c r="L2776" s="225"/>
    </row>
    <row r="2777" spans="12:12">
      <c r="L2777" s="225"/>
    </row>
    <row r="2778" spans="12:12">
      <c r="L2778" s="225"/>
    </row>
    <row r="2779" spans="12:12">
      <c r="L2779" s="225"/>
    </row>
    <row r="2780" spans="12:12">
      <c r="L2780" s="225"/>
    </row>
    <row r="2781" spans="12:12">
      <c r="L2781" s="225"/>
    </row>
    <row r="2782" spans="12:12">
      <c r="L2782" s="225"/>
    </row>
    <row r="2783" spans="12:12">
      <c r="L2783" s="225"/>
    </row>
    <row r="2784" spans="12:12">
      <c r="L2784" s="225"/>
    </row>
    <row r="2785" spans="12:12">
      <c r="L2785" s="225"/>
    </row>
    <row r="2786" spans="12:12">
      <c r="L2786" s="225"/>
    </row>
    <row r="2787" spans="12:12">
      <c r="L2787" s="225"/>
    </row>
    <row r="2788" spans="12:12">
      <c r="L2788" s="225"/>
    </row>
    <row r="2789" spans="12:12">
      <c r="L2789" s="225"/>
    </row>
    <row r="2790" spans="12:12">
      <c r="L2790" s="225"/>
    </row>
    <row r="2791" spans="12:12">
      <c r="L2791" s="225"/>
    </row>
    <row r="2792" spans="12:12">
      <c r="L2792" s="225"/>
    </row>
    <row r="2793" spans="12:12">
      <c r="L2793" s="225"/>
    </row>
    <row r="2794" spans="12:12">
      <c r="L2794" s="225"/>
    </row>
    <row r="2795" spans="12:12">
      <c r="L2795" s="225"/>
    </row>
    <row r="2796" spans="12:12">
      <c r="L2796" s="225"/>
    </row>
    <row r="2797" spans="12:12">
      <c r="L2797" s="225"/>
    </row>
    <row r="2798" spans="12:12">
      <c r="L2798" s="225"/>
    </row>
    <row r="2799" spans="12:12">
      <c r="L2799" s="225"/>
    </row>
    <row r="2800" spans="12:12">
      <c r="L2800" s="225"/>
    </row>
    <row r="2801" spans="12:12">
      <c r="L2801" s="225"/>
    </row>
    <row r="2802" spans="12:12">
      <c r="L2802" s="225"/>
    </row>
    <row r="2803" spans="12:12">
      <c r="L2803" s="225"/>
    </row>
    <row r="2804" spans="12:12">
      <c r="L2804" s="225"/>
    </row>
    <row r="2805" spans="12:12">
      <c r="L2805" s="225"/>
    </row>
    <row r="2806" spans="12:12">
      <c r="L2806" s="225"/>
    </row>
    <row r="2807" spans="12:12">
      <c r="L2807" s="225"/>
    </row>
    <row r="2808" spans="12:12">
      <c r="L2808" s="225"/>
    </row>
    <row r="2809" spans="12:12">
      <c r="L2809" s="225"/>
    </row>
    <row r="2810" spans="12:12">
      <c r="L2810" s="225"/>
    </row>
    <row r="2811" spans="12:12">
      <c r="L2811" s="225"/>
    </row>
    <row r="2812" spans="12:12">
      <c r="L2812" s="225"/>
    </row>
    <row r="2813" spans="12:12">
      <c r="L2813" s="225"/>
    </row>
    <row r="2814" spans="12:12">
      <c r="L2814" s="225"/>
    </row>
    <row r="2815" spans="12:12">
      <c r="L2815" s="225"/>
    </row>
    <row r="2816" spans="12:12">
      <c r="L2816" s="225"/>
    </row>
    <row r="2817" spans="12:12">
      <c r="L2817" s="225"/>
    </row>
    <row r="2818" spans="12:12">
      <c r="L2818" s="225"/>
    </row>
    <row r="2819" spans="12:12">
      <c r="L2819" s="225"/>
    </row>
    <row r="2820" spans="12:12">
      <c r="L2820" s="225"/>
    </row>
    <row r="2821" spans="12:12">
      <c r="L2821" s="225"/>
    </row>
    <row r="2822" spans="12:12">
      <c r="L2822" s="225"/>
    </row>
    <row r="2823" spans="12:12">
      <c r="L2823" s="225"/>
    </row>
    <row r="2824" spans="12:12">
      <c r="L2824" s="225"/>
    </row>
    <row r="2825" spans="12:12">
      <c r="L2825" s="225"/>
    </row>
    <row r="2826" spans="12:12">
      <c r="L2826" s="225"/>
    </row>
    <row r="2827" spans="12:12">
      <c r="L2827" s="225"/>
    </row>
    <row r="2828" spans="12:12">
      <c r="L2828" s="225"/>
    </row>
    <row r="2829" spans="12:12">
      <c r="L2829" s="225"/>
    </row>
    <row r="2830" spans="12:12">
      <c r="L2830" s="225"/>
    </row>
    <row r="2831" spans="12:12">
      <c r="L2831" s="225"/>
    </row>
    <row r="2832" spans="12:12">
      <c r="L2832" s="225"/>
    </row>
    <row r="2833" spans="12:12">
      <c r="L2833" s="225"/>
    </row>
    <row r="2834" spans="12:12">
      <c r="L2834" s="225"/>
    </row>
    <row r="2835" spans="12:12">
      <c r="L2835" s="225"/>
    </row>
    <row r="2836" spans="12:12">
      <c r="L2836" s="225"/>
    </row>
    <row r="2837" spans="12:12">
      <c r="L2837" s="225"/>
    </row>
    <row r="2838" spans="12:12">
      <c r="L2838" s="225"/>
    </row>
    <row r="2839" spans="12:12">
      <c r="L2839" s="225"/>
    </row>
    <row r="2840" spans="12:12">
      <c r="L2840" s="225"/>
    </row>
    <row r="2841" spans="12:12">
      <c r="L2841" s="225"/>
    </row>
    <row r="2842" spans="12:12">
      <c r="L2842" s="225"/>
    </row>
    <row r="2843" spans="12:12">
      <c r="L2843" s="225"/>
    </row>
    <row r="2844" spans="12:12">
      <c r="L2844" s="225"/>
    </row>
    <row r="2845" spans="12:12">
      <c r="L2845" s="225"/>
    </row>
    <row r="2846" spans="12:12">
      <c r="L2846" s="225"/>
    </row>
    <row r="2847" spans="12:12">
      <c r="L2847" s="225"/>
    </row>
    <row r="2848" spans="12:12">
      <c r="L2848" s="225"/>
    </row>
    <row r="2849" spans="12:12">
      <c r="L2849" s="225"/>
    </row>
    <row r="2850" spans="12:12">
      <c r="L2850" s="225"/>
    </row>
    <row r="2851" spans="12:12">
      <c r="L2851" s="225"/>
    </row>
    <row r="2852" spans="12:12">
      <c r="L2852" s="225"/>
    </row>
    <row r="2853" spans="12:12">
      <c r="L2853" s="225"/>
    </row>
    <row r="2854" spans="12:12">
      <c r="L2854" s="225"/>
    </row>
    <row r="2855" spans="12:12">
      <c r="L2855" s="225"/>
    </row>
    <row r="2856" spans="12:12">
      <c r="L2856" s="225"/>
    </row>
    <row r="2857" spans="12:12">
      <c r="L2857" s="225"/>
    </row>
    <row r="2858" spans="12:12">
      <c r="L2858" s="225"/>
    </row>
    <row r="2859" spans="12:12">
      <c r="L2859" s="225"/>
    </row>
    <row r="2860" spans="12:12">
      <c r="L2860" s="225"/>
    </row>
    <row r="2861" spans="12:12">
      <c r="L2861" s="225"/>
    </row>
    <row r="2862" spans="12:12">
      <c r="L2862" s="225"/>
    </row>
    <row r="2863" spans="12:12">
      <c r="L2863" s="225"/>
    </row>
    <row r="2864" spans="12:12">
      <c r="L2864" s="225"/>
    </row>
    <row r="2865" spans="12:12">
      <c r="L2865" s="225"/>
    </row>
    <row r="2866" spans="12:12">
      <c r="L2866" s="225"/>
    </row>
    <row r="2867" spans="12:12">
      <c r="L2867" s="225"/>
    </row>
    <row r="2868" spans="12:12">
      <c r="L2868" s="225"/>
    </row>
    <row r="2869" spans="12:12">
      <c r="L2869" s="225"/>
    </row>
    <row r="2870" spans="12:12">
      <c r="L2870" s="225"/>
    </row>
    <row r="2871" spans="12:12">
      <c r="L2871" s="225"/>
    </row>
    <row r="2872" spans="12:12">
      <c r="L2872" s="225"/>
    </row>
    <row r="2873" spans="12:12">
      <c r="L2873" s="225"/>
    </row>
    <row r="2874" spans="12:12">
      <c r="L2874" s="225"/>
    </row>
    <row r="2875" spans="12:12">
      <c r="L2875" s="225"/>
    </row>
    <row r="2876" spans="12:12">
      <c r="L2876" s="225"/>
    </row>
    <row r="2877" spans="12:12">
      <c r="L2877" s="225"/>
    </row>
    <row r="2878" spans="12:12">
      <c r="L2878" s="225"/>
    </row>
    <row r="2879" spans="12:12">
      <c r="L2879" s="225"/>
    </row>
    <row r="2880" spans="12:12">
      <c r="L2880" s="225"/>
    </row>
    <row r="2881" spans="12:12">
      <c r="L2881" s="225"/>
    </row>
    <row r="2882" spans="12:12">
      <c r="L2882" s="225"/>
    </row>
    <row r="2883" spans="12:12">
      <c r="L2883" s="225"/>
    </row>
    <row r="2884" spans="12:12">
      <c r="L2884" s="225"/>
    </row>
    <row r="2885" spans="12:12">
      <c r="L2885" s="225"/>
    </row>
    <row r="2886" spans="12:12">
      <c r="L2886" s="225"/>
    </row>
    <row r="2887" spans="12:12">
      <c r="L2887" s="225"/>
    </row>
    <row r="2888" spans="12:12">
      <c r="L2888" s="225"/>
    </row>
    <row r="2889" spans="12:12">
      <c r="L2889" s="225"/>
    </row>
    <row r="2890" spans="12:12">
      <c r="L2890" s="225"/>
    </row>
    <row r="2891" spans="12:12">
      <c r="L2891" s="225"/>
    </row>
    <row r="2892" spans="12:12">
      <c r="L2892" s="225"/>
    </row>
    <row r="2893" spans="12:12">
      <c r="L2893" s="225"/>
    </row>
    <row r="2894" spans="12:12">
      <c r="L2894" s="225"/>
    </row>
    <row r="2895" spans="12:12">
      <c r="L2895" s="225"/>
    </row>
    <row r="2896" spans="12:12">
      <c r="L2896" s="225"/>
    </row>
    <row r="2897" spans="12:12">
      <c r="L2897" s="225"/>
    </row>
    <row r="2898" spans="12:12">
      <c r="L2898" s="225"/>
    </row>
    <row r="2899" spans="12:12">
      <c r="L2899" s="225"/>
    </row>
    <row r="2900" spans="12:12">
      <c r="L2900" s="225"/>
    </row>
    <row r="2901" spans="12:12">
      <c r="L2901" s="225"/>
    </row>
    <row r="2902" spans="12:12">
      <c r="L2902" s="225"/>
    </row>
    <row r="2903" spans="12:12">
      <c r="L2903" s="225"/>
    </row>
    <row r="2904" spans="12:12">
      <c r="L2904" s="225"/>
    </row>
    <row r="2905" spans="12:12">
      <c r="L2905" s="225"/>
    </row>
    <row r="2906" spans="12:12">
      <c r="L2906" s="225"/>
    </row>
    <row r="2907" spans="12:12">
      <c r="L2907" s="225"/>
    </row>
    <row r="2908" spans="12:12">
      <c r="L2908" s="225"/>
    </row>
    <row r="2909" spans="12:12">
      <c r="L2909" s="225"/>
    </row>
    <row r="2910" spans="12:12">
      <c r="L2910" s="225"/>
    </row>
    <row r="2911" spans="12:12">
      <c r="L2911" s="225"/>
    </row>
    <row r="2912" spans="12:12">
      <c r="L2912" s="225"/>
    </row>
    <row r="2913" spans="12:12">
      <c r="L2913" s="225"/>
    </row>
    <row r="2914" spans="12:12">
      <c r="L2914" s="225"/>
    </row>
    <row r="2915" spans="12:12">
      <c r="L2915" s="225"/>
    </row>
    <row r="2916" spans="12:12">
      <c r="L2916" s="225"/>
    </row>
    <row r="2917" spans="12:12">
      <c r="L2917" s="225"/>
    </row>
    <row r="2918" spans="12:12">
      <c r="L2918" s="225"/>
    </row>
    <row r="2919" spans="12:12">
      <c r="L2919" s="225"/>
    </row>
    <row r="2920" spans="12:12">
      <c r="L2920" s="225"/>
    </row>
    <row r="2921" spans="12:12">
      <c r="L2921" s="225"/>
    </row>
    <row r="2922" spans="12:12">
      <c r="L2922" s="225"/>
    </row>
    <row r="2923" spans="12:12">
      <c r="L2923" s="225"/>
    </row>
    <row r="2924" spans="12:12">
      <c r="L2924" s="225"/>
    </row>
    <row r="2925" spans="12:12">
      <c r="L2925" s="225"/>
    </row>
    <row r="2926" spans="12:12">
      <c r="L2926" s="225"/>
    </row>
    <row r="2927" spans="12:12">
      <c r="L2927" s="225"/>
    </row>
    <row r="2928" spans="12:12">
      <c r="L2928" s="225"/>
    </row>
    <row r="2929" spans="12:12">
      <c r="L2929" s="225"/>
    </row>
    <row r="2930" spans="12:12">
      <c r="L2930" s="225"/>
    </row>
    <row r="2931" spans="12:12">
      <c r="L2931" s="225"/>
    </row>
    <row r="2932" spans="12:12">
      <c r="L2932" s="225"/>
    </row>
    <row r="2933" spans="12:12">
      <c r="L2933" s="225"/>
    </row>
    <row r="2934" spans="12:12">
      <c r="L2934" s="225"/>
    </row>
    <row r="2935" spans="12:12">
      <c r="L2935" s="225"/>
    </row>
    <row r="2936" spans="12:12">
      <c r="L2936" s="225"/>
    </row>
    <row r="2937" spans="12:12">
      <c r="L2937" s="225"/>
    </row>
    <row r="2938" spans="12:12">
      <c r="L2938" s="225"/>
    </row>
    <row r="2939" spans="12:12">
      <c r="L2939" s="225"/>
    </row>
    <row r="2940" spans="12:12">
      <c r="L2940" s="225"/>
    </row>
    <row r="2941" spans="12:12">
      <c r="L2941" s="225"/>
    </row>
    <row r="2942" spans="12:12">
      <c r="L2942" s="225"/>
    </row>
    <row r="2943" spans="12:12">
      <c r="L2943" s="225"/>
    </row>
    <row r="2944" spans="12:12">
      <c r="L2944" s="225"/>
    </row>
    <row r="2945" spans="12:12">
      <c r="L2945" s="225"/>
    </row>
    <row r="2946" spans="12:12">
      <c r="L2946" s="225"/>
    </row>
    <row r="2947" spans="12:12">
      <c r="L2947" s="225"/>
    </row>
    <row r="2948" spans="12:12">
      <c r="L2948" s="225"/>
    </row>
    <row r="2949" spans="12:12">
      <c r="L2949" s="225"/>
    </row>
    <row r="2950" spans="12:12">
      <c r="L2950" s="225"/>
    </row>
    <row r="2951" spans="12:12">
      <c r="L2951" s="225"/>
    </row>
    <row r="2952" spans="12:12">
      <c r="L2952" s="225"/>
    </row>
    <row r="2953" spans="12:12">
      <c r="L2953" s="225"/>
    </row>
    <row r="2954" spans="12:12">
      <c r="L2954" s="225"/>
    </row>
    <row r="2955" spans="12:12">
      <c r="L2955" s="225"/>
    </row>
    <row r="2956" spans="12:12">
      <c r="L2956" s="225"/>
    </row>
    <row r="2957" spans="12:12">
      <c r="L2957" s="225"/>
    </row>
    <row r="2958" spans="12:12">
      <c r="L2958" s="225"/>
    </row>
    <row r="2959" spans="12:12">
      <c r="L2959" s="225"/>
    </row>
    <row r="2960" spans="12:12">
      <c r="L2960" s="225"/>
    </row>
    <row r="2961" spans="12:12">
      <c r="L2961" s="225"/>
    </row>
    <row r="2962" spans="12:12">
      <c r="L2962" s="225"/>
    </row>
    <row r="2963" spans="12:12">
      <c r="L2963" s="225"/>
    </row>
    <row r="2964" spans="12:12">
      <c r="L2964" s="225"/>
    </row>
    <row r="2965" spans="12:12">
      <c r="L2965" s="225"/>
    </row>
    <row r="2966" spans="12:12">
      <c r="L2966" s="225"/>
    </row>
    <row r="2967" spans="12:12">
      <c r="L2967" s="225"/>
    </row>
    <row r="2968" spans="12:12">
      <c r="L2968" s="225"/>
    </row>
    <row r="2969" spans="12:12">
      <c r="L2969" s="225"/>
    </row>
    <row r="2970" spans="12:12">
      <c r="L2970" s="225"/>
    </row>
    <row r="2971" spans="12:12">
      <c r="L2971" s="225"/>
    </row>
    <row r="2972" spans="12:12">
      <c r="L2972" s="225"/>
    </row>
    <row r="2973" spans="12:12">
      <c r="L2973" s="225"/>
    </row>
    <row r="2974" spans="12:12">
      <c r="L2974" s="225"/>
    </row>
    <row r="2975" spans="12:12">
      <c r="L2975" s="225"/>
    </row>
    <row r="2976" spans="12:12">
      <c r="L2976" s="225"/>
    </row>
    <row r="2977" spans="12:12">
      <c r="L2977" s="225"/>
    </row>
    <row r="2978" spans="12:12">
      <c r="L2978" s="225"/>
    </row>
    <row r="2979" spans="12:12">
      <c r="L2979" s="225"/>
    </row>
    <row r="2980" spans="12:12">
      <c r="L2980" s="225"/>
    </row>
    <row r="2981" spans="12:12">
      <c r="L2981" s="225"/>
    </row>
    <row r="2982" spans="12:12">
      <c r="L2982" s="225"/>
    </row>
    <row r="2983" spans="12:12">
      <c r="L2983" s="225"/>
    </row>
    <row r="2984" spans="12:12">
      <c r="L2984" s="225"/>
    </row>
    <row r="2985" spans="12:12">
      <c r="L2985" s="225"/>
    </row>
    <row r="2986" spans="12:12">
      <c r="L2986" s="225"/>
    </row>
    <row r="2987" spans="12:12">
      <c r="L2987" s="225"/>
    </row>
    <row r="2988" spans="12:12">
      <c r="L2988" s="225"/>
    </row>
    <row r="2989" spans="12:12">
      <c r="L2989" s="225"/>
    </row>
    <row r="2990" spans="12:12">
      <c r="L2990" s="225"/>
    </row>
    <row r="2991" spans="12:12">
      <c r="L2991" s="225"/>
    </row>
    <row r="2992" spans="12:12">
      <c r="L2992" s="225"/>
    </row>
    <row r="2993" spans="12:12">
      <c r="L2993" s="225"/>
    </row>
    <row r="2994" spans="12:12">
      <c r="L2994" s="225"/>
    </row>
    <row r="2995" spans="12:12">
      <c r="L2995" s="225"/>
    </row>
    <row r="2996" spans="12:12">
      <c r="L2996" s="225"/>
    </row>
    <row r="2997" spans="12:12">
      <c r="L2997" s="225"/>
    </row>
    <row r="2998" spans="12:12">
      <c r="L2998" s="225"/>
    </row>
    <row r="2999" spans="12:12">
      <c r="L2999" s="225"/>
    </row>
    <row r="3000" spans="12:12">
      <c r="L3000" s="225"/>
    </row>
    <row r="3001" spans="12:12">
      <c r="L3001" s="225"/>
    </row>
    <row r="3002" spans="12:12">
      <c r="L3002" s="225"/>
    </row>
    <row r="3003" spans="12:12">
      <c r="L3003" s="225"/>
    </row>
    <row r="3004" spans="12:12">
      <c r="L3004" s="225"/>
    </row>
    <row r="3005" spans="12:12">
      <c r="L3005" s="225"/>
    </row>
    <row r="3006" spans="12:12">
      <c r="L3006" s="225"/>
    </row>
    <row r="3007" spans="12:12">
      <c r="L3007" s="225"/>
    </row>
    <row r="3008" spans="12:12">
      <c r="L3008" s="225"/>
    </row>
    <row r="3009" spans="12:12">
      <c r="L3009" s="225"/>
    </row>
    <row r="3010" spans="12:12">
      <c r="L3010" s="225"/>
    </row>
    <row r="3011" spans="12:12">
      <c r="L3011" s="225"/>
    </row>
    <row r="3012" spans="12:12">
      <c r="L3012" s="225"/>
    </row>
    <row r="3013" spans="12:12">
      <c r="L3013" s="225"/>
    </row>
    <row r="3014" spans="12:12">
      <c r="L3014" s="225"/>
    </row>
    <row r="3015" spans="12:12">
      <c r="L3015" s="225"/>
    </row>
    <row r="3016" spans="12:12">
      <c r="L3016" s="225"/>
    </row>
    <row r="3017" spans="12:12">
      <c r="L3017" s="225"/>
    </row>
    <row r="3018" spans="12:12">
      <c r="L3018" s="225"/>
    </row>
    <row r="3019" spans="12:12">
      <c r="L3019" s="225"/>
    </row>
    <row r="3020" spans="12:12">
      <c r="L3020" s="225"/>
    </row>
    <row r="3021" spans="12:12">
      <c r="L3021" s="225"/>
    </row>
    <row r="3022" spans="12:12">
      <c r="L3022" s="225"/>
    </row>
    <row r="3023" spans="12:12">
      <c r="L3023" s="225"/>
    </row>
    <row r="3024" spans="12:12">
      <c r="L3024" s="225"/>
    </row>
    <row r="3025" spans="12:12">
      <c r="L3025" s="225"/>
    </row>
    <row r="3026" spans="12:12">
      <c r="L3026" s="225"/>
    </row>
    <row r="3027" spans="12:12">
      <c r="L3027" s="225"/>
    </row>
    <row r="3028" spans="12:12">
      <c r="L3028" s="225"/>
    </row>
    <row r="3029" spans="12:12">
      <c r="L3029" s="225"/>
    </row>
    <row r="3030" spans="12:12">
      <c r="L3030" s="225"/>
    </row>
    <row r="3031" spans="12:12">
      <c r="L3031" s="225"/>
    </row>
    <row r="3032" spans="12:12">
      <c r="L3032" s="225"/>
    </row>
    <row r="3033" spans="12:12">
      <c r="L3033" s="225"/>
    </row>
    <row r="3034" spans="12:12">
      <c r="L3034" s="225"/>
    </row>
    <row r="3035" spans="12:12">
      <c r="L3035" s="225"/>
    </row>
    <row r="3036" spans="12:12">
      <c r="L3036" s="225"/>
    </row>
    <row r="3037" spans="12:12">
      <c r="L3037" s="225"/>
    </row>
    <row r="3038" spans="12:12">
      <c r="L3038" s="225"/>
    </row>
    <row r="3039" spans="12:12">
      <c r="L3039" s="225"/>
    </row>
    <row r="3040" spans="12:12">
      <c r="L3040" s="225"/>
    </row>
    <row r="3041" spans="12:12">
      <c r="L3041" s="225"/>
    </row>
    <row r="3042" spans="12:12">
      <c r="L3042" s="225"/>
    </row>
    <row r="3043" spans="12:12">
      <c r="L3043" s="225"/>
    </row>
    <row r="3044" spans="12:12">
      <c r="L3044" s="225"/>
    </row>
    <row r="3045" spans="12:12">
      <c r="L3045" s="225"/>
    </row>
    <row r="3046" spans="12:12">
      <c r="L3046" s="225"/>
    </row>
    <row r="3047" spans="12:12">
      <c r="L3047" s="225"/>
    </row>
    <row r="3048" spans="12:12">
      <c r="L3048" s="225"/>
    </row>
    <row r="3049" spans="12:12">
      <c r="L3049" s="225"/>
    </row>
    <row r="3050" spans="12:12">
      <c r="L3050" s="225"/>
    </row>
    <row r="3051" spans="12:12">
      <c r="L3051" s="225"/>
    </row>
    <row r="3052" spans="12:12">
      <c r="L3052" s="225"/>
    </row>
    <row r="3053" spans="12:12">
      <c r="L3053" s="225"/>
    </row>
    <row r="3054" spans="12:12">
      <c r="L3054" s="225"/>
    </row>
    <row r="3055" spans="12:12">
      <c r="L3055" s="225"/>
    </row>
    <row r="3056" spans="12:12">
      <c r="L3056" s="225"/>
    </row>
    <row r="3057" spans="12:12">
      <c r="L3057" s="225"/>
    </row>
    <row r="3058" spans="12:12">
      <c r="L3058" s="225"/>
    </row>
    <row r="3059" spans="12:12">
      <c r="L3059" s="225"/>
    </row>
    <row r="3060" spans="12:12">
      <c r="L3060" s="225"/>
    </row>
    <row r="3061" spans="12:12">
      <c r="L3061" s="225"/>
    </row>
    <row r="3062" spans="12:12">
      <c r="L3062" s="225"/>
    </row>
    <row r="3063" spans="12:12">
      <c r="L3063" s="225"/>
    </row>
    <row r="3064" spans="12:12">
      <c r="L3064" s="225"/>
    </row>
    <row r="3065" spans="12:12">
      <c r="L3065" s="225"/>
    </row>
    <row r="3066" spans="12:12">
      <c r="L3066" s="225"/>
    </row>
    <row r="3067" spans="12:12">
      <c r="L3067" s="225"/>
    </row>
    <row r="3068" spans="12:12">
      <c r="L3068" s="225"/>
    </row>
    <row r="3069" spans="12:12">
      <c r="L3069" s="225"/>
    </row>
    <row r="3070" spans="12:12">
      <c r="L3070" s="225"/>
    </row>
    <row r="3071" spans="12:12">
      <c r="L3071" s="225"/>
    </row>
    <row r="3072" spans="12:12">
      <c r="L3072" s="225"/>
    </row>
    <row r="3073" spans="12:12">
      <c r="L3073" s="225"/>
    </row>
    <row r="3074" spans="12:12">
      <c r="L3074" s="225"/>
    </row>
    <row r="3075" spans="12:12">
      <c r="L3075" s="225"/>
    </row>
    <row r="3076" spans="12:12">
      <c r="L3076" s="225"/>
    </row>
    <row r="3077" spans="12:12">
      <c r="L3077" s="225"/>
    </row>
    <row r="3078" spans="12:12">
      <c r="L3078" s="225"/>
    </row>
    <row r="3079" spans="12:12">
      <c r="L3079" s="225"/>
    </row>
    <row r="3080" spans="12:12">
      <c r="L3080" s="225"/>
    </row>
    <row r="3081" spans="12:12">
      <c r="L3081" s="225"/>
    </row>
    <row r="3082" spans="12:12">
      <c r="L3082" s="225"/>
    </row>
    <row r="3083" spans="12:12">
      <c r="L3083" s="225"/>
    </row>
    <row r="3084" spans="12:12">
      <c r="L3084" s="225"/>
    </row>
    <row r="3085" spans="12:12">
      <c r="L3085" s="225"/>
    </row>
    <row r="3086" spans="12:12">
      <c r="L3086" s="225"/>
    </row>
    <row r="3087" spans="12:12">
      <c r="L3087" s="225"/>
    </row>
    <row r="3088" spans="12:12">
      <c r="L3088" s="225"/>
    </row>
    <row r="3089" spans="12:12">
      <c r="L3089" s="225"/>
    </row>
    <row r="3090" spans="12:12">
      <c r="L3090" s="225"/>
    </row>
    <row r="3091" spans="12:12">
      <c r="L3091" s="225"/>
    </row>
    <row r="3092" spans="12:12">
      <c r="L3092" s="225"/>
    </row>
    <row r="3093" spans="12:12">
      <c r="L3093" s="225"/>
    </row>
    <row r="3094" spans="12:12">
      <c r="L3094" s="225"/>
    </row>
    <row r="3095" spans="12:12">
      <c r="L3095" s="225"/>
    </row>
    <row r="3096" spans="12:12">
      <c r="L3096" s="225"/>
    </row>
    <row r="3097" spans="12:12">
      <c r="L3097" s="225"/>
    </row>
    <row r="3098" spans="12:12">
      <c r="L3098" s="225"/>
    </row>
    <row r="3099" spans="12:12">
      <c r="L3099" s="225"/>
    </row>
    <row r="3100" spans="12:12">
      <c r="L3100" s="225"/>
    </row>
    <row r="3101" spans="12:12">
      <c r="L3101" s="225"/>
    </row>
    <row r="3102" spans="12:12">
      <c r="L3102" s="225"/>
    </row>
    <row r="3103" spans="12:12">
      <c r="L3103" s="225"/>
    </row>
    <row r="3104" spans="12:12">
      <c r="L3104" s="225"/>
    </row>
    <row r="3105" spans="12:12">
      <c r="L3105" s="225"/>
    </row>
    <row r="3106" spans="12:12">
      <c r="L3106" s="225"/>
    </row>
    <row r="3107" spans="12:12">
      <c r="L3107" s="225"/>
    </row>
    <row r="3108" spans="12:12">
      <c r="L3108" s="225"/>
    </row>
    <row r="3109" spans="12:12">
      <c r="L3109" s="225"/>
    </row>
    <row r="3110" spans="12:12">
      <c r="L3110" s="225"/>
    </row>
    <row r="3111" spans="12:12">
      <c r="L3111" s="225"/>
    </row>
    <row r="3112" spans="12:12">
      <c r="L3112" s="225"/>
    </row>
    <row r="3113" spans="12:12">
      <c r="L3113" s="225"/>
    </row>
    <row r="3114" spans="12:12">
      <c r="L3114" s="225"/>
    </row>
    <row r="3115" spans="12:12">
      <c r="L3115" s="225"/>
    </row>
    <row r="3116" spans="12:12">
      <c r="L3116" s="225"/>
    </row>
    <row r="3117" spans="12:12">
      <c r="L3117" s="225"/>
    </row>
    <row r="3118" spans="12:12">
      <c r="L3118" s="225"/>
    </row>
    <row r="3119" spans="12:12">
      <c r="L3119" s="225"/>
    </row>
    <row r="3120" spans="12:12">
      <c r="L3120" s="225"/>
    </row>
    <row r="3121" spans="12:12">
      <c r="L3121" s="225"/>
    </row>
    <row r="3122" spans="12:12">
      <c r="L3122" s="225"/>
    </row>
    <row r="3123" spans="12:12">
      <c r="L3123" s="225"/>
    </row>
    <row r="3124" spans="12:12">
      <c r="L3124" s="225"/>
    </row>
    <row r="3125" spans="12:12">
      <c r="L3125" s="225"/>
    </row>
  </sheetData>
  <autoFilter ref="A1:L3125"/>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R210"/>
  <sheetViews>
    <sheetView zoomScaleNormal="100" workbookViewId="0">
      <pane ySplit="4" topLeftCell="A5" activePane="bottomLeft" state="frozen"/>
      <selection activeCell="B3" sqref="B3"/>
      <selection pane="bottomLeft" activeCell="N4" sqref="N4"/>
    </sheetView>
  </sheetViews>
  <sheetFormatPr defaultRowHeight="12.75"/>
  <cols>
    <col min="1" max="1" width="6.625" style="240" bestFit="1" customWidth="1"/>
    <col min="2" max="2" width="9.875" style="240" bestFit="1" customWidth="1"/>
    <col min="3" max="3" width="21.125" style="240" customWidth="1"/>
    <col min="4" max="4" width="12.75" style="229" customWidth="1"/>
    <col min="5" max="5" width="12.75" style="269" hidden="1" customWidth="1"/>
    <col min="6" max="6" width="14.875" style="239" customWidth="1"/>
    <col min="7" max="7" width="4.5" style="240" hidden="1" customWidth="1"/>
    <col min="8" max="8" width="19.875" style="240" hidden="1" customWidth="1"/>
    <col min="9" max="9" width="3.375" style="240" hidden="1" customWidth="1"/>
    <col min="10" max="10" width="15.5" style="230" customWidth="1"/>
    <col min="11" max="11" width="10.875" style="239" customWidth="1"/>
    <col min="12" max="12" width="21.25" style="270" hidden="1" customWidth="1"/>
    <col min="13" max="13" width="31.75" style="239" bestFit="1" customWidth="1"/>
    <col min="14" max="14" width="26.125" style="239" bestFit="1" customWidth="1"/>
    <col min="15" max="15" width="2.875" style="240" customWidth="1"/>
    <col min="16" max="16" width="12.75" style="270" hidden="1" customWidth="1"/>
    <col min="17" max="16384" width="9" style="240"/>
  </cols>
  <sheetData>
    <row r="1" spans="1:16" s="230" customFormat="1">
      <c r="A1" s="226">
        <v>1</v>
      </c>
      <c r="B1" s="226">
        <v>2</v>
      </c>
      <c r="C1" s="226">
        <v>3</v>
      </c>
      <c r="D1" s="227">
        <v>4</v>
      </c>
      <c r="E1" s="228">
        <v>5</v>
      </c>
      <c r="F1" s="227">
        <v>6</v>
      </c>
      <c r="G1" s="226">
        <v>7</v>
      </c>
      <c r="H1" s="226">
        <v>8</v>
      </c>
      <c r="I1" s="226">
        <v>9</v>
      </c>
      <c r="J1" s="226">
        <v>10</v>
      </c>
      <c r="K1" s="227">
        <v>11</v>
      </c>
      <c r="L1" s="226">
        <v>12</v>
      </c>
      <c r="M1" s="229">
        <v>13</v>
      </c>
      <c r="N1" s="229">
        <v>14</v>
      </c>
      <c r="P1" s="231" t="s">
        <v>1024</v>
      </c>
    </row>
    <row r="2" spans="1:16">
      <c r="A2" s="232"/>
      <c r="B2" s="233"/>
      <c r="C2" s="234"/>
      <c r="D2" s="235"/>
      <c r="E2" s="236"/>
      <c r="F2" s="235"/>
      <c r="G2" s="234"/>
      <c r="H2" s="234"/>
      <c r="I2" s="234"/>
      <c r="J2" s="234"/>
      <c r="K2" s="237"/>
      <c r="L2" s="238"/>
      <c r="P2" s="234"/>
    </row>
    <row r="3" spans="1:16">
      <c r="A3" s="232"/>
      <c r="B3" s="233"/>
      <c r="C3" s="234"/>
      <c r="D3" s="235"/>
      <c r="E3" s="236" t="s">
        <v>1025</v>
      </c>
      <c r="F3" s="235"/>
      <c r="G3" s="234"/>
      <c r="H3" s="234"/>
      <c r="I3" s="234"/>
      <c r="J3" s="234"/>
      <c r="K3" s="241"/>
      <c r="L3" s="242"/>
      <c r="P3" s="234"/>
    </row>
    <row r="4" spans="1:16" ht="51">
      <c r="A4" s="243" t="s">
        <v>1026</v>
      </c>
      <c r="B4" s="243" t="s">
        <v>1027</v>
      </c>
      <c r="C4" s="243" t="s">
        <v>1028</v>
      </c>
      <c r="D4" s="244" t="s">
        <v>1029</v>
      </c>
      <c r="E4" s="245" t="s">
        <v>1030</v>
      </c>
      <c r="F4" s="244" t="s">
        <v>1031</v>
      </c>
      <c r="G4" s="243" t="s">
        <v>1032</v>
      </c>
      <c r="H4" s="246" t="s">
        <v>1033</v>
      </c>
      <c r="I4" s="247" t="s">
        <v>1032</v>
      </c>
      <c r="J4" s="248" t="s">
        <v>1034</v>
      </c>
      <c r="K4" s="249" t="s">
        <v>1035</v>
      </c>
      <c r="L4" s="250" t="s">
        <v>1036</v>
      </c>
      <c r="M4" s="251" t="s">
        <v>1037</v>
      </c>
      <c r="N4" s="251" t="s">
        <v>1038</v>
      </c>
      <c r="P4" s="243" t="s">
        <v>1039</v>
      </c>
    </row>
    <row r="5" spans="1:16">
      <c r="A5" s="169" t="s">
        <v>10</v>
      </c>
      <c r="B5" s="252" t="s">
        <v>533</v>
      </c>
      <c r="C5" s="252" t="s">
        <v>11</v>
      </c>
      <c r="D5" s="253" t="s">
        <v>1040</v>
      </c>
      <c r="E5" s="254"/>
      <c r="F5" s="253" t="s">
        <v>1040</v>
      </c>
      <c r="G5" s="173"/>
      <c r="H5" s="173" t="s">
        <v>1041</v>
      </c>
      <c r="I5" s="174"/>
      <c r="J5" s="255"/>
      <c r="K5" s="256">
        <v>8.7900000000000009</v>
      </c>
      <c r="L5" s="174" t="s">
        <v>1042</v>
      </c>
      <c r="M5" s="239" t="s">
        <v>1043</v>
      </c>
      <c r="N5" s="239" t="s">
        <v>1044</v>
      </c>
      <c r="P5" s="257"/>
    </row>
    <row r="6" spans="1:16">
      <c r="A6" s="170" t="s">
        <v>12</v>
      </c>
      <c r="B6" s="252" t="s">
        <v>533</v>
      </c>
      <c r="C6" s="252" t="s">
        <v>1045</v>
      </c>
      <c r="D6" s="253" t="s">
        <v>1040</v>
      </c>
      <c r="E6" s="254"/>
      <c r="F6" s="253" t="s">
        <v>1040</v>
      </c>
      <c r="G6" s="173"/>
      <c r="H6" s="173" t="s">
        <v>1041</v>
      </c>
      <c r="I6" s="174"/>
      <c r="J6" s="255"/>
      <c r="K6" s="256">
        <v>4.82</v>
      </c>
      <c r="L6" s="174" t="s">
        <v>1046</v>
      </c>
      <c r="M6" s="239" t="s">
        <v>802</v>
      </c>
      <c r="N6" s="239" t="s">
        <v>1047</v>
      </c>
      <c r="P6" s="257"/>
    </row>
    <row r="7" spans="1:16">
      <c r="A7" s="170" t="s">
        <v>14</v>
      </c>
      <c r="B7" s="252" t="s">
        <v>533</v>
      </c>
      <c r="C7" s="252" t="s">
        <v>15</v>
      </c>
      <c r="D7" s="253" t="s">
        <v>1040</v>
      </c>
      <c r="E7" s="254"/>
      <c r="F7" s="253" t="s">
        <v>1040</v>
      </c>
      <c r="G7" s="173"/>
      <c r="H7" s="173" t="s">
        <v>1041</v>
      </c>
      <c r="I7" s="174"/>
      <c r="J7" s="255"/>
      <c r="K7" s="256">
        <v>6.34</v>
      </c>
      <c r="L7" s="174" t="s">
        <v>1046</v>
      </c>
      <c r="M7" s="239" t="s">
        <v>805</v>
      </c>
      <c r="N7" s="239" t="s">
        <v>1044</v>
      </c>
      <c r="P7" s="257"/>
    </row>
    <row r="8" spans="1:16">
      <c r="A8" s="170" t="s">
        <v>16</v>
      </c>
      <c r="B8" s="252" t="s">
        <v>533</v>
      </c>
      <c r="C8" s="252" t="s">
        <v>17</v>
      </c>
      <c r="D8" s="253" t="s">
        <v>1040</v>
      </c>
      <c r="E8" s="254"/>
      <c r="F8" s="253" t="s">
        <v>1040</v>
      </c>
      <c r="G8" s="173"/>
      <c r="H8" s="173" t="s">
        <v>1041</v>
      </c>
      <c r="I8" s="174"/>
      <c r="J8" s="255"/>
      <c r="K8" s="256">
        <v>6.1400000000000006</v>
      </c>
      <c r="L8" s="174" t="s">
        <v>1048</v>
      </c>
      <c r="M8" s="239" t="s">
        <v>802</v>
      </c>
      <c r="N8" s="239" t="s">
        <v>1044</v>
      </c>
      <c r="P8" s="257"/>
    </row>
    <row r="9" spans="1:16">
      <c r="A9" s="171" t="s">
        <v>18</v>
      </c>
      <c r="B9" s="252" t="s">
        <v>533</v>
      </c>
      <c r="C9" s="252" t="s">
        <v>19</v>
      </c>
      <c r="D9" s="253" t="s">
        <v>1040</v>
      </c>
      <c r="E9" s="254"/>
      <c r="F9" s="253" t="s">
        <v>1040</v>
      </c>
      <c r="G9" s="173"/>
      <c r="H9" s="173" t="s">
        <v>1049</v>
      </c>
      <c r="I9" s="173"/>
      <c r="J9" s="255">
        <v>9025</v>
      </c>
      <c r="K9" s="256">
        <v>6.65</v>
      </c>
      <c r="L9" s="174" t="s">
        <v>1049</v>
      </c>
      <c r="M9" s="239" t="s">
        <v>808</v>
      </c>
      <c r="N9" s="239" t="s">
        <v>1050</v>
      </c>
      <c r="P9" s="257"/>
    </row>
    <row r="10" spans="1:16">
      <c r="A10" s="170" t="s">
        <v>20</v>
      </c>
      <c r="B10" s="252" t="s">
        <v>533</v>
      </c>
      <c r="C10" s="252" t="s">
        <v>21</v>
      </c>
      <c r="D10" s="253" t="s">
        <v>1040</v>
      </c>
      <c r="E10" s="254"/>
      <c r="F10" s="253" t="s">
        <v>1040</v>
      </c>
      <c r="G10" s="173"/>
      <c r="H10" s="173" t="s">
        <v>1051</v>
      </c>
      <c r="I10" s="173"/>
      <c r="J10" s="255">
        <v>9025</v>
      </c>
      <c r="K10" s="256">
        <v>0.08</v>
      </c>
      <c r="L10" s="174" t="s">
        <v>1049</v>
      </c>
      <c r="M10" s="239" t="s">
        <v>808</v>
      </c>
      <c r="N10" s="239" t="s">
        <v>1050</v>
      </c>
      <c r="P10" s="257"/>
    </row>
    <row r="11" spans="1:16">
      <c r="A11" s="170" t="s">
        <v>22</v>
      </c>
      <c r="B11" s="252" t="s">
        <v>533</v>
      </c>
      <c r="C11" s="252" t="s">
        <v>23</v>
      </c>
      <c r="D11" s="253" t="s">
        <v>1040</v>
      </c>
      <c r="E11" s="254"/>
      <c r="F11" s="253" t="s">
        <v>1040</v>
      </c>
      <c r="G11" s="173"/>
      <c r="H11" s="173" t="s">
        <v>1041</v>
      </c>
      <c r="I11" s="174"/>
      <c r="J11" s="255"/>
      <c r="K11" s="256">
        <v>5.9700000000000006</v>
      </c>
      <c r="L11" s="174" t="s">
        <v>1046</v>
      </c>
      <c r="M11" s="239" t="s">
        <v>805</v>
      </c>
      <c r="N11" s="239" t="s">
        <v>1047</v>
      </c>
      <c r="P11" s="257"/>
    </row>
    <row r="12" spans="1:16">
      <c r="A12" s="170" t="s">
        <v>24</v>
      </c>
      <c r="B12" s="252" t="s">
        <v>535</v>
      </c>
      <c r="C12" s="252" t="s">
        <v>1052</v>
      </c>
      <c r="D12" s="253" t="s">
        <v>1040</v>
      </c>
      <c r="E12" s="254"/>
      <c r="F12" s="253" t="s">
        <v>1040</v>
      </c>
      <c r="G12" s="173"/>
      <c r="H12" s="173" t="s">
        <v>1041</v>
      </c>
      <c r="I12" s="174"/>
      <c r="J12" s="255">
        <v>9055</v>
      </c>
      <c r="K12" s="256">
        <v>2.6500000000000004</v>
      </c>
      <c r="L12" s="174" t="s">
        <v>1041</v>
      </c>
      <c r="M12" s="239" t="s">
        <v>802</v>
      </c>
      <c r="N12" s="239" t="s">
        <v>1053</v>
      </c>
      <c r="P12" s="257"/>
    </row>
    <row r="13" spans="1:16">
      <c r="A13" s="170" t="s">
        <v>26</v>
      </c>
      <c r="B13" s="252" t="s">
        <v>535</v>
      </c>
      <c r="C13" s="252" t="s">
        <v>1054</v>
      </c>
      <c r="D13" s="258" t="s">
        <v>1055</v>
      </c>
      <c r="E13" s="254"/>
      <c r="F13" s="253" t="s">
        <v>1055</v>
      </c>
      <c r="G13" s="173"/>
      <c r="H13" s="173" t="s">
        <v>1049</v>
      </c>
      <c r="I13" s="173"/>
      <c r="J13" s="255">
        <v>9055</v>
      </c>
      <c r="K13" s="256">
        <v>8.6199999999999992</v>
      </c>
      <c r="L13" s="174" t="s">
        <v>1049</v>
      </c>
      <c r="M13" s="239" t="s">
        <v>808</v>
      </c>
      <c r="N13" s="239" t="s">
        <v>1050</v>
      </c>
      <c r="P13" s="257" t="s">
        <v>1056</v>
      </c>
    </row>
    <row r="14" spans="1:16">
      <c r="A14" s="170" t="s">
        <v>28</v>
      </c>
      <c r="B14" s="252" t="s">
        <v>538</v>
      </c>
      <c r="C14" s="252" t="s">
        <v>29</v>
      </c>
      <c r="D14" s="253" t="s">
        <v>1040</v>
      </c>
      <c r="E14" s="254"/>
      <c r="F14" s="253" t="s">
        <v>1040</v>
      </c>
      <c r="G14" s="173"/>
      <c r="H14" s="173" t="s">
        <v>1041</v>
      </c>
      <c r="I14" s="174"/>
      <c r="J14" s="255"/>
      <c r="K14" s="256">
        <v>4.46</v>
      </c>
      <c r="L14" s="174" t="s">
        <v>1042</v>
      </c>
      <c r="M14" s="239" t="s">
        <v>1043</v>
      </c>
      <c r="N14" s="239" t="s">
        <v>1047</v>
      </c>
      <c r="P14" s="257"/>
    </row>
    <row r="15" spans="1:16">
      <c r="A15" s="170" t="s">
        <v>30</v>
      </c>
      <c r="B15" s="252" t="s">
        <v>538</v>
      </c>
      <c r="C15" s="252" t="s">
        <v>31</v>
      </c>
      <c r="D15" s="253" t="s">
        <v>1040</v>
      </c>
      <c r="E15" s="254"/>
      <c r="F15" s="253" t="s">
        <v>1040</v>
      </c>
      <c r="G15" s="173"/>
      <c r="H15" s="173" t="s">
        <v>1041</v>
      </c>
      <c r="I15" s="174"/>
      <c r="J15" s="255"/>
      <c r="K15" s="256">
        <v>6.03</v>
      </c>
      <c r="L15" s="174" t="s">
        <v>1046</v>
      </c>
      <c r="M15" s="239" t="s">
        <v>1043</v>
      </c>
      <c r="N15" s="239" t="s">
        <v>1044</v>
      </c>
      <c r="P15" s="257"/>
    </row>
    <row r="16" spans="1:16">
      <c r="A16" s="170" t="s">
        <v>32</v>
      </c>
      <c r="B16" s="252" t="s">
        <v>538</v>
      </c>
      <c r="C16" s="252" t="s">
        <v>33</v>
      </c>
      <c r="D16" s="253" t="s">
        <v>1040</v>
      </c>
      <c r="E16" s="254"/>
      <c r="F16" s="253" t="s">
        <v>1040</v>
      </c>
      <c r="G16" s="173"/>
      <c r="H16" s="173" t="s">
        <v>1041</v>
      </c>
      <c r="I16" s="174"/>
      <c r="J16" s="255"/>
      <c r="K16" s="256">
        <v>3.0500000000000003</v>
      </c>
      <c r="L16" s="174" t="s">
        <v>1041</v>
      </c>
      <c r="M16" s="239" t="s">
        <v>808</v>
      </c>
      <c r="N16" s="239" t="s">
        <v>1053</v>
      </c>
      <c r="P16" s="257"/>
    </row>
    <row r="17" spans="1:16">
      <c r="A17" s="170" t="s">
        <v>34</v>
      </c>
      <c r="B17" s="252" t="s">
        <v>538</v>
      </c>
      <c r="C17" s="252" t="s">
        <v>35</v>
      </c>
      <c r="D17" s="253" t="s">
        <v>1040</v>
      </c>
      <c r="E17" s="254"/>
      <c r="F17" s="253" t="s">
        <v>1040</v>
      </c>
      <c r="G17" s="173"/>
      <c r="H17" s="173" t="s">
        <v>1041</v>
      </c>
      <c r="I17" s="173"/>
      <c r="J17" s="255"/>
      <c r="K17" s="256">
        <v>6.79</v>
      </c>
      <c r="L17" s="174" t="s">
        <v>1048</v>
      </c>
      <c r="M17" s="239" t="s">
        <v>818</v>
      </c>
      <c r="N17" s="239" t="s">
        <v>1050</v>
      </c>
      <c r="P17" s="257"/>
    </row>
    <row r="18" spans="1:16">
      <c r="A18" s="170" t="s">
        <v>36</v>
      </c>
      <c r="B18" s="252" t="s">
        <v>538</v>
      </c>
      <c r="C18" s="252" t="s">
        <v>37</v>
      </c>
      <c r="D18" s="258" t="s">
        <v>1055</v>
      </c>
      <c r="E18" s="254"/>
      <c r="F18" s="253" t="s">
        <v>1055</v>
      </c>
      <c r="G18" s="173"/>
      <c r="H18" s="173" t="s">
        <v>1049</v>
      </c>
      <c r="I18" s="173"/>
      <c r="J18" s="255">
        <v>9025</v>
      </c>
      <c r="K18" s="256">
        <v>10.500000000000002</v>
      </c>
      <c r="L18" s="174" t="s">
        <v>1049</v>
      </c>
      <c r="M18" s="239" t="s">
        <v>808</v>
      </c>
      <c r="N18" s="239" t="s">
        <v>1050</v>
      </c>
      <c r="P18" s="257" t="s">
        <v>1056</v>
      </c>
    </row>
    <row r="19" spans="1:16">
      <c r="A19" s="170" t="s">
        <v>38</v>
      </c>
      <c r="B19" s="252" t="s">
        <v>538</v>
      </c>
      <c r="C19" s="252" t="s">
        <v>39</v>
      </c>
      <c r="D19" s="253" t="s">
        <v>1040</v>
      </c>
      <c r="E19" s="254"/>
      <c r="F19" s="253" t="s">
        <v>1040</v>
      </c>
      <c r="G19" s="173"/>
      <c r="H19" s="173" t="s">
        <v>1041</v>
      </c>
      <c r="I19" s="174"/>
      <c r="J19" s="255"/>
      <c r="K19" s="256">
        <v>6.8900000000000006</v>
      </c>
      <c r="L19" s="174" t="s">
        <v>1046</v>
      </c>
      <c r="M19" s="239" t="s">
        <v>1043</v>
      </c>
      <c r="N19" s="239" t="s">
        <v>1044</v>
      </c>
      <c r="P19" s="257"/>
    </row>
    <row r="20" spans="1:16">
      <c r="A20" s="170" t="s">
        <v>40</v>
      </c>
      <c r="B20" s="252" t="s">
        <v>538</v>
      </c>
      <c r="C20" s="252" t="s">
        <v>41</v>
      </c>
      <c r="D20" s="258" t="s">
        <v>1055</v>
      </c>
      <c r="E20" s="254"/>
      <c r="F20" s="253" t="s">
        <v>1055</v>
      </c>
      <c r="G20" s="173"/>
      <c r="H20" s="173" t="s">
        <v>1051</v>
      </c>
      <c r="I20" s="173"/>
      <c r="J20" s="255">
        <v>9025</v>
      </c>
      <c r="K20" s="256">
        <v>7.37</v>
      </c>
      <c r="L20" s="174" t="s">
        <v>1049</v>
      </c>
      <c r="M20" s="239" t="s">
        <v>808</v>
      </c>
      <c r="N20" s="239" t="s">
        <v>1050</v>
      </c>
      <c r="P20" s="257" t="s">
        <v>1056</v>
      </c>
    </row>
    <row r="21" spans="1:16">
      <c r="A21" s="170" t="s">
        <v>42</v>
      </c>
      <c r="B21" s="252" t="s">
        <v>539</v>
      </c>
      <c r="C21" s="252" t="s">
        <v>1057</v>
      </c>
      <c r="D21" s="258" t="s">
        <v>1055</v>
      </c>
      <c r="E21" s="254"/>
      <c r="F21" s="253" t="s">
        <v>1055</v>
      </c>
      <c r="G21" s="173"/>
      <c r="H21" s="173" t="s">
        <v>1041</v>
      </c>
      <c r="I21" s="173"/>
      <c r="J21" s="255">
        <v>9050</v>
      </c>
      <c r="K21" s="256">
        <v>10.500000000000002</v>
      </c>
      <c r="L21" s="174" t="s">
        <v>1049</v>
      </c>
      <c r="M21" s="239" t="s">
        <v>808</v>
      </c>
      <c r="N21" s="239" t="s">
        <v>1050</v>
      </c>
      <c r="P21" s="257" t="s">
        <v>1058</v>
      </c>
    </row>
    <row r="22" spans="1:16">
      <c r="A22" s="170" t="s">
        <v>44</v>
      </c>
      <c r="B22" s="252" t="s">
        <v>541</v>
      </c>
      <c r="C22" s="252" t="s">
        <v>542</v>
      </c>
      <c r="D22" s="258" t="s">
        <v>1055</v>
      </c>
      <c r="E22" s="254"/>
      <c r="F22" s="253" t="s">
        <v>1055</v>
      </c>
      <c r="G22" s="173"/>
      <c r="H22" s="173" t="s">
        <v>1049</v>
      </c>
      <c r="I22" s="173"/>
      <c r="J22" s="255">
        <v>9075</v>
      </c>
      <c r="K22" s="256">
        <v>2.06</v>
      </c>
      <c r="L22" s="174" t="s">
        <v>1049</v>
      </c>
      <c r="M22" s="239" t="s">
        <v>808</v>
      </c>
      <c r="N22" s="239" t="s">
        <v>1053</v>
      </c>
      <c r="P22" s="257" t="s">
        <v>1058</v>
      </c>
    </row>
    <row r="23" spans="1:16">
      <c r="A23" s="170" t="s">
        <v>46</v>
      </c>
      <c r="B23" s="252" t="s">
        <v>541</v>
      </c>
      <c r="C23" s="252" t="s">
        <v>543</v>
      </c>
      <c r="D23" s="258" t="s">
        <v>1055</v>
      </c>
      <c r="E23" s="254"/>
      <c r="F23" s="253" t="s">
        <v>1055</v>
      </c>
      <c r="G23" s="173"/>
      <c r="H23" s="173" t="s">
        <v>1049</v>
      </c>
      <c r="I23" s="173"/>
      <c r="J23" s="255">
        <v>9075</v>
      </c>
      <c r="K23" s="256">
        <v>9.4499999999999993</v>
      </c>
      <c r="L23" s="174" t="s">
        <v>1049</v>
      </c>
      <c r="M23" s="239" t="s">
        <v>802</v>
      </c>
      <c r="N23" s="239" t="s">
        <v>1053</v>
      </c>
      <c r="P23" s="257" t="s">
        <v>1058</v>
      </c>
    </row>
    <row r="24" spans="1:16">
      <c r="A24" s="170" t="s">
        <v>48</v>
      </c>
      <c r="B24" s="252" t="s">
        <v>541</v>
      </c>
      <c r="C24" s="252" t="s">
        <v>544</v>
      </c>
      <c r="D24" s="258" t="s">
        <v>1055</v>
      </c>
      <c r="E24" s="254"/>
      <c r="F24" s="253" t="s">
        <v>1055</v>
      </c>
      <c r="G24" s="173"/>
      <c r="H24" s="173" t="s">
        <v>1049</v>
      </c>
      <c r="I24" s="173"/>
      <c r="J24" s="255">
        <v>9075</v>
      </c>
      <c r="K24" s="256">
        <v>2.7600000000000002</v>
      </c>
      <c r="L24" s="174" t="s">
        <v>1049</v>
      </c>
      <c r="M24" s="239" t="s">
        <v>808</v>
      </c>
      <c r="N24" s="239" t="s">
        <v>1053</v>
      </c>
      <c r="P24" s="257" t="s">
        <v>1056</v>
      </c>
    </row>
    <row r="25" spans="1:16">
      <c r="A25" s="170" t="s">
        <v>50</v>
      </c>
      <c r="B25" s="252" t="s">
        <v>541</v>
      </c>
      <c r="C25" s="252" t="s">
        <v>545</v>
      </c>
      <c r="D25" s="258" t="s">
        <v>1055</v>
      </c>
      <c r="E25" s="254"/>
      <c r="F25" s="253" t="s">
        <v>1055</v>
      </c>
      <c r="G25" s="173"/>
      <c r="H25" s="173" t="s">
        <v>1049</v>
      </c>
      <c r="I25" s="173"/>
      <c r="J25" s="255">
        <v>9075</v>
      </c>
      <c r="K25" s="256">
        <v>10.500000000000002</v>
      </c>
      <c r="L25" s="174" t="s">
        <v>1049</v>
      </c>
      <c r="M25" s="239" t="s">
        <v>805</v>
      </c>
      <c r="N25" s="259" t="s">
        <v>1050</v>
      </c>
      <c r="P25" s="257" t="s">
        <v>1056</v>
      </c>
    </row>
    <row r="26" spans="1:16">
      <c r="A26" s="170" t="s">
        <v>52</v>
      </c>
      <c r="B26" s="252" t="s">
        <v>541</v>
      </c>
      <c r="C26" s="252" t="s">
        <v>546</v>
      </c>
      <c r="D26" s="258" t="s">
        <v>1055</v>
      </c>
      <c r="E26" s="254"/>
      <c r="F26" s="253" t="s">
        <v>1055</v>
      </c>
      <c r="G26" s="173"/>
      <c r="H26" s="173" t="s">
        <v>1049</v>
      </c>
      <c r="I26" s="173"/>
      <c r="J26" s="255">
        <v>9075</v>
      </c>
      <c r="K26" s="256">
        <v>1.6400000000000001</v>
      </c>
      <c r="L26" s="174" t="s">
        <v>1049</v>
      </c>
      <c r="M26" s="239" t="s">
        <v>802</v>
      </c>
      <c r="N26" s="239" t="s">
        <v>1053</v>
      </c>
      <c r="P26" s="257" t="s">
        <v>1056</v>
      </c>
    </row>
    <row r="27" spans="1:16">
      <c r="A27" s="170" t="s">
        <v>54</v>
      </c>
      <c r="B27" s="252" t="s">
        <v>547</v>
      </c>
      <c r="C27" s="252" t="s">
        <v>548</v>
      </c>
      <c r="D27" s="258" t="s">
        <v>1055</v>
      </c>
      <c r="E27" s="254"/>
      <c r="F27" s="253" t="s">
        <v>1055</v>
      </c>
      <c r="G27" s="173"/>
      <c r="H27" s="173" t="s">
        <v>1051</v>
      </c>
      <c r="I27" s="173"/>
      <c r="J27" s="255">
        <v>9150</v>
      </c>
      <c r="K27" s="256">
        <v>5.65</v>
      </c>
      <c r="L27" s="174" t="s">
        <v>1042</v>
      </c>
      <c r="M27" s="239" t="s">
        <v>802</v>
      </c>
      <c r="N27" s="239" t="s">
        <v>1047</v>
      </c>
      <c r="P27" s="257"/>
    </row>
    <row r="28" spans="1:16">
      <c r="A28" s="170" t="s">
        <v>56</v>
      </c>
      <c r="B28" s="252" t="s">
        <v>547</v>
      </c>
      <c r="C28" s="252" t="s">
        <v>1059</v>
      </c>
      <c r="D28" s="258" t="s">
        <v>1055</v>
      </c>
      <c r="E28" s="254"/>
      <c r="F28" s="253" t="s">
        <v>1055</v>
      </c>
      <c r="G28" s="173"/>
      <c r="H28" s="173" t="s">
        <v>1049</v>
      </c>
      <c r="I28" s="173"/>
      <c r="J28" s="255">
        <v>9075</v>
      </c>
      <c r="K28" s="256">
        <v>5.29</v>
      </c>
      <c r="L28" s="174" t="s">
        <v>1049</v>
      </c>
      <c r="M28" s="239" t="s">
        <v>808</v>
      </c>
      <c r="N28" s="239" t="s">
        <v>1050</v>
      </c>
      <c r="P28" s="257" t="s">
        <v>1058</v>
      </c>
    </row>
    <row r="29" spans="1:16">
      <c r="A29" s="170" t="s">
        <v>58</v>
      </c>
      <c r="B29" s="252" t="s">
        <v>550</v>
      </c>
      <c r="C29" s="252" t="s">
        <v>1060</v>
      </c>
      <c r="D29" s="253" t="s">
        <v>1040</v>
      </c>
      <c r="E29" s="254"/>
      <c r="F29" s="253" t="s">
        <v>1040</v>
      </c>
      <c r="G29" s="173"/>
      <c r="H29" s="173" t="s">
        <v>1041</v>
      </c>
      <c r="I29" s="174"/>
      <c r="J29" s="255"/>
      <c r="K29" s="256">
        <v>4.3900000000000006</v>
      </c>
      <c r="L29" s="174" t="s">
        <v>1041</v>
      </c>
      <c r="M29" s="239" t="s">
        <v>808</v>
      </c>
      <c r="N29" s="239" t="s">
        <v>1053</v>
      </c>
      <c r="P29" s="257"/>
    </row>
    <row r="30" spans="1:16">
      <c r="A30" s="170" t="s">
        <v>60</v>
      </c>
      <c r="B30" s="252" t="s">
        <v>550</v>
      </c>
      <c r="C30" s="252" t="s">
        <v>1061</v>
      </c>
      <c r="D30" s="253" t="s">
        <v>1040</v>
      </c>
      <c r="E30" s="254"/>
      <c r="F30" s="253" t="s">
        <v>1040</v>
      </c>
      <c r="G30" s="173"/>
      <c r="H30" s="173" t="s">
        <v>1041</v>
      </c>
      <c r="I30" s="174"/>
      <c r="J30" s="255"/>
      <c r="K30" s="256">
        <v>2.2500000000000004</v>
      </c>
      <c r="L30" s="174" t="s">
        <v>1046</v>
      </c>
      <c r="M30" s="239" t="s">
        <v>808</v>
      </c>
      <c r="N30" s="239" t="s">
        <v>1053</v>
      </c>
      <c r="P30" s="257"/>
    </row>
    <row r="31" spans="1:16">
      <c r="A31" s="170" t="s">
        <v>62</v>
      </c>
      <c r="B31" s="252" t="s">
        <v>553</v>
      </c>
      <c r="C31" s="252" t="s">
        <v>63</v>
      </c>
      <c r="D31" s="253" t="s">
        <v>1040</v>
      </c>
      <c r="E31" s="254"/>
      <c r="F31" s="253" t="s">
        <v>1040</v>
      </c>
      <c r="G31" s="173"/>
      <c r="H31" s="173" t="s">
        <v>1049</v>
      </c>
      <c r="I31" s="173"/>
      <c r="J31" s="255">
        <v>9030</v>
      </c>
      <c r="K31" s="256">
        <v>2.89</v>
      </c>
      <c r="L31" s="174" t="s">
        <v>1049</v>
      </c>
      <c r="M31" s="239" t="s">
        <v>808</v>
      </c>
      <c r="N31" s="239" t="s">
        <v>1050</v>
      </c>
      <c r="P31" s="257"/>
    </row>
    <row r="32" spans="1:16">
      <c r="A32" s="170" t="s">
        <v>64</v>
      </c>
      <c r="B32" s="252" t="s">
        <v>553</v>
      </c>
      <c r="C32" s="252" t="s">
        <v>1062</v>
      </c>
      <c r="D32" s="253" t="s">
        <v>1040</v>
      </c>
      <c r="E32" s="254"/>
      <c r="F32" s="253" t="s">
        <v>1040</v>
      </c>
      <c r="G32" s="173"/>
      <c r="H32" s="173" t="s">
        <v>1051</v>
      </c>
      <c r="I32" s="174"/>
      <c r="J32" s="255">
        <v>9030</v>
      </c>
      <c r="K32" s="256">
        <v>2.0500000000000003</v>
      </c>
      <c r="L32" s="174" t="s">
        <v>1048</v>
      </c>
      <c r="M32" s="239" t="s">
        <v>808</v>
      </c>
      <c r="N32" s="239" t="s">
        <v>1050</v>
      </c>
      <c r="P32" s="257"/>
    </row>
    <row r="33" spans="1:16">
      <c r="A33" s="170" t="s">
        <v>66</v>
      </c>
      <c r="B33" s="252" t="s">
        <v>554</v>
      </c>
      <c r="C33" s="252" t="s">
        <v>67</v>
      </c>
      <c r="D33" s="258" t="s">
        <v>1055</v>
      </c>
      <c r="E33" s="254"/>
      <c r="F33" s="253" t="s">
        <v>1055</v>
      </c>
      <c r="G33" s="173"/>
      <c r="H33" s="173" t="s">
        <v>1049</v>
      </c>
      <c r="I33" s="173"/>
      <c r="J33" s="255">
        <v>9025</v>
      </c>
      <c r="K33" s="256">
        <v>0.33</v>
      </c>
      <c r="L33" s="174" t="s">
        <v>1049</v>
      </c>
      <c r="M33" s="239" t="s">
        <v>808</v>
      </c>
      <c r="N33" s="259" t="s">
        <v>1050</v>
      </c>
      <c r="P33" s="257" t="s">
        <v>1056</v>
      </c>
    </row>
    <row r="34" spans="1:16">
      <c r="A34" s="170" t="s">
        <v>68</v>
      </c>
      <c r="B34" s="252" t="s">
        <v>554</v>
      </c>
      <c r="C34" s="260" t="s">
        <v>1063</v>
      </c>
      <c r="D34" s="258" t="s">
        <v>1055</v>
      </c>
      <c r="E34" s="254"/>
      <c r="F34" s="253" t="s">
        <v>1055</v>
      </c>
      <c r="G34" s="173"/>
      <c r="H34" s="173" t="s">
        <v>1049</v>
      </c>
      <c r="I34" s="173"/>
      <c r="J34" s="255">
        <v>9025</v>
      </c>
      <c r="K34" s="256">
        <v>0.36000000000000004</v>
      </c>
      <c r="L34" s="174" t="s">
        <v>1049</v>
      </c>
      <c r="M34" s="239" t="s">
        <v>808</v>
      </c>
      <c r="N34" s="239" t="s">
        <v>1047</v>
      </c>
      <c r="P34" s="257" t="s">
        <v>1056</v>
      </c>
    </row>
    <row r="35" spans="1:16">
      <c r="A35" s="170" t="s">
        <v>70</v>
      </c>
      <c r="B35" s="252" t="s">
        <v>556</v>
      </c>
      <c r="C35" s="252" t="s">
        <v>557</v>
      </c>
      <c r="D35" s="253" t="s">
        <v>1040</v>
      </c>
      <c r="E35" s="254"/>
      <c r="F35" s="253" t="s">
        <v>1040</v>
      </c>
      <c r="G35" s="173"/>
      <c r="H35" s="173" t="s">
        <v>1049</v>
      </c>
      <c r="I35" s="173"/>
      <c r="J35" s="255">
        <v>9140</v>
      </c>
      <c r="K35" s="256">
        <v>3.8600000000000003</v>
      </c>
      <c r="L35" s="174" t="s">
        <v>1049</v>
      </c>
      <c r="M35" s="239" t="s">
        <v>808</v>
      </c>
      <c r="N35" s="239" t="s">
        <v>1053</v>
      </c>
      <c r="P35" s="257"/>
    </row>
    <row r="36" spans="1:16">
      <c r="A36" s="170" t="s">
        <v>72</v>
      </c>
      <c r="B36" s="252" t="s">
        <v>558</v>
      </c>
      <c r="C36" s="252" t="s">
        <v>559</v>
      </c>
      <c r="D36" s="253" t="s">
        <v>1040</v>
      </c>
      <c r="E36" s="254"/>
      <c r="F36" s="253" t="s">
        <v>1055</v>
      </c>
      <c r="G36" s="173"/>
      <c r="H36" s="173" t="s">
        <v>1051</v>
      </c>
      <c r="I36" s="173"/>
      <c r="J36" s="255">
        <v>9055</v>
      </c>
      <c r="K36" s="256">
        <v>0.87000000000000011</v>
      </c>
      <c r="L36" s="174" t="s">
        <v>1049</v>
      </c>
      <c r="M36" s="239" t="s">
        <v>802</v>
      </c>
      <c r="N36" s="239" t="s">
        <v>1053</v>
      </c>
      <c r="P36" s="257" t="s">
        <v>1056</v>
      </c>
    </row>
    <row r="37" spans="1:16">
      <c r="A37" s="170" t="s">
        <v>74</v>
      </c>
      <c r="B37" s="252" t="s">
        <v>558</v>
      </c>
      <c r="C37" s="252" t="s">
        <v>75</v>
      </c>
      <c r="D37" s="258" t="s">
        <v>1055</v>
      </c>
      <c r="E37" s="254"/>
      <c r="F37" s="253" t="s">
        <v>1055</v>
      </c>
      <c r="G37" s="173"/>
      <c r="H37" s="173" t="s">
        <v>1049</v>
      </c>
      <c r="I37" s="173"/>
      <c r="J37" s="255">
        <v>9055</v>
      </c>
      <c r="K37" s="256">
        <v>3.2600000000000002</v>
      </c>
      <c r="L37" s="174" t="s">
        <v>1049</v>
      </c>
      <c r="M37" s="239" t="s">
        <v>808</v>
      </c>
      <c r="N37" s="239" t="s">
        <v>1050</v>
      </c>
      <c r="P37" s="257" t="s">
        <v>1058</v>
      </c>
    </row>
    <row r="38" spans="1:16">
      <c r="A38" s="170" t="s">
        <v>76</v>
      </c>
      <c r="B38" s="252" t="s">
        <v>558</v>
      </c>
      <c r="C38" s="252" t="s">
        <v>560</v>
      </c>
      <c r="D38" s="258" t="s">
        <v>1055</v>
      </c>
      <c r="E38" s="254"/>
      <c r="F38" s="253" t="s">
        <v>1055</v>
      </c>
      <c r="G38" s="173"/>
      <c r="H38" s="173" t="s">
        <v>1051</v>
      </c>
      <c r="I38" s="174"/>
      <c r="J38" s="255">
        <v>9055</v>
      </c>
      <c r="K38" s="256">
        <v>5.86</v>
      </c>
      <c r="L38" s="174" t="s">
        <v>1042</v>
      </c>
      <c r="M38" s="239" t="s">
        <v>802</v>
      </c>
      <c r="N38" s="239" t="s">
        <v>1044</v>
      </c>
      <c r="P38" s="257" t="s">
        <v>1058</v>
      </c>
    </row>
    <row r="39" spans="1:16">
      <c r="A39" s="170" t="s">
        <v>78</v>
      </c>
      <c r="B39" s="252" t="s">
        <v>561</v>
      </c>
      <c r="C39" s="252" t="s">
        <v>79</v>
      </c>
      <c r="D39" s="258" t="s">
        <v>1055</v>
      </c>
      <c r="E39" s="254"/>
      <c r="F39" s="253" t="s">
        <v>1055</v>
      </c>
      <c r="G39" s="173"/>
      <c r="H39" s="173" t="s">
        <v>1051</v>
      </c>
      <c r="I39" s="174"/>
      <c r="J39" s="255">
        <v>9055</v>
      </c>
      <c r="K39" s="256">
        <v>4.88</v>
      </c>
      <c r="L39" s="174" t="s">
        <v>1048</v>
      </c>
      <c r="M39" s="239" t="s">
        <v>802</v>
      </c>
      <c r="N39" s="239" t="s">
        <v>1047</v>
      </c>
      <c r="P39" s="257" t="s">
        <v>1058</v>
      </c>
    </row>
    <row r="40" spans="1:16">
      <c r="A40" s="170" t="s">
        <v>80</v>
      </c>
      <c r="B40" s="252" t="s">
        <v>561</v>
      </c>
      <c r="C40" s="252" t="s">
        <v>81</v>
      </c>
      <c r="D40" s="258" t="s">
        <v>1055</v>
      </c>
      <c r="E40" s="254"/>
      <c r="F40" s="253" t="s">
        <v>1055</v>
      </c>
      <c r="G40" s="173"/>
      <c r="H40" s="173" t="s">
        <v>1049</v>
      </c>
      <c r="I40" s="173"/>
      <c r="J40" s="255">
        <v>9055</v>
      </c>
      <c r="K40" s="256">
        <v>4.7900000000000009</v>
      </c>
      <c r="L40" s="174" t="s">
        <v>1049</v>
      </c>
      <c r="M40" s="239" t="s">
        <v>802</v>
      </c>
      <c r="N40" s="239" t="s">
        <v>1053</v>
      </c>
      <c r="P40" s="257" t="s">
        <v>1056</v>
      </c>
    </row>
    <row r="41" spans="1:16">
      <c r="A41" s="170" t="s">
        <v>82</v>
      </c>
      <c r="B41" s="252" t="s">
        <v>562</v>
      </c>
      <c r="C41" s="252" t="s">
        <v>1064</v>
      </c>
      <c r="D41" s="258" t="s">
        <v>1055</v>
      </c>
      <c r="E41" s="254"/>
      <c r="F41" s="253" t="s">
        <v>1055</v>
      </c>
      <c r="G41" s="173"/>
      <c r="H41" s="173" t="s">
        <v>1051</v>
      </c>
      <c r="I41" s="173"/>
      <c r="J41" s="255">
        <v>9060</v>
      </c>
      <c r="K41" s="256">
        <v>7.04</v>
      </c>
      <c r="L41" s="174" t="s">
        <v>1049</v>
      </c>
      <c r="M41" s="239" t="s">
        <v>802</v>
      </c>
      <c r="N41" s="239" t="s">
        <v>1053</v>
      </c>
      <c r="P41" s="257" t="s">
        <v>1056</v>
      </c>
    </row>
    <row r="42" spans="1:16">
      <c r="A42" s="170" t="s">
        <v>84</v>
      </c>
      <c r="B42" s="252" t="s">
        <v>564</v>
      </c>
      <c r="C42" s="252" t="s">
        <v>1065</v>
      </c>
      <c r="D42" s="258" t="s">
        <v>1055</v>
      </c>
      <c r="E42" s="254"/>
      <c r="F42" s="253" t="s">
        <v>1055</v>
      </c>
      <c r="G42" s="173"/>
      <c r="H42" s="173" t="s">
        <v>1049</v>
      </c>
      <c r="I42" s="173"/>
      <c r="J42" s="255">
        <v>9060</v>
      </c>
      <c r="K42" s="256">
        <v>2.7800000000000002</v>
      </c>
      <c r="L42" s="174" t="s">
        <v>1049</v>
      </c>
      <c r="M42" s="239" t="s">
        <v>808</v>
      </c>
      <c r="N42" s="239" t="s">
        <v>1050</v>
      </c>
      <c r="P42" s="257" t="s">
        <v>1058</v>
      </c>
    </row>
    <row r="43" spans="1:16">
      <c r="A43" s="170" t="s">
        <v>86</v>
      </c>
      <c r="B43" s="252" t="s">
        <v>566</v>
      </c>
      <c r="C43" s="252" t="s">
        <v>1066</v>
      </c>
      <c r="D43" s="253" t="s">
        <v>1040</v>
      </c>
      <c r="E43" s="254"/>
      <c r="F43" s="253" t="s">
        <v>1040</v>
      </c>
      <c r="G43" s="173"/>
      <c r="H43" s="173" t="s">
        <v>1041</v>
      </c>
      <c r="I43" s="174"/>
      <c r="J43" s="255"/>
      <c r="K43" s="256">
        <v>3.42</v>
      </c>
      <c r="L43" s="174" t="s">
        <v>1046</v>
      </c>
      <c r="M43" s="239" t="s">
        <v>808</v>
      </c>
      <c r="N43" s="239" t="s">
        <v>1050</v>
      </c>
      <c r="P43" s="257"/>
    </row>
    <row r="44" spans="1:16">
      <c r="A44" s="170" t="s">
        <v>88</v>
      </c>
      <c r="B44" s="252" t="s">
        <v>567</v>
      </c>
      <c r="C44" s="252" t="s">
        <v>1067</v>
      </c>
      <c r="D44" s="253" t="s">
        <v>1040</v>
      </c>
      <c r="E44" s="254"/>
      <c r="F44" s="253" t="s">
        <v>1040</v>
      </c>
      <c r="G44" s="173"/>
      <c r="H44" s="173" t="s">
        <v>1041</v>
      </c>
      <c r="I44" s="174"/>
      <c r="J44" s="255"/>
      <c r="K44" s="256">
        <v>5.95</v>
      </c>
      <c r="L44" s="174" t="s">
        <v>1046</v>
      </c>
      <c r="M44" s="239" t="s">
        <v>1043</v>
      </c>
      <c r="N44" s="239" t="s">
        <v>1044</v>
      </c>
      <c r="P44" s="257"/>
    </row>
    <row r="45" spans="1:16">
      <c r="A45" s="170" t="s">
        <v>90</v>
      </c>
      <c r="B45" s="252" t="s">
        <v>568</v>
      </c>
      <c r="C45" s="252" t="s">
        <v>1068</v>
      </c>
      <c r="D45" s="258" t="s">
        <v>1055</v>
      </c>
      <c r="E45" s="254"/>
      <c r="F45" s="253" t="s">
        <v>1055</v>
      </c>
      <c r="G45" s="173"/>
      <c r="H45" s="173" t="s">
        <v>1051</v>
      </c>
      <c r="I45" s="173"/>
      <c r="J45" s="255">
        <v>9080</v>
      </c>
      <c r="K45" s="256">
        <v>6.59</v>
      </c>
      <c r="L45" s="174" t="s">
        <v>1049</v>
      </c>
      <c r="M45" s="239" t="s">
        <v>808</v>
      </c>
      <c r="N45" s="239" t="s">
        <v>1053</v>
      </c>
      <c r="P45" s="257" t="s">
        <v>1058</v>
      </c>
    </row>
    <row r="46" spans="1:16">
      <c r="A46" s="170" t="s">
        <v>92</v>
      </c>
      <c r="B46" s="252" t="s">
        <v>570</v>
      </c>
      <c r="C46" s="252" t="s">
        <v>1069</v>
      </c>
      <c r="D46" s="253" t="s">
        <v>1040</v>
      </c>
      <c r="E46" s="254"/>
      <c r="F46" s="253" t="s">
        <v>1040</v>
      </c>
      <c r="G46" s="173"/>
      <c r="H46" s="173" t="s">
        <v>1051</v>
      </c>
      <c r="I46" s="173"/>
      <c r="J46" s="255"/>
      <c r="K46" s="256">
        <v>5.67</v>
      </c>
      <c r="L46" s="174" t="s">
        <v>1049</v>
      </c>
      <c r="M46" s="239" t="s">
        <v>808</v>
      </c>
      <c r="N46" s="239" t="s">
        <v>1047</v>
      </c>
      <c r="P46" s="257"/>
    </row>
    <row r="47" spans="1:16">
      <c r="A47" s="170" t="s">
        <v>94</v>
      </c>
      <c r="B47" s="252" t="s">
        <v>572</v>
      </c>
      <c r="C47" s="252" t="s">
        <v>1070</v>
      </c>
      <c r="D47" s="253" t="s">
        <v>1040</v>
      </c>
      <c r="E47" s="254"/>
      <c r="F47" s="253" t="s">
        <v>1040</v>
      </c>
      <c r="G47" s="173"/>
      <c r="H47" s="173" t="s">
        <v>1041</v>
      </c>
      <c r="I47" s="173"/>
      <c r="J47" s="255">
        <v>9030</v>
      </c>
      <c r="K47" s="256">
        <v>8.58</v>
      </c>
      <c r="L47" s="174" t="s">
        <v>1046</v>
      </c>
      <c r="M47" s="239" t="s">
        <v>808</v>
      </c>
      <c r="N47" s="239" t="s">
        <v>1050</v>
      </c>
      <c r="P47" s="257"/>
    </row>
    <row r="48" spans="1:16">
      <c r="A48" s="170" t="s">
        <v>96</v>
      </c>
      <c r="B48" s="252" t="s">
        <v>574</v>
      </c>
      <c r="C48" s="252" t="s">
        <v>97</v>
      </c>
      <c r="D48" s="253" t="s">
        <v>1040</v>
      </c>
      <c r="E48" s="254"/>
      <c r="F48" s="253" t="s">
        <v>1040</v>
      </c>
      <c r="G48" s="173"/>
      <c r="H48" s="173" t="s">
        <v>1051</v>
      </c>
      <c r="I48" s="173"/>
      <c r="J48" s="255"/>
      <c r="K48" s="256">
        <v>10.500000000000002</v>
      </c>
      <c r="L48" s="174" t="s">
        <v>1048</v>
      </c>
      <c r="M48" s="239" t="s">
        <v>808</v>
      </c>
      <c r="N48" s="239" t="s">
        <v>1050</v>
      </c>
      <c r="P48" s="257"/>
    </row>
    <row r="49" spans="1:16">
      <c r="A49" s="170" t="s">
        <v>98</v>
      </c>
      <c r="B49" s="252" t="s">
        <v>574</v>
      </c>
      <c r="C49" s="252" t="s">
        <v>99</v>
      </c>
      <c r="D49" s="258" t="s">
        <v>1055</v>
      </c>
      <c r="E49" s="254"/>
      <c r="F49" s="253" t="s">
        <v>1055</v>
      </c>
      <c r="G49" s="173"/>
      <c r="H49" s="173" t="s">
        <v>1049</v>
      </c>
      <c r="I49" s="173"/>
      <c r="J49" s="255">
        <v>9025</v>
      </c>
      <c r="K49" s="256">
        <v>7.42</v>
      </c>
      <c r="L49" s="174" t="s">
        <v>1049</v>
      </c>
      <c r="M49" s="239" t="s">
        <v>818</v>
      </c>
      <c r="N49" s="239" t="s">
        <v>1050</v>
      </c>
      <c r="P49" s="257" t="s">
        <v>1056</v>
      </c>
    </row>
    <row r="50" spans="1:16">
      <c r="A50" s="170" t="s">
        <v>100</v>
      </c>
      <c r="B50" s="252" t="s">
        <v>574</v>
      </c>
      <c r="C50" s="252" t="s">
        <v>101</v>
      </c>
      <c r="D50" s="258" t="s">
        <v>1055</v>
      </c>
      <c r="E50" s="254"/>
      <c r="F50" s="253" t="s">
        <v>1055</v>
      </c>
      <c r="G50" s="173"/>
      <c r="H50" s="173" t="s">
        <v>1049</v>
      </c>
      <c r="I50" s="173"/>
      <c r="J50" s="255">
        <v>9045</v>
      </c>
      <c r="K50" s="256">
        <v>2.31</v>
      </c>
      <c r="L50" s="174" t="s">
        <v>1049</v>
      </c>
      <c r="M50" s="239" t="s">
        <v>808</v>
      </c>
      <c r="N50" s="239" t="s">
        <v>1050</v>
      </c>
      <c r="P50" s="257" t="s">
        <v>1056</v>
      </c>
    </row>
    <row r="51" spans="1:16">
      <c r="A51" s="170" t="s">
        <v>102</v>
      </c>
      <c r="B51" s="252" t="s">
        <v>574</v>
      </c>
      <c r="C51" s="252" t="s">
        <v>103</v>
      </c>
      <c r="D51" s="258" t="s">
        <v>1055</v>
      </c>
      <c r="E51" s="254"/>
      <c r="F51" s="253" t="s">
        <v>1055</v>
      </c>
      <c r="G51" s="173"/>
      <c r="H51" s="173" t="s">
        <v>1049</v>
      </c>
      <c r="I51" s="173"/>
      <c r="J51" s="255">
        <v>9045</v>
      </c>
      <c r="K51" s="256">
        <v>4.2300000000000004</v>
      </c>
      <c r="L51" s="174" t="s">
        <v>1049</v>
      </c>
      <c r="M51" s="239" t="s">
        <v>808</v>
      </c>
      <c r="N51" s="239" t="s">
        <v>1047</v>
      </c>
      <c r="P51" s="257" t="s">
        <v>1056</v>
      </c>
    </row>
    <row r="52" spans="1:16">
      <c r="A52" s="170" t="s">
        <v>104</v>
      </c>
      <c r="B52" s="252" t="s">
        <v>574</v>
      </c>
      <c r="C52" s="252" t="s">
        <v>105</v>
      </c>
      <c r="D52" s="258" t="s">
        <v>1055</v>
      </c>
      <c r="E52" s="254"/>
      <c r="F52" s="253" t="s">
        <v>1055</v>
      </c>
      <c r="G52" s="173"/>
      <c r="H52" s="173" t="s">
        <v>1049</v>
      </c>
      <c r="I52" s="173"/>
      <c r="J52" s="255">
        <v>9025</v>
      </c>
      <c r="K52" s="256">
        <v>9.1300000000000008</v>
      </c>
      <c r="L52" s="174" t="s">
        <v>1049</v>
      </c>
      <c r="M52" s="239" t="s">
        <v>818</v>
      </c>
      <c r="N52" s="239" t="s">
        <v>1050</v>
      </c>
      <c r="P52" s="257" t="s">
        <v>1056</v>
      </c>
    </row>
    <row r="53" spans="1:16">
      <c r="A53" s="170" t="s">
        <v>106</v>
      </c>
      <c r="B53" s="252" t="s">
        <v>575</v>
      </c>
      <c r="C53" s="252" t="s">
        <v>1071</v>
      </c>
      <c r="D53" s="258" t="s">
        <v>1055</v>
      </c>
      <c r="E53" s="254"/>
      <c r="F53" s="253" t="s">
        <v>1055</v>
      </c>
      <c r="G53" s="173"/>
      <c r="H53" s="173" t="s">
        <v>1049</v>
      </c>
      <c r="I53" s="173"/>
      <c r="J53" s="255">
        <v>9045</v>
      </c>
      <c r="K53" s="256">
        <v>9.9600000000000009</v>
      </c>
      <c r="L53" s="174" t="s">
        <v>1049</v>
      </c>
      <c r="M53" s="239" t="s">
        <v>808</v>
      </c>
      <c r="N53" s="239" t="s">
        <v>1053</v>
      </c>
      <c r="P53" s="257" t="s">
        <v>1058</v>
      </c>
    </row>
    <row r="54" spans="1:16">
      <c r="A54" s="170" t="s">
        <v>108</v>
      </c>
      <c r="B54" s="252" t="s">
        <v>575</v>
      </c>
      <c r="C54" s="252" t="s">
        <v>109</v>
      </c>
      <c r="D54" s="253" t="s">
        <v>1040</v>
      </c>
      <c r="E54" s="254"/>
      <c r="F54" s="253" t="s">
        <v>1040</v>
      </c>
      <c r="G54" s="173"/>
      <c r="H54" s="173" t="s">
        <v>1041</v>
      </c>
      <c r="I54" s="173"/>
      <c r="J54" s="255"/>
      <c r="K54" s="256">
        <v>5.24</v>
      </c>
      <c r="L54" s="174" t="s">
        <v>1042</v>
      </c>
      <c r="M54" s="239" t="s">
        <v>802</v>
      </c>
      <c r="N54" s="239" t="s">
        <v>1047</v>
      </c>
      <c r="P54" s="257"/>
    </row>
    <row r="55" spans="1:16">
      <c r="A55" s="170" t="s">
        <v>110</v>
      </c>
      <c r="B55" s="252" t="s">
        <v>575</v>
      </c>
      <c r="C55" s="252" t="s">
        <v>111</v>
      </c>
      <c r="D55" s="253" t="s">
        <v>1040</v>
      </c>
      <c r="E55" s="254"/>
      <c r="F55" s="253" t="s">
        <v>1040</v>
      </c>
      <c r="G55" s="173"/>
      <c r="H55" s="173" t="s">
        <v>1041</v>
      </c>
      <c r="I55" s="173"/>
      <c r="J55" s="255"/>
      <c r="K55" s="256">
        <v>6.54</v>
      </c>
      <c r="L55" s="174" t="s">
        <v>1048</v>
      </c>
      <c r="M55" s="239" t="s">
        <v>802</v>
      </c>
      <c r="N55" s="239" t="s">
        <v>1044</v>
      </c>
      <c r="P55" s="257"/>
    </row>
    <row r="56" spans="1:16">
      <c r="A56" s="170" t="s">
        <v>112</v>
      </c>
      <c r="B56" s="252" t="s">
        <v>575</v>
      </c>
      <c r="C56" s="252" t="s">
        <v>113</v>
      </c>
      <c r="D56" s="253" t="s">
        <v>1040</v>
      </c>
      <c r="E56" s="254"/>
      <c r="F56" s="253" t="s">
        <v>1040</v>
      </c>
      <c r="G56" s="173"/>
      <c r="H56" s="173" t="s">
        <v>1041</v>
      </c>
      <c r="I56" s="173"/>
      <c r="J56" s="255"/>
      <c r="K56" s="256">
        <v>5.08</v>
      </c>
      <c r="L56" s="174" t="s">
        <v>1048</v>
      </c>
      <c r="M56" s="239" t="s">
        <v>802</v>
      </c>
      <c r="N56" s="239" t="s">
        <v>1050</v>
      </c>
      <c r="P56" s="257"/>
    </row>
    <row r="57" spans="1:16">
      <c r="A57" s="170" t="s">
        <v>114</v>
      </c>
      <c r="B57" s="252" t="s">
        <v>575</v>
      </c>
      <c r="C57" s="252" t="s">
        <v>115</v>
      </c>
      <c r="D57" s="253" t="s">
        <v>1040</v>
      </c>
      <c r="E57" s="254"/>
      <c r="F57" s="253" t="s">
        <v>1040</v>
      </c>
      <c r="G57" s="173"/>
      <c r="H57" s="173" t="s">
        <v>1041</v>
      </c>
      <c r="I57" s="174"/>
      <c r="J57" s="255"/>
      <c r="K57" s="256">
        <v>4.0600000000000005</v>
      </c>
      <c r="L57" s="174" t="s">
        <v>1042</v>
      </c>
      <c r="M57" s="239" t="s">
        <v>802</v>
      </c>
      <c r="N57" s="239" t="s">
        <v>1044</v>
      </c>
      <c r="P57" s="257"/>
    </row>
    <row r="58" spans="1:16">
      <c r="A58" s="170" t="s">
        <v>116</v>
      </c>
      <c r="B58" s="252" t="s">
        <v>575</v>
      </c>
      <c r="C58" s="252" t="s">
        <v>117</v>
      </c>
      <c r="D58" s="253" t="s">
        <v>1040</v>
      </c>
      <c r="E58" s="254"/>
      <c r="F58" s="253" t="s">
        <v>1040</v>
      </c>
      <c r="G58" s="173"/>
      <c r="H58" s="173" t="s">
        <v>1041</v>
      </c>
      <c r="I58" s="173"/>
      <c r="J58" s="255"/>
      <c r="K58" s="256">
        <v>2.6500000000000004</v>
      </c>
      <c r="L58" s="174" t="s">
        <v>1049</v>
      </c>
      <c r="M58" s="239" t="s">
        <v>818</v>
      </c>
      <c r="N58" s="239" t="s">
        <v>1050</v>
      </c>
      <c r="P58" s="257"/>
    </row>
    <row r="59" spans="1:16">
      <c r="A59" s="170" t="s">
        <v>118</v>
      </c>
      <c r="B59" s="252" t="s">
        <v>575</v>
      </c>
      <c r="C59" s="252" t="s">
        <v>119</v>
      </c>
      <c r="D59" s="253" t="s">
        <v>1040</v>
      </c>
      <c r="E59" s="254"/>
      <c r="F59" s="253" t="s">
        <v>1040</v>
      </c>
      <c r="G59" s="173"/>
      <c r="H59" s="173" t="s">
        <v>1051</v>
      </c>
      <c r="I59" s="173"/>
      <c r="J59" s="255">
        <v>9165</v>
      </c>
      <c r="K59" s="256">
        <v>5.28</v>
      </c>
      <c r="L59" s="174" t="s">
        <v>1049</v>
      </c>
      <c r="M59" s="239" t="s">
        <v>808</v>
      </c>
      <c r="N59" s="239" t="s">
        <v>1053</v>
      </c>
      <c r="P59" s="257"/>
    </row>
    <row r="60" spans="1:16">
      <c r="A60" s="170" t="s">
        <v>120</v>
      </c>
      <c r="B60" s="252" t="s">
        <v>575</v>
      </c>
      <c r="C60" s="252" t="s">
        <v>121</v>
      </c>
      <c r="D60" s="253" t="s">
        <v>1040</v>
      </c>
      <c r="E60" s="254"/>
      <c r="F60" s="253" t="s">
        <v>1040</v>
      </c>
      <c r="G60" s="173"/>
      <c r="H60" s="173" t="s">
        <v>1051</v>
      </c>
      <c r="I60" s="173"/>
      <c r="J60" s="255"/>
      <c r="K60" s="256">
        <v>5.2500000000000009</v>
      </c>
      <c r="L60" s="174" t="s">
        <v>1048</v>
      </c>
      <c r="M60" s="239" t="s">
        <v>818</v>
      </c>
      <c r="N60" s="239" t="s">
        <v>1053</v>
      </c>
      <c r="P60" s="257"/>
    </row>
    <row r="61" spans="1:16">
      <c r="A61" s="170" t="s">
        <v>122</v>
      </c>
      <c r="B61" s="252" t="s">
        <v>575</v>
      </c>
      <c r="C61" s="252" t="s">
        <v>123</v>
      </c>
      <c r="D61" s="253" t="s">
        <v>1040</v>
      </c>
      <c r="E61" s="254"/>
      <c r="F61" s="253" t="s">
        <v>1040</v>
      </c>
      <c r="G61" s="173"/>
      <c r="H61" s="173" t="s">
        <v>1051</v>
      </c>
      <c r="I61" s="173"/>
      <c r="J61" s="255">
        <v>9045</v>
      </c>
      <c r="K61" s="256">
        <v>7.4700000000000006</v>
      </c>
      <c r="L61" s="174" t="s">
        <v>1048</v>
      </c>
      <c r="M61" s="239" t="s">
        <v>802</v>
      </c>
      <c r="N61" s="239" t="s">
        <v>1047</v>
      </c>
      <c r="P61" s="257"/>
    </row>
    <row r="62" spans="1:16">
      <c r="A62" s="170" t="s">
        <v>124</v>
      </c>
      <c r="B62" s="252" t="s">
        <v>575</v>
      </c>
      <c r="C62" s="252" t="s">
        <v>1072</v>
      </c>
      <c r="D62" s="258" t="s">
        <v>1055</v>
      </c>
      <c r="E62" s="254"/>
      <c r="F62" s="253" t="s">
        <v>1040</v>
      </c>
      <c r="G62" s="173"/>
      <c r="H62" s="173" t="s">
        <v>1049</v>
      </c>
      <c r="I62" s="173"/>
      <c r="J62" s="255">
        <v>9045</v>
      </c>
      <c r="K62" s="256">
        <v>7.12</v>
      </c>
      <c r="L62" s="174" t="s">
        <v>1049</v>
      </c>
      <c r="M62" s="239" t="s">
        <v>808</v>
      </c>
      <c r="N62" s="239" t="s">
        <v>1050</v>
      </c>
      <c r="P62" s="257" t="s">
        <v>1056</v>
      </c>
    </row>
    <row r="63" spans="1:16">
      <c r="A63" s="170" t="s">
        <v>126</v>
      </c>
      <c r="B63" s="252" t="s">
        <v>575</v>
      </c>
      <c r="C63" s="252" t="s">
        <v>127</v>
      </c>
      <c r="D63" s="258" t="s">
        <v>1055</v>
      </c>
      <c r="E63" s="254"/>
      <c r="F63" s="253" t="s">
        <v>1055</v>
      </c>
      <c r="G63" s="173"/>
      <c r="H63" s="173" t="s">
        <v>1049</v>
      </c>
      <c r="I63" s="173"/>
      <c r="J63" s="255">
        <v>9045</v>
      </c>
      <c r="K63" s="256">
        <v>8.33</v>
      </c>
      <c r="L63" s="174" t="s">
        <v>1049</v>
      </c>
      <c r="M63" s="239" t="s">
        <v>802</v>
      </c>
      <c r="N63" s="239" t="s">
        <v>1053</v>
      </c>
      <c r="P63" s="257" t="s">
        <v>1056</v>
      </c>
    </row>
    <row r="64" spans="1:16">
      <c r="A64" s="170" t="s">
        <v>128</v>
      </c>
      <c r="B64" s="252" t="s">
        <v>575</v>
      </c>
      <c r="C64" s="252" t="s">
        <v>129</v>
      </c>
      <c r="D64" s="253" t="s">
        <v>1040</v>
      </c>
      <c r="E64" s="254"/>
      <c r="F64" s="253" t="s">
        <v>1040</v>
      </c>
      <c r="G64" s="173"/>
      <c r="H64" s="173" t="s">
        <v>1041</v>
      </c>
      <c r="I64" s="173"/>
      <c r="J64" s="255"/>
      <c r="K64" s="256">
        <v>5.86</v>
      </c>
      <c r="L64" s="174" t="s">
        <v>1048</v>
      </c>
      <c r="M64" s="239" t="s">
        <v>818</v>
      </c>
      <c r="N64" s="239" t="s">
        <v>1050</v>
      </c>
      <c r="P64" s="257"/>
    </row>
    <row r="65" spans="1:16">
      <c r="A65" s="170" t="s">
        <v>130</v>
      </c>
      <c r="B65" s="252" t="s">
        <v>575</v>
      </c>
      <c r="C65" s="252" t="s">
        <v>131</v>
      </c>
      <c r="D65" s="253" t="s">
        <v>1040</v>
      </c>
      <c r="E65" s="254"/>
      <c r="F65" s="253" t="s">
        <v>1040</v>
      </c>
      <c r="G65" s="173"/>
      <c r="H65" s="173" t="s">
        <v>1041</v>
      </c>
      <c r="I65" s="173"/>
      <c r="J65" s="255"/>
      <c r="K65" s="256">
        <v>10.500000000000002</v>
      </c>
      <c r="L65" s="174" t="s">
        <v>1042</v>
      </c>
      <c r="M65" s="239" t="s">
        <v>808</v>
      </c>
      <c r="N65" s="239" t="s">
        <v>1050</v>
      </c>
      <c r="P65" s="257"/>
    </row>
    <row r="66" spans="1:16">
      <c r="A66" s="170" t="s">
        <v>132</v>
      </c>
      <c r="B66" s="252" t="s">
        <v>575</v>
      </c>
      <c r="C66" s="252" t="s">
        <v>1073</v>
      </c>
      <c r="D66" s="258" t="s">
        <v>1055</v>
      </c>
      <c r="E66" s="254"/>
      <c r="F66" s="253" t="s">
        <v>1055</v>
      </c>
      <c r="G66" s="173"/>
      <c r="H66" s="173" t="s">
        <v>1049</v>
      </c>
      <c r="I66" s="173"/>
      <c r="J66" s="255">
        <v>9045</v>
      </c>
      <c r="K66" s="256">
        <v>5.0100000000000007</v>
      </c>
      <c r="L66" s="174" t="s">
        <v>1049</v>
      </c>
      <c r="M66" s="239" t="s">
        <v>808</v>
      </c>
      <c r="N66" s="239" t="s">
        <v>1050</v>
      </c>
      <c r="P66" s="257" t="s">
        <v>1058</v>
      </c>
    </row>
    <row r="67" spans="1:16">
      <c r="A67" s="170" t="s">
        <v>134</v>
      </c>
      <c r="B67" s="252" t="s">
        <v>575</v>
      </c>
      <c r="C67" s="252" t="s">
        <v>1074</v>
      </c>
      <c r="D67" s="258" t="s">
        <v>1055</v>
      </c>
      <c r="E67" s="254"/>
      <c r="F67" s="253" t="s">
        <v>1055</v>
      </c>
      <c r="G67" s="173"/>
      <c r="H67" s="173" t="s">
        <v>1049</v>
      </c>
      <c r="I67" s="173"/>
      <c r="J67" s="255">
        <v>9045</v>
      </c>
      <c r="K67" s="256">
        <v>2.27</v>
      </c>
      <c r="L67" s="174" t="s">
        <v>1049</v>
      </c>
      <c r="M67" s="239" t="s">
        <v>802</v>
      </c>
      <c r="N67" s="239" t="s">
        <v>1053</v>
      </c>
      <c r="P67" s="257" t="s">
        <v>1058</v>
      </c>
    </row>
    <row r="68" spans="1:16">
      <c r="A68" s="170" t="s">
        <v>136</v>
      </c>
      <c r="B68" s="252" t="s">
        <v>579</v>
      </c>
      <c r="C68" s="252" t="s">
        <v>580</v>
      </c>
      <c r="D68" s="253" t="s">
        <v>1040</v>
      </c>
      <c r="E68" s="254"/>
      <c r="F68" s="253" t="s">
        <v>1040</v>
      </c>
      <c r="G68" s="173"/>
      <c r="H68" s="173" t="s">
        <v>1041</v>
      </c>
      <c r="I68" s="174"/>
      <c r="J68" s="255"/>
      <c r="K68" s="256">
        <v>10.280000000000001</v>
      </c>
      <c r="L68" s="174" t="s">
        <v>1042</v>
      </c>
      <c r="M68" s="239" t="s">
        <v>1043</v>
      </c>
      <c r="N68" s="239" t="s">
        <v>1047</v>
      </c>
      <c r="P68" s="257"/>
    </row>
    <row r="69" spans="1:16">
      <c r="A69" s="170" t="s">
        <v>138</v>
      </c>
      <c r="B69" s="252" t="s">
        <v>579</v>
      </c>
      <c r="C69" s="252" t="s">
        <v>1075</v>
      </c>
      <c r="D69" s="253" t="s">
        <v>1040</v>
      </c>
      <c r="E69" s="254"/>
      <c r="F69" s="253" t="s">
        <v>1040</v>
      </c>
      <c r="G69" s="173"/>
      <c r="H69" s="173" t="s">
        <v>1041</v>
      </c>
      <c r="I69" s="174"/>
      <c r="J69" s="255">
        <v>9060</v>
      </c>
      <c r="K69" s="256">
        <v>4.71</v>
      </c>
      <c r="L69" s="174" t="s">
        <v>1042</v>
      </c>
      <c r="M69" s="239" t="s">
        <v>802</v>
      </c>
      <c r="N69" s="239" t="s">
        <v>1047</v>
      </c>
      <c r="P69" s="257"/>
    </row>
    <row r="70" spans="1:16">
      <c r="A70" s="170" t="s">
        <v>140</v>
      </c>
      <c r="B70" s="252" t="s">
        <v>579</v>
      </c>
      <c r="C70" s="252" t="s">
        <v>1076</v>
      </c>
      <c r="D70" s="258" t="s">
        <v>1055</v>
      </c>
      <c r="E70" s="254"/>
      <c r="F70" s="253" t="s">
        <v>1055</v>
      </c>
      <c r="G70" s="173"/>
      <c r="H70" s="173" t="s">
        <v>1049</v>
      </c>
      <c r="I70" s="173"/>
      <c r="J70" s="255">
        <v>9060</v>
      </c>
      <c r="K70" s="256">
        <v>2.69</v>
      </c>
      <c r="L70" s="174" t="s">
        <v>1049</v>
      </c>
      <c r="M70" s="239" t="s">
        <v>808</v>
      </c>
      <c r="N70" s="239" t="s">
        <v>1050</v>
      </c>
      <c r="P70" s="257" t="s">
        <v>1058</v>
      </c>
    </row>
    <row r="71" spans="1:16">
      <c r="A71" s="170" t="s">
        <v>142</v>
      </c>
      <c r="B71" s="252" t="s">
        <v>583</v>
      </c>
      <c r="C71" s="252" t="s">
        <v>584</v>
      </c>
      <c r="D71" s="253" t="s">
        <v>1040</v>
      </c>
      <c r="E71" s="254"/>
      <c r="F71" s="253" t="s">
        <v>1040</v>
      </c>
      <c r="G71" s="173"/>
      <c r="H71" s="173" t="s">
        <v>1041</v>
      </c>
      <c r="I71" s="174"/>
      <c r="J71" s="255">
        <v>9030</v>
      </c>
      <c r="K71" s="256">
        <v>3.73</v>
      </c>
      <c r="L71" s="174" t="s">
        <v>1042</v>
      </c>
      <c r="M71" s="239" t="s">
        <v>808</v>
      </c>
      <c r="N71" s="239" t="s">
        <v>1047</v>
      </c>
      <c r="P71" s="257"/>
    </row>
    <row r="72" spans="1:16">
      <c r="A72" s="170" t="s">
        <v>144</v>
      </c>
      <c r="B72" s="252" t="s">
        <v>583</v>
      </c>
      <c r="C72" s="252" t="s">
        <v>1077</v>
      </c>
      <c r="D72" s="253" t="s">
        <v>1040</v>
      </c>
      <c r="E72" s="254"/>
      <c r="F72" s="253" t="s">
        <v>1040</v>
      </c>
      <c r="G72" s="173"/>
      <c r="H72" s="173" t="s">
        <v>1041</v>
      </c>
      <c r="I72" s="174"/>
      <c r="J72" s="255">
        <v>9030</v>
      </c>
      <c r="K72" s="256">
        <v>7.76</v>
      </c>
      <c r="L72" s="174" t="s">
        <v>1042</v>
      </c>
      <c r="M72" s="239" t="s">
        <v>802</v>
      </c>
      <c r="N72" s="239" t="s">
        <v>1053</v>
      </c>
      <c r="P72" s="257"/>
    </row>
    <row r="73" spans="1:16">
      <c r="A73" s="170" t="s">
        <v>146</v>
      </c>
      <c r="B73" s="252" t="s">
        <v>583</v>
      </c>
      <c r="C73" s="252" t="s">
        <v>1078</v>
      </c>
      <c r="D73" s="253" t="s">
        <v>1040</v>
      </c>
      <c r="E73" s="254"/>
      <c r="F73" s="253" t="s">
        <v>1040</v>
      </c>
      <c r="G73" s="173"/>
      <c r="H73" s="173" t="s">
        <v>1041</v>
      </c>
      <c r="I73" s="174"/>
      <c r="J73" s="255">
        <v>9030</v>
      </c>
      <c r="K73" s="256">
        <v>6.330000000000001</v>
      </c>
      <c r="L73" s="174" t="s">
        <v>1046</v>
      </c>
      <c r="M73" s="239" t="s">
        <v>802</v>
      </c>
      <c r="N73" s="239" t="s">
        <v>1053</v>
      </c>
      <c r="P73" s="257"/>
    </row>
    <row r="74" spans="1:16">
      <c r="A74" s="170" t="s">
        <v>148</v>
      </c>
      <c r="B74" s="252" t="s">
        <v>586</v>
      </c>
      <c r="C74" s="252" t="s">
        <v>1079</v>
      </c>
      <c r="D74" s="258" t="s">
        <v>1055</v>
      </c>
      <c r="E74" s="254"/>
      <c r="F74" s="253" t="s">
        <v>1055</v>
      </c>
      <c r="G74" s="173"/>
      <c r="H74" s="173" t="s">
        <v>1049</v>
      </c>
      <c r="I74" s="173"/>
      <c r="J74" s="255">
        <v>9140</v>
      </c>
      <c r="K74" s="256">
        <v>5.87</v>
      </c>
      <c r="L74" s="174" t="s">
        <v>1049</v>
      </c>
      <c r="M74" s="239" t="s">
        <v>802</v>
      </c>
      <c r="N74" s="239" t="s">
        <v>1053</v>
      </c>
      <c r="P74" s="257" t="s">
        <v>1056</v>
      </c>
    </row>
    <row r="75" spans="1:16">
      <c r="A75" s="170" t="s">
        <v>150</v>
      </c>
      <c r="B75" s="252" t="s">
        <v>588</v>
      </c>
      <c r="C75" s="252" t="s">
        <v>1080</v>
      </c>
      <c r="D75" s="258" t="s">
        <v>1055</v>
      </c>
      <c r="E75" s="254"/>
      <c r="F75" s="253" t="s">
        <v>1055</v>
      </c>
      <c r="G75" s="173"/>
      <c r="H75" s="173" t="s">
        <v>1049</v>
      </c>
      <c r="I75" s="173"/>
      <c r="J75" s="255">
        <v>9095</v>
      </c>
      <c r="K75" s="256">
        <v>5.1100000000000003</v>
      </c>
      <c r="L75" s="174" t="s">
        <v>1049</v>
      </c>
      <c r="M75" s="239" t="s">
        <v>808</v>
      </c>
      <c r="N75" s="239" t="s">
        <v>1050</v>
      </c>
      <c r="P75" s="257" t="s">
        <v>1056</v>
      </c>
    </row>
    <row r="76" spans="1:16">
      <c r="A76" s="170" t="s">
        <v>152</v>
      </c>
      <c r="B76" s="252" t="s">
        <v>588</v>
      </c>
      <c r="C76" s="252" t="s">
        <v>153</v>
      </c>
      <c r="D76" s="258" t="s">
        <v>1055</v>
      </c>
      <c r="E76" s="254"/>
      <c r="F76" s="253" t="s">
        <v>1055</v>
      </c>
      <c r="G76" s="173"/>
      <c r="H76" s="173" t="s">
        <v>1051</v>
      </c>
      <c r="I76" s="173"/>
      <c r="J76" s="255">
        <v>9095</v>
      </c>
      <c r="K76" s="256">
        <v>4.0199999999999996</v>
      </c>
      <c r="L76" s="174" t="s">
        <v>1049</v>
      </c>
      <c r="M76" s="239" t="s">
        <v>808</v>
      </c>
      <c r="N76" s="239" t="s">
        <v>1044</v>
      </c>
      <c r="P76" s="257" t="s">
        <v>1058</v>
      </c>
    </row>
    <row r="77" spans="1:16">
      <c r="A77" s="170" t="s">
        <v>154</v>
      </c>
      <c r="B77" s="252" t="s">
        <v>590</v>
      </c>
      <c r="C77" s="252" t="s">
        <v>1081</v>
      </c>
      <c r="D77" s="253" t="s">
        <v>1040</v>
      </c>
      <c r="E77" s="254"/>
      <c r="F77" s="253" t="s">
        <v>1040</v>
      </c>
      <c r="G77" s="173"/>
      <c r="H77" s="173" t="s">
        <v>1051</v>
      </c>
      <c r="I77" s="174"/>
      <c r="J77" s="255"/>
      <c r="K77" s="256">
        <v>3.56</v>
      </c>
      <c r="L77" s="174" t="s">
        <v>1048</v>
      </c>
      <c r="M77" s="239" t="s">
        <v>808</v>
      </c>
      <c r="N77" s="239" t="s">
        <v>1050</v>
      </c>
      <c r="P77" s="257"/>
    </row>
    <row r="78" spans="1:16">
      <c r="A78" s="170" t="s">
        <v>156</v>
      </c>
      <c r="B78" s="252" t="s">
        <v>592</v>
      </c>
      <c r="C78" s="252" t="s">
        <v>1082</v>
      </c>
      <c r="D78" s="258" t="s">
        <v>1055</v>
      </c>
      <c r="E78" s="254"/>
      <c r="F78" s="253" t="s">
        <v>1055</v>
      </c>
      <c r="G78" s="173"/>
      <c r="H78" s="173" t="s">
        <v>1049</v>
      </c>
      <c r="I78" s="173"/>
      <c r="J78" s="255">
        <v>9090</v>
      </c>
      <c r="K78" s="256">
        <v>4.45</v>
      </c>
      <c r="L78" s="174" t="s">
        <v>1049</v>
      </c>
      <c r="M78" s="239" t="s">
        <v>818</v>
      </c>
      <c r="N78" s="239" t="s">
        <v>1050</v>
      </c>
      <c r="P78" s="257" t="s">
        <v>1058</v>
      </c>
    </row>
    <row r="79" spans="1:16">
      <c r="A79" s="170" t="s">
        <v>158</v>
      </c>
      <c r="B79" s="252" t="s">
        <v>594</v>
      </c>
      <c r="C79" s="252" t="s">
        <v>595</v>
      </c>
      <c r="D79" s="253" t="s">
        <v>1040</v>
      </c>
      <c r="E79" s="254"/>
      <c r="F79" s="253" t="s">
        <v>1040</v>
      </c>
      <c r="G79" s="173"/>
      <c r="H79" s="173" t="s">
        <v>1041</v>
      </c>
      <c r="I79" s="173"/>
      <c r="J79" s="255">
        <v>9060</v>
      </c>
      <c r="K79" s="256">
        <v>6.5200000000000005</v>
      </c>
      <c r="L79" s="174" t="s">
        <v>1049</v>
      </c>
      <c r="M79" s="239" t="s">
        <v>1043</v>
      </c>
      <c r="N79" s="239" t="s">
        <v>1047</v>
      </c>
      <c r="P79" s="257"/>
    </row>
    <row r="80" spans="1:16">
      <c r="A80" s="170" t="s">
        <v>160</v>
      </c>
      <c r="B80" s="252" t="s">
        <v>594</v>
      </c>
      <c r="C80" s="252" t="s">
        <v>596</v>
      </c>
      <c r="D80" s="258" t="s">
        <v>1055</v>
      </c>
      <c r="E80" s="254"/>
      <c r="F80" s="253" t="s">
        <v>1055</v>
      </c>
      <c r="G80" s="173"/>
      <c r="H80" s="173" t="s">
        <v>1049</v>
      </c>
      <c r="I80" s="173"/>
      <c r="J80" s="255">
        <v>9060</v>
      </c>
      <c r="K80" s="256">
        <v>9.84</v>
      </c>
      <c r="L80" s="174" t="s">
        <v>1049</v>
      </c>
      <c r="M80" s="239" t="s">
        <v>808</v>
      </c>
      <c r="N80" s="239" t="s">
        <v>1050</v>
      </c>
      <c r="P80" s="257" t="s">
        <v>1058</v>
      </c>
    </row>
    <row r="81" spans="1:16">
      <c r="A81" s="170" t="s">
        <v>162</v>
      </c>
      <c r="B81" s="252" t="s">
        <v>597</v>
      </c>
      <c r="C81" s="252" t="s">
        <v>163</v>
      </c>
      <c r="D81" s="258" t="s">
        <v>1055</v>
      </c>
      <c r="E81" s="254"/>
      <c r="F81" s="253" t="s">
        <v>1055</v>
      </c>
      <c r="G81" s="173"/>
      <c r="H81" s="173" t="s">
        <v>1049</v>
      </c>
      <c r="I81" s="173"/>
      <c r="J81" s="255">
        <v>9095</v>
      </c>
      <c r="K81" s="256">
        <v>6.99</v>
      </c>
      <c r="L81" s="174" t="s">
        <v>1049</v>
      </c>
      <c r="M81" s="239" t="s">
        <v>818</v>
      </c>
      <c r="N81" s="239" t="s">
        <v>1050</v>
      </c>
      <c r="P81" s="257" t="s">
        <v>1056</v>
      </c>
    </row>
    <row r="82" spans="1:16">
      <c r="A82" s="170" t="s">
        <v>164</v>
      </c>
      <c r="B82" s="252" t="s">
        <v>598</v>
      </c>
      <c r="C82" s="252" t="s">
        <v>1083</v>
      </c>
      <c r="D82" s="253" t="s">
        <v>1040</v>
      </c>
      <c r="E82" s="254"/>
      <c r="F82" s="253" t="s">
        <v>1040</v>
      </c>
      <c r="G82" s="173"/>
      <c r="H82" s="173" t="s">
        <v>1041</v>
      </c>
      <c r="I82" s="174"/>
      <c r="J82" s="255"/>
      <c r="K82" s="256">
        <v>5.17</v>
      </c>
      <c r="L82" s="174" t="s">
        <v>1046</v>
      </c>
      <c r="M82" s="239" t="s">
        <v>808</v>
      </c>
      <c r="N82" s="239" t="s">
        <v>1044</v>
      </c>
      <c r="P82" s="257"/>
    </row>
    <row r="83" spans="1:16">
      <c r="A83" s="170" t="s">
        <v>166</v>
      </c>
      <c r="B83" s="252" t="s">
        <v>599</v>
      </c>
      <c r="C83" s="252" t="s">
        <v>600</v>
      </c>
      <c r="D83" s="258" t="s">
        <v>1055</v>
      </c>
      <c r="E83" s="254"/>
      <c r="F83" s="253" t="s">
        <v>1055</v>
      </c>
      <c r="G83" s="173"/>
      <c r="H83" s="173" t="s">
        <v>1049</v>
      </c>
      <c r="I83" s="173"/>
      <c r="J83" s="255">
        <v>9075</v>
      </c>
      <c r="K83" s="256">
        <v>6.3100000000000005</v>
      </c>
      <c r="L83" s="174" t="s">
        <v>1049</v>
      </c>
      <c r="M83" s="239" t="s">
        <v>808</v>
      </c>
      <c r="N83" s="239" t="s">
        <v>1047</v>
      </c>
      <c r="P83" s="257" t="s">
        <v>1058</v>
      </c>
    </row>
    <row r="84" spans="1:16">
      <c r="A84" s="170" t="s">
        <v>168</v>
      </c>
      <c r="B84" s="252" t="s">
        <v>599</v>
      </c>
      <c r="C84" s="252" t="s">
        <v>601</v>
      </c>
      <c r="D84" s="258" t="s">
        <v>1055</v>
      </c>
      <c r="E84" s="254"/>
      <c r="F84" s="253" t="s">
        <v>1055</v>
      </c>
      <c r="G84" s="173"/>
      <c r="H84" s="173" t="s">
        <v>1049</v>
      </c>
      <c r="I84" s="173"/>
      <c r="J84" s="255">
        <v>9075</v>
      </c>
      <c r="K84" s="256">
        <v>6.74</v>
      </c>
      <c r="L84" s="174" t="s">
        <v>1049</v>
      </c>
      <c r="M84" s="239" t="s">
        <v>808</v>
      </c>
      <c r="N84" s="239" t="s">
        <v>1053</v>
      </c>
      <c r="P84" s="257" t="s">
        <v>1058</v>
      </c>
    </row>
    <row r="85" spans="1:16">
      <c r="A85" s="170" t="s">
        <v>170</v>
      </c>
      <c r="B85" s="252" t="s">
        <v>602</v>
      </c>
      <c r="C85" s="252" t="s">
        <v>1084</v>
      </c>
      <c r="D85" s="258" t="s">
        <v>1055</v>
      </c>
      <c r="E85" s="254"/>
      <c r="F85" s="253" t="s">
        <v>1055</v>
      </c>
      <c r="G85" s="173"/>
      <c r="H85" s="173" t="s">
        <v>1049</v>
      </c>
      <c r="I85" s="173"/>
      <c r="J85" s="255">
        <v>9025</v>
      </c>
      <c r="K85" s="256">
        <v>6.04</v>
      </c>
      <c r="L85" s="174" t="s">
        <v>1049</v>
      </c>
      <c r="M85" s="239" t="s">
        <v>808</v>
      </c>
      <c r="N85" s="239" t="s">
        <v>1044</v>
      </c>
      <c r="P85" s="257" t="s">
        <v>1056</v>
      </c>
    </row>
    <row r="86" spans="1:16">
      <c r="A86" s="170" t="s">
        <v>172</v>
      </c>
      <c r="B86" s="252" t="s">
        <v>602</v>
      </c>
      <c r="C86" s="252" t="s">
        <v>1085</v>
      </c>
      <c r="D86" s="258" t="s">
        <v>1055</v>
      </c>
      <c r="E86" s="254"/>
      <c r="F86" s="253" t="s">
        <v>1055</v>
      </c>
      <c r="G86" s="173"/>
      <c r="H86" s="173" t="s">
        <v>1049</v>
      </c>
      <c r="I86" s="173"/>
      <c r="J86" s="255">
        <v>9025</v>
      </c>
      <c r="K86" s="256">
        <v>6.8600000000000012</v>
      </c>
      <c r="L86" s="174" t="s">
        <v>1049</v>
      </c>
      <c r="M86" s="239" t="s">
        <v>808</v>
      </c>
      <c r="N86" s="239" t="s">
        <v>1050</v>
      </c>
      <c r="P86" s="257" t="s">
        <v>1056</v>
      </c>
    </row>
    <row r="87" spans="1:16">
      <c r="A87" s="170" t="s">
        <v>174</v>
      </c>
      <c r="B87" s="252" t="s">
        <v>602</v>
      </c>
      <c r="C87" s="252" t="s">
        <v>175</v>
      </c>
      <c r="D87" s="258" t="s">
        <v>1055</v>
      </c>
      <c r="E87" s="254"/>
      <c r="F87" s="253" t="s">
        <v>1055</v>
      </c>
      <c r="G87" s="173"/>
      <c r="H87" s="173" t="s">
        <v>1049</v>
      </c>
      <c r="I87" s="173"/>
      <c r="J87" s="255">
        <v>9025</v>
      </c>
      <c r="K87" s="256">
        <v>1.58</v>
      </c>
      <c r="L87" s="174" t="s">
        <v>1049</v>
      </c>
      <c r="M87" s="239" t="s">
        <v>802</v>
      </c>
      <c r="N87" s="239" t="s">
        <v>1047</v>
      </c>
      <c r="P87" s="257" t="s">
        <v>1056</v>
      </c>
    </row>
    <row r="88" spans="1:16">
      <c r="A88" s="170" t="s">
        <v>176</v>
      </c>
      <c r="B88" s="252" t="s">
        <v>602</v>
      </c>
      <c r="C88" s="252" t="s">
        <v>177</v>
      </c>
      <c r="D88" s="258" t="s">
        <v>1055</v>
      </c>
      <c r="E88" s="254"/>
      <c r="F88" s="253" t="s">
        <v>1055</v>
      </c>
      <c r="G88" s="173"/>
      <c r="H88" s="173" t="s">
        <v>1049</v>
      </c>
      <c r="I88" s="173"/>
      <c r="J88" s="255">
        <v>9025</v>
      </c>
      <c r="K88" s="256">
        <v>10.500000000000002</v>
      </c>
      <c r="L88" s="174" t="s">
        <v>1049</v>
      </c>
      <c r="M88" s="239" t="s">
        <v>808</v>
      </c>
      <c r="N88" s="239" t="s">
        <v>1053</v>
      </c>
      <c r="P88" s="257" t="s">
        <v>1056</v>
      </c>
    </row>
    <row r="89" spans="1:16">
      <c r="A89" s="170" t="s">
        <v>178</v>
      </c>
      <c r="B89" s="252" t="s">
        <v>602</v>
      </c>
      <c r="C89" s="252" t="s">
        <v>1086</v>
      </c>
      <c r="D89" s="253" t="s">
        <v>1040</v>
      </c>
      <c r="E89" s="254"/>
      <c r="F89" s="253" t="s">
        <v>1040</v>
      </c>
      <c r="G89" s="173"/>
      <c r="H89" s="173" t="s">
        <v>1051</v>
      </c>
      <c r="I89" s="174"/>
      <c r="J89" s="255">
        <v>9025</v>
      </c>
      <c r="K89" s="256">
        <v>2.21</v>
      </c>
      <c r="L89" s="174" t="s">
        <v>1048</v>
      </c>
      <c r="M89" s="239" t="s">
        <v>802</v>
      </c>
      <c r="N89" s="239" t="s">
        <v>1047</v>
      </c>
      <c r="P89" s="257"/>
    </row>
    <row r="90" spans="1:16">
      <c r="A90" s="170" t="s">
        <v>180</v>
      </c>
      <c r="B90" s="252" t="s">
        <v>604</v>
      </c>
      <c r="C90" s="252" t="s">
        <v>1087</v>
      </c>
      <c r="D90" s="253" t="s">
        <v>1040</v>
      </c>
      <c r="E90" s="254"/>
      <c r="F90" s="253" t="s">
        <v>1040</v>
      </c>
      <c r="G90" s="173"/>
      <c r="H90" s="173" t="s">
        <v>1041</v>
      </c>
      <c r="I90" s="173"/>
      <c r="J90" s="255">
        <v>9030</v>
      </c>
      <c r="K90" s="256">
        <v>2.6</v>
      </c>
      <c r="L90" s="174" t="s">
        <v>1049</v>
      </c>
      <c r="M90" s="239" t="s">
        <v>802</v>
      </c>
      <c r="N90" s="239" t="s">
        <v>1047</v>
      </c>
      <c r="P90" s="257"/>
    </row>
    <row r="91" spans="1:16">
      <c r="A91" s="170" t="s">
        <v>182</v>
      </c>
      <c r="B91" s="252" t="s">
        <v>605</v>
      </c>
      <c r="C91" s="252" t="s">
        <v>1088</v>
      </c>
      <c r="D91" s="253" t="s">
        <v>1040</v>
      </c>
      <c r="E91" s="254"/>
      <c r="F91" s="253" t="s">
        <v>1040</v>
      </c>
      <c r="G91" s="173"/>
      <c r="H91" s="173" t="s">
        <v>1041</v>
      </c>
      <c r="I91" s="173"/>
      <c r="J91" s="255">
        <v>9050</v>
      </c>
      <c r="K91" s="256">
        <v>3.49</v>
      </c>
      <c r="L91" s="174" t="s">
        <v>1048</v>
      </c>
      <c r="M91" s="239" t="s">
        <v>808</v>
      </c>
      <c r="N91" s="239" t="s">
        <v>1053</v>
      </c>
      <c r="P91" s="257"/>
    </row>
    <row r="92" spans="1:16">
      <c r="A92" s="170" t="s">
        <v>184</v>
      </c>
      <c r="B92" s="252" t="s">
        <v>605</v>
      </c>
      <c r="C92" s="252" t="s">
        <v>1089</v>
      </c>
      <c r="D92" s="253" t="s">
        <v>1040</v>
      </c>
      <c r="E92" s="254"/>
      <c r="F92" s="253" t="s">
        <v>1040</v>
      </c>
      <c r="G92" s="173"/>
      <c r="H92" s="173" t="s">
        <v>1049</v>
      </c>
      <c r="I92" s="173"/>
      <c r="J92" s="255">
        <v>9050</v>
      </c>
      <c r="K92" s="256">
        <v>6.4399999999999995</v>
      </c>
      <c r="L92" s="174" t="s">
        <v>1049</v>
      </c>
      <c r="M92" s="239" t="s">
        <v>808</v>
      </c>
      <c r="N92" s="239" t="s">
        <v>1050</v>
      </c>
      <c r="P92" s="257"/>
    </row>
    <row r="93" spans="1:16">
      <c r="A93" s="170" t="s">
        <v>186</v>
      </c>
      <c r="B93" s="252" t="s">
        <v>605</v>
      </c>
      <c r="C93" s="252" t="s">
        <v>1090</v>
      </c>
      <c r="D93" s="253" t="s">
        <v>1040</v>
      </c>
      <c r="E93" s="254"/>
      <c r="F93" s="253" t="s">
        <v>1040</v>
      </c>
      <c r="G93" s="173"/>
      <c r="H93" s="173" t="s">
        <v>1041</v>
      </c>
      <c r="I93" s="173"/>
      <c r="J93" s="255">
        <v>9050</v>
      </c>
      <c r="K93" s="256">
        <v>8.9700000000000006</v>
      </c>
      <c r="L93" s="174" t="s">
        <v>1042</v>
      </c>
      <c r="M93" s="239" t="s">
        <v>1043</v>
      </c>
      <c r="N93" s="239" t="s">
        <v>1047</v>
      </c>
      <c r="P93" s="257"/>
    </row>
    <row r="94" spans="1:16">
      <c r="A94" s="170" t="s">
        <v>188</v>
      </c>
      <c r="B94" s="252" t="s">
        <v>608</v>
      </c>
      <c r="C94" s="252" t="s">
        <v>189</v>
      </c>
      <c r="D94" s="253" t="s">
        <v>1040</v>
      </c>
      <c r="E94" s="254"/>
      <c r="F94" s="253" t="s">
        <v>1040</v>
      </c>
      <c r="G94" s="173"/>
      <c r="H94" s="173" t="s">
        <v>1041</v>
      </c>
      <c r="I94" s="174"/>
      <c r="J94" s="255"/>
      <c r="K94" s="256">
        <v>3.3800000000000003</v>
      </c>
      <c r="L94" s="174" t="s">
        <v>1042</v>
      </c>
      <c r="M94" s="239" t="s">
        <v>808</v>
      </c>
      <c r="N94" s="239" t="s">
        <v>1044</v>
      </c>
      <c r="P94" s="257"/>
    </row>
    <row r="95" spans="1:16">
      <c r="A95" s="170" t="s">
        <v>190</v>
      </c>
      <c r="B95" s="252" t="s">
        <v>608</v>
      </c>
      <c r="C95" s="252" t="s">
        <v>191</v>
      </c>
      <c r="D95" s="253" t="s">
        <v>1040</v>
      </c>
      <c r="E95" s="254"/>
      <c r="F95" s="253" t="s">
        <v>1040</v>
      </c>
      <c r="G95" s="173"/>
      <c r="H95" s="173" t="s">
        <v>1041</v>
      </c>
      <c r="I95" s="174"/>
      <c r="J95" s="255"/>
      <c r="K95" s="256">
        <v>4.0400000000000009</v>
      </c>
      <c r="L95" s="174" t="s">
        <v>1046</v>
      </c>
      <c r="M95" s="239" t="s">
        <v>808</v>
      </c>
      <c r="N95" s="239" t="s">
        <v>1053</v>
      </c>
      <c r="P95" s="257"/>
    </row>
    <row r="96" spans="1:16">
      <c r="A96" s="170" t="s">
        <v>192</v>
      </c>
      <c r="B96" s="252" t="s">
        <v>608</v>
      </c>
      <c r="C96" s="252" t="s">
        <v>1091</v>
      </c>
      <c r="D96" s="253" t="s">
        <v>1040</v>
      </c>
      <c r="E96" s="254"/>
      <c r="F96" s="253" t="s">
        <v>1040</v>
      </c>
      <c r="G96" s="173"/>
      <c r="H96" s="173" t="s">
        <v>1051</v>
      </c>
      <c r="I96" s="173"/>
      <c r="J96" s="255">
        <v>9035</v>
      </c>
      <c r="K96" s="256">
        <v>7.16</v>
      </c>
      <c r="L96" s="174" t="s">
        <v>1049</v>
      </c>
      <c r="M96" s="239" t="s">
        <v>808</v>
      </c>
      <c r="N96" s="239" t="s">
        <v>1050</v>
      </c>
      <c r="P96" s="257"/>
    </row>
    <row r="97" spans="1:16">
      <c r="A97" s="170" t="s">
        <v>194</v>
      </c>
      <c r="B97" s="252" t="s">
        <v>609</v>
      </c>
      <c r="C97" s="252" t="s">
        <v>195</v>
      </c>
      <c r="D97" s="253" t="s">
        <v>1040</v>
      </c>
      <c r="E97" s="254"/>
      <c r="F97" s="253" t="s">
        <v>1040</v>
      </c>
      <c r="G97" s="173"/>
      <c r="H97" s="173" t="s">
        <v>1051</v>
      </c>
      <c r="I97" s="173"/>
      <c r="J97" s="255">
        <v>9060</v>
      </c>
      <c r="K97" s="256">
        <v>6.1400000000000006</v>
      </c>
      <c r="L97" s="174" t="s">
        <v>1042</v>
      </c>
      <c r="M97" s="239" t="s">
        <v>802</v>
      </c>
      <c r="N97" s="239" t="s">
        <v>1047</v>
      </c>
      <c r="P97" s="257"/>
    </row>
    <row r="98" spans="1:16">
      <c r="A98" s="170" t="s">
        <v>196</v>
      </c>
      <c r="B98" s="252" t="s">
        <v>609</v>
      </c>
      <c r="C98" s="252" t="s">
        <v>1092</v>
      </c>
      <c r="D98" s="258" t="s">
        <v>1055</v>
      </c>
      <c r="E98" s="254"/>
      <c r="F98" s="253" t="s">
        <v>1055</v>
      </c>
      <c r="G98" s="173"/>
      <c r="H98" s="173" t="s">
        <v>1049</v>
      </c>
      <c r="I98" s="173"/>
      <c r="J98" s="255">
        <v>9060</v>
      </c>
      <c r="K98" s="256">
        <v>6.18</v>
      </c>
      <c r="L98" s="174" t="s">
        <v>1049</v>
      </c>
      <c r="M98" s="239" t="s">
        <v>808</v>
      </c>
      <c r="N98" s="239" t="s">
        <v>1050</v>
      </c>
      <c r="P98" s="257" t="s">
        <v>1058</v>
      </c>
    </row>
    <row r="99" spans="1:16">
      <c r="A99" s="170" t="s">
        <v>198</v>
      </c>
      <c r="B99" s="252" t="s">
        <v>609</v>
      </c>
      <c r="C99" s="252" t="s">
        <v>1093</v>
      </c>
      <c r="D99" s="258" t="s">
        <v>1055</v>
      </c>
      <c r="E99" s="254"/>
      <c r="F99" s="253" t="s">
        <v>1055</v>
      </c>
      <c r="G99" s="173"/>
      <c r="H99" s="173" t="s">
        <v>1049</v>
      </c>
      <c r="I99" s="173"/>
      <c r="J99" s="255">
        <v>9060</v>
      </c>
      <c r="K99" s="256">
        <v>4.97</v>
      </c>
      <c r="L99" s="174" t="s">
        <v>1049</v>
      </c>
      <c r="M99" s="239" t="s">
        <v>808</v>
      </c>
      <c r="N99" s="239" t="s">
        <v>1053</v>
      </c>
      <c r="P99" s="257" t="s">
        <v>1058</v>
      </c>
    </row>
    <row r="100" spans="1:16">
      <c r="A100" s="170" t="s">
        <v>200</v>
      </c>
      <c r="B100" s="252" t="s">
        <v>609</v>
      </c>
      <c r="C100" s="252" t="s">
        <v>1094</v>
      </c>
      <c r="D100" s="258" t="s">
        <v>1055</v>
      </c>
      <c r="E100" s="254"/>
      <c r="F100" s="253" t="s">
        <v>1055</v>
      </c>
      <c r="G100" s="173"/>
      <c r="H100" s="173" t="s">
        <v>1051</v>
      </c>
      <c r="I100" s="174"/>
      <c r="J100" s="255">
        <v>9060</v>
      </c>
      <c r="K100" s="256">
        <v>6.2200000000000006</v>
      </c>
      <c r="L100" s="174" t="s">
        <v>1048</v>
      </c>
      <c r="M100" s="239" t="s">
        <v>1043</v>
      </c>
      <c r="N100" s="239" t="s">
        <v>1047</v>
      </c>
      <c r="P100" s="257" t="s">
        <v>1058</v>
      </c>
    </row>
    <row r="101" spans="1:16">
      <c r="A101" s="170" t="s">
        <v>202</v>
      </c>
      <c r="B101" s="252" t="s">
        <v>609</v>
      </c>
      <c r="C101" s="252" t="s">
        <v>1095</v>
      </c>
      <c r="D101" s="258" t="s">
        <v>1055</v>
      </c>
      <c r="E101" s="254"/>
      <c r="F101" s="253" t="s">
        <v>1055</v>
      </c>
      <c r="G101" s="173"/>
      <c r="H101" s="173" t="s">
        <v>1049</v>
      </c>
      <c r="I101" s="173"/>
      <c r="J101" s="255">
        <v>9060</v>
      </c>
      <c r="K101" s="256">
        <v>10.500000000000002</v>
      </c>
      <c r="L101" s="174" t="s">
        <v>1049</v>
      </c>
      <c r="M101" s="239" t="s">
        <v>802</v>
      </c>
      <c r="N101" s="259" t="s">
        <v>1053</v>
      </c>
      <c r="P101" s="257" t="s">
        <v>1058</v>
      </c>
    </row>
    <row r="102" spans="1:16">
      <c r="A102" s="170" t="s">
        <v>204</v>
      </c>
      <c r="B102" s="252" t="s">
        <v>609</v>
      </c>
      <c r="C102" s="252" t="s">
        <v>1096</v>
      </c>
      <c r="D102" s="258" t="s">
        <v>1055</v>
      </c>
      <c r="E102" s="254"/>
      <c r="F102" s="253" t="s">
        <v>1055</v>
      </c>
      <c r="G102" s="173"/>
      <c r="H102" s="173" t="s">
        <v>1049</v>
      </c>
      <c r="I102" s="173"/>
      <c r="J102" s="255">
        <v>9075</v>
      </c>
      <c r="K102" s="256">
        <v>2.79</v>
      </c>
      <c r="L102" s="174" t="s">
        <v>1049</v>
      </c>
      <c r="M102" s="239" t="s">
        <v>808</v>
      </c>
      <c r="N102" s="239" t="s">
        <v>1050</v>
      </c>
      <c r="P102" s="257" t="s">
        <v>1056</v>
      </c>
    </row>
    <row r="103" spans="1:16">
      <c r="A103" s="170" t="s">
        <v>206</v>
      </c>
      <c r="B103" s="252" t="s">
        <v>612</v>
      </c>
      <c r="C103" s="252" t="s">
        <v>1097</v>
      </c>
      <c r="D103" s="258" t="s">
        <v>1055</v>
      </c>
      <c r="E103" s="254"/>
      <c r="F103" s="253" t="s">
        <v>1055</v>
      </c>
      <c r="G103" s="173"/>
      <c r="H103" s="173" t="s">
        <v>1049</v>
      </c>
      <c r="I103" s="173"/>
      <c r="J103" s="255">
        <v>9025</v>
      </c>
      <c r="K103" s="256">
        <v>8.5400000000000009</v>
      </c>
      <c r="L103" s="174" t="s">
        <v>1049</v>
      </c>
      <c r="M103" s="239" t="s">
        <v>808</v>
      </c>
      <c r="N103" s="239" t="s">
        <v>1047</v>
      </c>
      <c r="P103" s="257" t="s">
        <v>1056</v>
      </c>
    </row>
    <row r="104" spans="1:16">
      <c r="A104" s="170" t="s">
        <v>208</v>
      </c>
      <c r="B104" s="252" t="s">
        <v>612</v>
      </c>
      <c r="C104" s="252" t="s">
        <v>613</v>
      </c>
      <c r="D104" s="258" t="s">
        <v>1055</v>
      </c>
      <c r="E104" s="254"/>
      <c r="F104" s="253" t="s">
        <v>1055</v>
      </c>
      <c r="G104" s="173"/>
      <c r="H104" s="173" t="s">
        <v>1049</v>
      </c>
      <c r="I104" s="173"/>
      <c r="J104" s="255">
        <v>9025</v>
      </c>
      <c r="K104" s="256">
        <v>5.66</v>
      </c>
      <c r="L104" s="174" t="s">
        <v>1049</v>
      </c>
      <c r="M104" s="239" t="s">
        <v>808</v>
      </c>
      <c r="N104" s="239" t="s">
        <v>1050</v>
      </c>
      <c r="P104" s="257" t="s">
        <v>1056</v>
      </c>
    </row>
    <row r="105" spans="1:16">
      <c r="A105" s="170" t="s">
        <v>210</v>
      </c>
      <c r="B105" s="252" t="s">
        <v>612</v>
      </c>
      <c r="C105" s="252" t="s">
        <v>614</v>
      </c>
      <c r="D105" s="258" t="s">
        <v>1055</v>
      </c>
      <c r="E105" s="254"/>
      <c r="F105" s="253" t="s">
        <v>1055</v>
      </c>
      <c r="G105" s="173"/>
      <c r="H105" s="173" t="s">
        <v>1051</v>
      </c>
      <c r="I105" s="173"/>
      <c r="J105" s="255">
        <v>9025</v>
      </c>
      <c r="K105" s="256">
        <v>1.58</v>
      </c>
      <c r="L105" s="174" t="s">
        <v>1049</v>
      </c>
      <c r="M105" s="239" t="s">
        <v>805</v>
      </c>
      <c r="N105" s="239" t="s">
        <v>1053</v>
      </c>
      <c r="P105" s="257" t="s">
        <v>1056</v>
      </c>
    </row>
    <row r="106" spans="1:16">
      <c r="A106" s="170" t="s">
        <v>212</v>
      </c>
      <c r="B106" s="252" t="s">
        <v>615</v>
      </c>
      <c r="C106" s="252" t="s">
        <v>616</v>
      </c>
      <c r="D106" s="253" t="s">
        <v>1040</v>
      </c>
      <c r="E106" s="254"/>
      <c r="F106" s="253" t="s">
        <v>1040</v>
      </c>
      <c r="G106" s="173"/>
      <c r="H106" s="173" t="s">
        <v>1041</v>
      </c>
      <c r="I106" s="173"/>
      <c r="J106" s="255"/>
      <c r="K106" s="256">
        <v>3.02</v>
      </c>
      <c r="L106" s="174" t="s">
        <v>1042</v>
      </c>
      <c r="M106" s="239" t="s">
        <v>802</v>
      </c>
      <c r="N106" s="239" t="s">
        <v>1053</v>
      </c>
      <c r="P106" s="257"/>
    </row>
    <row r="107" spans="1:16">
      <c r="A107" s="170" t="s">
        <v>214</v>
      </c>
      <c r="B107" s="252" t="s">
        <v>615</v>
      </c>
      <c r="C107" s="252" t="s">
        <v>617</v>
      </c>
      <c r="D107" s="258" t="s">
        <v>1055</v>
      </c>
      <c r="E107" s="254"/>
      <c r="F107" s="253" t="s">
        <v>1055</v>
      </c>
      <c r="G107" s="173"/>
      <c r="H107" s="173" t="s">
        <v>1049</v>
      </c>
      <c r="I107" s="173"/>
      <c r="J107" s="255">
        <v>9040</v>
      </c>
      <c r="K107" s="256">
        <v>3.54</v>
      </c>
      <c r="L107" s="174" t="s">
        <v>1049</v>
      </c>
      <c r="M107" s="239" t="s">
        <v>818</v>
      </c>
      <c r="N107" s="239" t="s">
        <v>1050</v>
      </c>
      <c r="P107" s="257" t="s">
        <v>1056</v>
      </c>
    </row>
    <row r="108" spans="1:16">
      <c r="A108" s="170" t="s">
        <v>216</v>
      </c>
      <c r="B108" s="252" t="s">
        <v>615</v>
      </c>
      <c r="C108" s="252" t="s">
        <v>1098</v>
      </c>
      <c r="D108" s="258" t="s">
        <v>1055</v>
      </c>
      <c r="E108" s="254"/>
      <c r="F108" s="253" t="s">
        <v>1055</v>
      </c>
      <c r="G108" s="173"/>
      <c r="H108" s="173" t="s">
        <v>1051</v>
      </c>
      <c r="I108" s="173"/>
      <c r="J108" s="255">
        <v>9040</v>
      </c>
      <c r="K108" s="256">
        <v>2.4500000000000002</v>
      </c>
      <c r="L108" s="174" t="s">
        <v>1049</v>
      </c>
      <c r="M108" s="239" t="s">
        <v>818</v>
      </c>
      <c r="N108" s="239" t="s">
        <v>1050</v>
      </c>
      <c r="P108" s="257" t="s">
        <v>1056</v>
      </c>
    </row>
    <row r="109" spans="1:16">
      <c r="A109" s="170" t="s">
        <v>218</v>
      </c>
      <c r="B109" s="252" t="s">
        <v>615</v>
      </c>
      <c r="C109" s="252" t="s">
        <v>619</v>
      </c>
      <c r="D109" s="258" t="s">
        <v>1055</v>
      </c>
      <c r="E109" s="254"/>
      <c r="F109" s="253" t="s">
        <v>1055</v>
      </c>
      <c r="G109" s="173"/>
      <c r="H109" s="173" t="s">
        <v>1049</v>
      </c>
      <c r="I109" s="173"/>
      <c r="J109" s="255">
        <v>9040</v>
      </c>
      <c r="K109" s="256">
        <v>10.500000000000002</v>
      </c>
      <c r="L109" s="174" t="s">
        <v>1049</v>
      </c>
      <c r="M109" s="239" t="s">
        <v>818</v>
      </c>
      <c r="N109" s="239" t="s">
        <v>1050</v>
      </c>
      <c r="P109" s="257" t="s">
        <v>1056</v>
      </c>
    </row>
    <row r="110" spans="1:16">
      <c r="A110" s="170" t="s">
        <v>220</v>
      </c>
      <c r="B110" s="252" t="s">
        <v>620</v>
      </c>
      <c r="C110" s="252" t="s">
        <v>1099</v>
      </c>
      <c r="D110" s="258" t="s">
        <v>1055</v>
      </c>
      <c r="E110" s="254"/>
      <c r="F110" s="253" t="s">
        <v>1055</v>
      </c>
      <c r="G110" s="173"/>
      <c r="H110" s="173" t="s">
        <v>1049</v>
      </c>
      <c r="I110" s="173"/>
      <c r="J110" s="255">
        <v>9090</v>
      </c>
      <c r="K110" s="256">
        <v>6.12</v>
      </c>
      <c r="L110" s="174" t="s">
        <v>1049</v>
      </c>
      <c r="M110" s="239" t="s">
        <v>802</v>
      </c>
      <c r="N110" s="239" t="s">
        <v>1050</v>
      </c>
      <c r="P110" s="257" t="s">
        <v>1058</v>
      </c>
    </row>
    <row r="111" spans="1:16">
      <c r="A111" s="170" t="s">
        <v>222</v>
      </c>
      <c r="B111" s="252" t="s">
        <v>620</v>
      </c>
      <c r="C111" s="252" t="s">
        <v>1100</v>
      </c>
      <c r="D111" s="258" t="s">
        <v>1055</v>
      </c>
      <c r="E111" s="254"/>
      <c r="F111" s="253" t="s">
        <v>1055</v>
      </c>
      <c r="G111" s="173"/>
      <c r="H111" s="173" t="s">
        <v>1051</v>
      </c>
      <c r="I111" s="173"/>
      <c r="J111" s="255">
        <v>9090</v>
      </c>
      <c r="K111" s="256">
        <v>4.99</v>
      </c>
      <c r="L111" s="174" t="s">
        <v>1049</v>
      </c>
      <c r="M111" s="239" t="s">
        <v>802</v>
      </c>
      <c r="N111" s="239" t="s">
        <v>1050</v>
      </c>
      <c r="P111" s="257" t="s">
        <v>1056</v>
      </c>
    </row>
    <row r="112" spans="1:16">
      <c r="A112" s="170" t="s">
        <v>224</v>
      </c>
      <c r="B112" s="252" t="s">
        <v>620</v>
      </c>
      <c r="C112" s="252" t="s">
        <v>1101</v>
      </c>
      <c r="D112" s="253" t="s">
        <v>1040</v>
      </c>
      <c r="E112" s="254"/>
      <c r="F112" s="253" t="s">
        <v>1040</v>
      </c>
      <c r="G112" s="173"/>
      <c r="H112" s="173" t="s">
        <v>1041</v>
      </c>
      <c r="I112" s="174"/>
      <c r="J112" s="255"/>
      <c r="K112" s="256">
        <v>2.7700000000000005</v>
      </c>
      <c r="L112" s="174" t="s">
        <v>1041</v>
      </c>
      <c r="M112" s="239" t="s">
        <v>802</v>
      </c>
      <c r="N112" s="239" t="s">
        <v>1047</v>
      </c>
      <c r="P112" s="257"/>
    </row>
    <row r="113" spans="1:16">
      <c r="A113" s="170" t="s">
        <v>226</v>
      </c>
      <c r="B113" s="252" t="s">
        <v>622</v>
      </c>
      <c r="C113" s="252" t="s">
        <v>1102</v>
      </c>
      <c r="D113" s="258" t="s">
        <v>1055</v>
      </c>
      <c r="E113" s="254"/>
      <c r="F113" s="253" t="s">
        <v>1055</v>
      </c>
      <c r="G113" s="173"/>
      <c r="H113" s="173" t="s">
        <v>1049</v>
      </c>
      <c r="I113" s="173"/>
      <c r="J113" s="255">
        <v>9055</v>
      </c>
      <c r="K113" s="256">
        <v>10.500000000000002</v>
      </c>
      <c r="L113" s="174" t="s">
        <v>1049</v>
      </c>
      <c r="M113" s="239" t="s">
        <v>808</v>
      </c>
      <c r="N113" s="239" t="s">
        <v>1053</v>
      </c>
      <c r="P113" s="257" t="s">
        <v>1056</v>
      </c>
    </row>
    <row r="114" spans="1:16">
      <c r="A114" s="170" t="s">
        <v>228</v>
      </c>
      <c r="B114" s="252" t="s">
        <v>624</v>
      </c>
      <c r="C114" s="252" t="s">
        <v>1103</v>
      </c>
      <c r="D114" s="253" t="s">
        <v>1040</v>
      </c>
      <c r="E114" s="254"/>
      <c r="F114" s="253" t="s">
        <v>1040</v>
      </c>
      <c r="G114" s="173"/>
      <c r="H114" s="173" t="s">
        <v>1041</v>
      </c>
      <c r="I114" s="173"/>
      <c r="J114" s="255"/>
      <c r="K114" s="256">
        <v>9.76</v>
      </c>
      <c r="L114" s="174" t="s">
        <v>1048</v>
      </c>
      <c r="M114" s="239" t="s">
        <v>802</v>
      </c>
      <c r="N114" s="239" t="s">
        <v>1053</v>
      </c>
      <c r="P114" s="257"/>
    </row>
    <row r="115" spans="1:16">
      <c r="A115" s="170" t="s">
        <v>230</v>
      </c>
      <c r="B115" s="252" t="s">
        <v>626</v>
      </c>
      <c r="C115" s="252" t="s">
        <v>1104</v>
      </c>
      <c r="D115" s="253" t="s">
        <v>1040</v>
      </c>
      <c r="E115" s="254"/>
      <c r="F115" s="253" t="s">
        <v>1040</v>
      </c>
      <c r="G115" s="173"/>
      <c r="H115" s="173" t="s">
        <v>1041</v>
      </c>
      <c r="I115" s="174"/>
      <c r="J115" s="255">
        <v>9080</v>
      </c>
      <c r="K115" s="256">
        <v>7.19</v>
      </c>
      <c r="L115" s="174" t="s">
        <v>1046</v>
      </c>
      <c r="M115" s="239" t="s">
        <v>1043</v>
      </c>
      <c r="N115" s="239" t="s">
        <v>1044</v>
      </c>
      <c r="P115" s="257"/>
    </row>
    <row r="116" spans="1:16">
      <c r="A116" s="170" t="s">
        <v>232</v>
      </c>
      <c r="B116" s="252" t="s">
        <v>626</v>
      </c>
      <c r="C116" s="252" t="s">
        <v>629</v>
      </c>
      <c r="D116" s="253" t="s">
        <v>1040</v>
      </c>
      <c r="E116" s="254"/>
      <c r="F116" s="253" t="s">
        <v>1040</v>
      </c>
      <c r="G116" s="173"/>
      <c r="H116" s="173" t="s">
        <v>1049</v>
      </c>
      <c r="I116" s="173"/>
      <c r="J116" s="255">
        <v>9080</v>
      </c>
      <c r="K116" s="256">
        <v>3.37</v>
      </c>
      <c r="L116" s="174" t="s">
        <v>1049</v>
      </c>
      <c r="M116" s="239" t="s">
        <v>818</v>
      </c>
      <c r="N116" s="239" t="s">
        <v>1050</v>
      </c>
      <c r="P116" s="257"/>
    </row>
    <row r="117" spans="1:16">
      <c r="A117" s="170" t="s">
        <v>234</v>
      </c>
      <c r="B117" s="252" t="s">
        <v>626</v>
      </c>
      <c r="C117" s="252" t="s">
        <v>630</v>
      </c>
      <c r="D117" s="258" t="s">
        <v>1055</v>
      </c>
      <c r="E117" s="254"/>
      <c r="F117" s="253" t="s">
        <v>1055</v>
      </c>
      <c r="G117" s="173"/>
      <c r="H117" s="173" t="s">
        <v>1049</v>
      </c>
      <c r="I117" s="173"/>
      <c r="J117" s="255">
        <v>9080</v>
      </c>
      <c r="K117" s="256">
        <v>4.68</v>
      </c>
      <c r="L117" s="174" t="s">
        <v>1049</v>
      </c>
      <c r="M117" s="239" t="s">
        <v>808</v>
      </c>
      <c r="N117" s="239" t="s">
        <v>1050</v>
      </c>
      <c r="P117" s="257" t="s">
        <v>1056</v>
      </c>
    </row>
    <row r="118" spans="1:16">
      <c r="A118" s="170" t="s">
        <v>236</v>
      </c>
      <c r="B118" s="252" t="s">
        <v>631</v>
      </c>
      <c r="C118" s="252" t="s">
        <v>1105</v>
      </c>
      <c r="D118" s="253" t="s">
        <v>1040</v>
      </c>
      <c r="E118" s="254"/>
      <c r="F118" s="253" t="s">
        <v>1040</v>
      </c>
      <c r="G118" s="173"/>
      <c r="H118" s="173" t="s">
        <v>1041</v>
      </c>
      <c r="I118" s="174"/>
      <c r="J118" s="255"/>
      <c r="K118" s="256">
        <v>5.99</v>
      </c>
      <c r="L118" s="174" t="s">
        <v>1041</v>
      </c>
      <c r="M118" s="239" t="s">
        <v>802</v>
      </c>
      <c r="N118" s="239" t="s">
        <v>1047</v>
      </c>
      <c r="P118" s="257"/>
    </row>
    <row r="119" spans="1:16">
      <c r="A119" s="170" t="s">
        <v>238</v>
      </c>
      <c r="B119" s="252" t="s">
        <v>631</v>
      </c>
      <c r="C119" s="252" t="s">
        <v>633</v>
      </c>
      <c r="D119" s="258" t="s">
        <v>1055</v>
      </c>
      <c r="E119" s="254"/>
      <c r="F119" s="253" t="s">
        <v>1055</v>
      </c>
      <c r="G119" s="173"/>
      <c r="H119" s="173" t="s">
        <v>1051</v>
      </c>
      <c r="I119" s="173"/>
      <c r="J119" s="255">
        <v>9145</v>
      </c>
      <c r="K119" s="256">
        <v>6.4700000000000006</v>
      </c>
      <c r="L119" s="174" t="s">
        <v>1049</v>
      </c>
      <c r="M119" s="239" t="s">
        <v>808</v>
      </c>
      <c r="N119" s="239" t="s">
        <v>1050</v>
      </c>
      <c r="P119" s="257" t="s">
        <v>1058</v>
      </c>
    </row>
    <row r="120" spans="1:16">
      <c r="A120" s="170" t="s">
        <v>240</v>
      </c>
      <c r="B120" s="252" t="s">
        <v>634</v>
      </c>
      <c r="C120" s="252" t="s">
        <v>1106</v>
      </c>
      <c r="D120" s="253" t="s">
        <v>1040</v>
      </c>
      <c r="E120" s="254"/>
      <c r="F120" s="253" t="s">
        <v>1040</v>
      </c>
      <c r="G120" s="173"/>
      <c r="H120" s="173" t="s">
        <v>1041</v>
      </c>
      <c r="I120" s="173"/>
      <c r="J120" s="255">
        <v>9035</v>
      </c>
      <c r="K120" s="256">
        <v>4.62</v>
      </c>
      <c r="L120" s="174" t="s">
        <v>1049</v>
      </c>
      <c r="M120" s="239" t="s">
        <v>802</v>
      </c>
      <c r="N120" s="239" t="s">
        <v>1053</v>
      </c>
      <c r="P120" s="257"/>
    </row>
    <row r="121" spans="1:16">
      <c r="A121" s="170" t="s">
        <v>242</v>
      </c>
      <c r="B121" s="252" t="s">
        <v>634</v>
      </c>
      <c r="C121" s="252" t="s">
        <v>636</v>
      </c>
      <c r="D121" s="253" t="s">
        <v>1040</v>
      </c>
      <c r="E121" s="254"/>
      <c r="F121" s="253" t="s">
        <v>1040</v>
      </c>
      <c r="G121" s="173"/>
      <c r="H121" s="173" t="s">
        <v>1041</v>
      </c>
      <c r="I121" s="173"/>
      <c r="J121" s="255">
        <v>9065</v>
      </c>
      <c r="K121" s="256">
        <v>10.500000000000002</v>
      </c>
      <c r="L121" s="174" t="s">
        <v>1042</v>
      </c>
      <c r="M121" s="239" t="s">
        <v>802</v>
      </c>
      <c r="N121" s="239" t="s">
        <v>1050</v>
      </c>
      <c r="P121" s="257"/>
    </row>
    <row r="122" spans="1:16">
      <c r="A122" s="170" t="s">
        <v>244</v>
      </c>
      <c r="B122" s="252" t="s">
        <v>634</v>
      </c>
      <c r="C122" s="252" t="s">
        <v>1107</v>
      </c>
      <c r="D122" s="258" t="s">
        <v>1055</v>
      </c>
      <c r="E122" s="254"/>
      <c r="F122" s="253" t="s">
        <v>1055</v>
      </c>
      <c r="G122" s="173"/>
      <c r="H122" s="173" t="s">
        <v>1049</v>
      </c>
      <c r="I122" s="173"/>
      <c r="J122" s="255">
        <v>9035</v>
      </c>
      <c r="K122" s="256">
        <v>2.99</v>
      </c>
      <c r="L122" s="174" t="s">
        <v>1049</v>
      </c>
      <c r="M122" s="239" t="s">
        <v>808</v>
      </c>
      <c r="N122" s="239" t="s">
        <v>1050</v>
      </c>
      <c r="P122" s="257" t="s">
        <v>1056</v>
      </c>
    </row>
    <row r="123" spans="1:16">
      <c r="A123" s="170" t="s">
        <v>246</v>
      </c>
      <c r="B123" s="252" t="s">
        <v>634</v>
      </c>
      <c r="C123" s="252" t="s">
        <v>1108</v>
      </c>
      <c r="D123" s="258" t="s">
        <v>1055</v>
      </c>
      <c r="E123" s="254"/>
      <c r="F123" s="253" t="s">
        <v>1055</v>
      </c>
      <c r="G123" s="173"/>
      <c r="H123" s="173" t="s">
        <v>1049</v>
      </c>
      <c r="I123" s="174"/>
      <c r="J123" s="255">
        <v>9035</v>
      </c>
      <c r="K123" s="256">
        <v>2.96</v>
      </c>
      <c r="L123" s="174" t="s">
        <v>1049</v>
      </c>
      <c r="M123" s="239" t="s">
        <v>808</v>
      </c>
      <c r="N123" s="239" t="s">
        <v>1050</v>
      </c>
      <c r="P123" s="257" t="s">
        <v>1056</v>
      </c>
    </row>
    <row r="124" spans="1:16">
      <c r="A124" s="170" t="s">
        <v>248</v>
      </c>
      <c r="B124" s="252" t="s">
        <v>639</v>
      </c>
      <c r="C124" s="252" t="s">
        <v>249</v>
      </c>
      <c r="D124" s="253" t="s">
        <v>1040</v>
      </c>
      <c r="E124" s="254"/>
      <c r="F124" s="253" t="s">
        <v>1040</v>
      </c>
      <c r="G124" s="173"/>
      <c r="H124" s="173" t="s">
        <v>1041</v>
      </c>
      <c r="I124" s="174"/>
      <c r="J124" s="255">
        <v>9150</v>
      </c>
      <c r="K124" s="256">
        <v>3.5700000000000003</v>
      </c>
      <c r="L124" s="174" t="s">
        <v>1049</v>
      </c>
      <c r="M124" s="239" t="s">
        <v>802</v>
      </c>
      <c r="N124" s="239" t="s">
        <v>1053</v>
      </c>
      <c r="P124" s="257"/>
    </row>
    <row r="125" spans="1:16">
      <c r="A125" s="170" t="s">
        <v>250</v>
      </c>
      <c r="B125" s="252" t="s">
        <v>639</v>
      </c>
      <c r="C125" s="252" t="s">
        <v>251</v>
      </c>
      <c r="D125" s="253" t="s">
        <v>1040</v>
      </c>
      <c r="E125" s="254"/>
      <c r="F125" s="253" t="s">
        <v>1040</v>
      </c>
      <c r="G125" s="173"/>
      <c r="H125" s="173" t="s">
        <v>1041</v>
      </c>
      <c r="I125" s="174"/>
      <c r="J125" s="255">
        <v>9150</v>
      </c>
      <c r="K125" s="256">
        <v>1.3800000000000001</v>
      </c>
      <c r="L125" s="174" t="s">
        <v>1049</v>
      </c>
      <c r="M125" s="239" t="s">
        <v>1043</v>
      </c>
      <c r="N125" s="239" t="s">
        <v>1044</v>
      </c>
      <c r="P125" s="257"/>
    </row>
    <row r="126" spans="1:16">
      <c r="A126" s="170" t="s">
        <v>252</v>
      </c>
      <c r="B126" s="252" t="s">
        <v>639</v>
      </c>
      <c r="C126" s="252" t="s">
        <v>253</v>
      </c>
      <c r="D126" s="258" t="s">
        <v>1055</v>
      </c>
      <c r="E126" s="254"/>
      <c r="F126" s="253" t="s">
        <v>1055</v>
      </c>
      <c r="G126" s="173"/>
      <c r="H126" s="173" t="s">
        <v>1049</v>
      </c>
      <c r="I126" s="173"/>
      <c r="J126" s="255">
        <v>9060</v>
      </c>
      <c r="K126" s="256">
        <v>3.2600000000000002</v>
      </c>
      <c r="L126" s="174" t="s">
        <v>1049</v>
      </c>
      <c r="M126" s="239" t="s">
        <v>808</v>
      </c>
      <c r="N126" s="239" t="s">
        <v>1050</v>
      </c>
      <c r="P126" s="257" t="s">
        <v>1056</v>
      </c>
    </row>
    <row r="127" spans="1:16">
      <c r="A127" s="170" t="s">
        <v>254</v>
      </c>
      <c r="B127" s="252" t="s">
        <v>639</v>
      </c>
      <c r="C127" s="252" t="s">
        <v>255</v>
      </c>
      <c r="D127" s="258" t="s">
        <v>1055</v>
      </c>
      <c r="E127" s="254"/>
      <c r="F127" s="253" t="s">
        <v>1055</v>
      </c>
      <c r="G127" s="173"/>
      <c r="H127" s="173" t="s">
        <v>1049</v>
      </c>
      <c r="I127" s="173"/>
      <c r="J127" s="255">
        <v>9060</v>
      </c>
      <c r="K127" s="256">
        <v>4.07</v>
      </c>
      <c r="L127" s="174" t="s">
        <v>1049</v>
      </c>
      <c r="M127" s="239" t="s">
        <v>808</v>
      </c>
      <c r="N127" s="239" t="s">
        <v>1050</v>
      </c>
      <c r="P127" s="257" t="s">
        <v>1056</v>
      </c>
    </row>
    <row r="128" spans="1:16">
      <c r="A128" s="170" t="s">
        <v>256</v>
      </c>
      <c r="B128" s="252" t="s">
        <v>639</v>
      </c>
      <c r="C128" s="252" t="s">
        <v>257</v>
      </c>
      <c r="D128" s="258" t="s">
        <v>1055</v>
      </c>
      <c r="E128" s="254"/>
      <c r="F128" s="253" t="s">
        <v>1055</v>
      </c>
      <c r="G128" s="173"/>
      <c r="H128" s="173" t="s">
        <v>1049</v>
      </c>
      <c r="I128" s="173"/>
      <c r="J128" s="255">
        <v>9150</v>
      </c>
      <c r="K128" s="256">
        <v>4.08</v>
      </c>
      <c r="L128" s="174" t="s">
        <v>1049</v>
      </c>
      <c r="M128" s="239" t="s">
        <v>802</v>
      </c>
      <c r="N128" s="239" t="s">
        <v>1044</v>
      </c>
      <c r="P128" s="257" t="s">
        <v>1056</v>
      </c>
    </row>
    <row r="129" spans="1:16">
      <c r="A129" s="170" t="s">
        <v>258</v>
      </c>
      <c r="B129" s="252" t="s">
        <v>639</v>
      </c>
      <c r="C129" s="252" t="s">
        <v>259</v>
      </c>
      <c r="D129" s="258" t="s">
        <v>1055</v>
      </c>
      <c r="E129" s="254"/>
      <c r="F129" s="253" t="s">
        <v>1055</v>
      </c>
      <c r="G129" s="173"/>
      <c r="H129" s="173" t="s">
        <v>1049</v>
      </c>
      <c r="I129" s="173"/>
      <c r="J129" s="255">
        <v>9150</v>
      </c>
      <c r="K129" s="256">
        <v>4.1100000000000003</v>
      </c>
      <c r="L129" s="174" t="s">
        <v>1049</v>
      </c>
      <c r="M129" s="239" t="s">
        <v>808</v>
      </c>
      <c r="N129" s="239" t="s">
        <v>1050</v>
      </c>
      <c r="P129" s="257" t="s">
        <v>1058</v>
      </c>
    </row>
    <row r="130" spans="1:16">
      <c r="A130" s="170" t="s">
        <v>260</v>
      </c>
      <c r="B130" s="252" t="s">
        <v>640</v>
      </c>
      <c r="C130" s="252" t="s">
        <v>261</v>
      </c>
      <c r="D130" s="258" t="s">
        <v>1055</v>
      </c>
      <c r="E130" s="254"/>
      <c r="F130" s="253" t="s">
        <v>1055</v>
      </c>
      <c r="G130" s="173"/>
      <c r="H130" s="173" t="s">
        <v>1049</v>
      </c>
      <c r="I130" s="173"/>
      <c r="J130" s="255">
        <v>9145</v>
      </c>
      <c r="K130" s="256">
        <v>0.71000000000000008</v>
      </c>
      <c r="L130" s="174" t="s">
        <v>1049</v>
      </c>
      <c r="M130" s="239" t="s">
        <v>818</v>
      </c>
      <c r="N130" s="239" t="s">
        <v>1050</v>
      </c>
      <c r="P130" s="257" t="s">
        <v>1058</v>
      </c>
    </row>
    <row r="131" spans="1:16">
      <c r="A131" s="170" t="s">
        <v>262</v>
      </c>
      <c r="B131" s="252" t="s">
        <v>640</v>
      </c>
      <c r="C131" s="252" t="s">
        <v>263</v>
      </c>
      <c r="D131" s="258" t="s">
        <v>1055</v>
      </c>
      <c r="E131" s="254"/>
      <c r="F131" s="253" t="s">
        <v>1055</v>
      </c>
      <c r="G131" s="173"/>
      <c r="H131" s="173" t="s">
        <v>1049</v>
      </c>
      <c r="I131" s="173"/>
      <c r="J131" s="255">
        <v>9145</v>
      </c>
      <c r="K131" s="256">
        <v>7.7700000000000005</v>
      </c>
      <c r="L131" s="174" t="s">
        <v>1049</v>
      </c>
      <c r="M131" s="239" t="s">
        <v>818</v>
      </c>
      <c r="N131" s="239" t="s">
        <v>1050</v>
      </c>
      <c r="P131" s="257" t="s">
        <v>1058</v>
      </c>
    </row>
    <row r="132" spans="1:16">
      <c r="A132" s="170" t="s">
        <v>264</v>
      </c>
      <c r="B132" s="252" t="s">
        <v>641</v>
      </c>
      <c r="C132" s="252" t="s">
        <v>265</v>
      </c>
      <c r="D132" s="258" t="s">
        <v>1055</v>
      </c>
      <c r="E132" s="254"/>
      <c r="F132" s="253" t="s">
        <v>1055</v>
      </c>
      <c r="G132" s="173"/>
      <c r="H132" s="173" t="s">
        <v>1049</v>
      </c>
      <c r="I132" s="173"/>
      <c r="J132" s="255">
        <v>9140</v>
      </c>
      <c r="K132" s="256">
        <v>4.82</v>
      </c>
      <c r="L132" s="174" t="s">
        <v>1049</v>
      </c>
      <c r="M132" s="239" t="s">
        <v>808</v>
      </c>
      <c r="N132" s="239" t="s">
        <v>1050</v>
      </c>
      <c r="P132" s="257" t="s">
        <v>1058</v>
      </c>
    </row>
    <row r="133" spans="1:16">
      <c r="A133" s="170" t="s">
        <v>266</v>
      </c>
      <c r="B133" s="252" t="s">
        <v>641</v>
      </c>
      <c r="C133" s="252" t="s">
        <v>1109</v>
      </c>
      <c r="D133" s="258" t="s">
        <v>1055</v>
      </c>
      <c r="E133" s="254"/>
      <c r="F133" s="253" t="s">
        <v>1055</v>
      </c>
      <c r="G133" s="173"/>
      <c r="H133" s="173" t="s">
        <v>1049</v>
      </c>
      <c r="I133" s="173"/>
      <c r="J133" s="255">
        <v>9030</v>
      </c>
      <c r="K133" s="256">
        <v>3.75</v>
      </c>
      <c r="L133" s="174" t="s">
        <v>1048</v>
      </c>
      <c r="M133" s="239" t="s">
        <v>808</v>
      </c>
      <c r="N133" s="239" t="s">
        <v>1044</v>
      </c>
      <c r="P133" s="257" t="s">
        <v>1056</v>
      </c>
    </row>
    <row r="134" spans="1:16">
      <c r="A134" s="170" t="s">
        <v>268</v>
      </c>
      <c r="B134" s="252" t="s">
        <v>643</v>
      </c>
      <c r="C134" s="252" t="s">
        <v>644</v>
      </c>
      <c r="D134" s="258" t="s">
        <v>1055</v>
      </c>
      <c r="E134" s="254"/>
      <c r="F134" s="253" t="s">
        <v>1055</v>
      </c>
      <c r="G134" s="173"/>
      <c r="H134" s="173" t="s">
        <v>1051</v>
      </c>
      <c r="I134" s="173"/>
      <c r="J134" s="255">
        <v>9040</v>
      </c>
      <c r="K134" s="256">
        <v>5</v>
      </c>
      <c r="L134" s="174" t="s">
        <v>1048</v>
      </c>
      <c r="M134" s="239" t="s">
        <v>808</v>
      </c>
      <c r="N134" s="239" t="s">
        <v>1050</v>
      </c>
      <c r="P134" s="257" t="s">
        <v>1056</v>
      </c>
    </row>
    <row r="135" spans="1:16">
      <c r="A135" s="170" t="s">
        <v>270</v>
      </c>
      <c r="B135" s="252" t="s">
        <v>643</v>
      </c>
      <c r="C135" s="252" t="s">
        <v>645</v>
      </c>
      <c r="D135" s="258" t="s">
        <v>1055</v>
      </c>
      <c r="E135" s="254"/>
      <c r="F135" s="253" t="s">
        <v>1055</v>
      </c>
      <c r="G135" s="173"/>
      <c r="H135" s="173" t="s">
        <v>1049</v>
      </c>
      <c r="I135" s="173"/>
      <c r="J135" s="255">
        <v>9040</v>
      </c>
      <c r="K135" s="256">
        <v>3.95</v>
      </c>
      <c r="L135" s="174" t="s">
        <v>1049</v>
      </c>
      <c r="M135" s="239" t="s">
        <v>808</v>
      </c>
      <c r="N135" s="239" t="s">
        <v>1053</v>
      </c>
      <c r="P135" s="257" t="s">
        <v>1056</v>
      </c>
    </row>
    <row r="136" spans="1:16">
      <c r="A136" s="170" t="s">
        <v>272</v>
      </c>
      <c r="B136" s="252" t="s">
        <v>646</v>
      </c>
      <c r="C136" s="252" t="s">
        <v>273</v>
      </c>
      <c r="D136" s="253" t="s">
        <v>1040</v>
      </c>
      <c r="E136" s="254"/>
      <c r="F136" s="253" t="s">
        <v>1040</v>
      </c>
      <c r="G136" s="173"/>
      <c r="H136" s="173" t="s">
        <v>1049</v>
      </c>
      <c r="I136" s="173"/>
      <c r="J136" s="255">
        <v>9030</v>
      </c>
      <c r="K136" s="256">
        <v>4.87</v>
      </c>
      <c r="L136" s="174" t="s">
        <v>1049</v>
      </c>
      <c r="M136" s="239" t="s">
        <v>818</v>
      </c>
      <c r="N136" s="259" t="s">
        <v>1050</v>
      </c>
      <c r="P136" s="257"/>
    </row>
    <row r="137" spans="1:16">
      <c r="A137" s="170" t="s">
        <v>274</v>
      </c>
      <c r="B137" s="252" t="s">
        <v>647</v>
      </c>
      <c r="C137" s="252" t="s">
        <v>648</v>
      </c>
      <c r="D137" s="258" t="s">
        <v>1055</v>
      </c>
      <c r="E137" s="254"/>
      <c r="F137" s="253" t="s">
        <v>1055</v>
      </c>
      <c r="G137" s="173"/>
      <c r="H137" s="173" t="s">
        <v>1049</v>
      </c>
      <c r="I137" s="173"/>
      <c r="J137" s="255">
        <v>9075</v>
      </c>
      <c r="K137" s="256">
        <v>2.5299999999999998</v>
      </c>
      <c r="L137" s="174" t="s">
        <v>1049</v>
      </c>
      <c r="M137" s="239" t="s">
        <v>808</v>
      </c>
      <c r="N137" s="239" t="s">
        <v>1050</v>
      </c>
      <c r="P137" s="257" t="s">
        <v>1058</v>
      </c>
    </row>
    <row r="138" spans="1:16">
      <c r="A138" s="170" t="s">
        <v>276</v>
      </c>
      <c r="B138" s="252" t="s">
        <v>647</v>
      </c>
      <c r="C138" s="252" t="s">
        <v>649</v>
      </c>
      <c r="D138" s="253" t="s">
        <v>1040</v>
      </c>
      <c r="E138" s="254"/>
      <c r="F138" s="253" t="s">
        <v>1040</v>
      </c>
      <c r="G138" s="173"/>
      <c r="H138" s="173" t="s">
        <v>1041</v>
      </c>
      <c r="I138" s="173"/>
      <c r="J138" s="255">
        <v>9075</v>
      </c>
      <c r="K138" s="256">
        <v>2.4699999999999998</v>
      </c>
      <c r="L138" s="174" t="s">
        <v>1048</v>
      </c>
      <c r="M138" s="239" t="s">
        <v>802</v>
      </c>
      <c r="N138" s="239" t="s">
        <v>1047</v>
      </c>
      <c r="P138" s="257"/>
    </row>
    <row r="139" spans="1:16">
      <c r="A139" s="170" t="s">
        <v>278</v>
      </c>
      <c r="B139" s="252" t="s">
        <v>647</v>
      </c>
      <c r="C139" s="252" t="s">
        <v>650</v>
      </c>
      <c r="D139" s="258" t="s">
        <v>1055</v>
      </c>
      <c r="E139" s="254"/>
      <c r="F139" s="253" t="s">
        <v>1055</v>
      </c>
      <c r="G139" s="173"/>
      <c r="H139" s="173" t="s">
        <v>1049</v>
      </c>
      <c r="I139" s="174"/>
      <c r="J139" s="255">
        <v>9075</v>
      </c>
      <c r="K139" s="256">
        <v>3.66</v>
      </c>
      <c r="L139" s="174" t="s">
        <v>1049</v>
      </c>
      <c r="M139" s="239" t="s">
        <v>808</v>
      </c>
      <c r="N139" s="239" t="s">
        <v>1050</v>
      </c>
      <c r="P139" s="257" t="s">
        <v>1058</v>
      </c>
    </row>
    <row r="140" spans="1:16">
      <c r="A140" s="170" t="s">
        <v>280</v>
      </c>
      <c r="B140" s="252" t="s">
        <v>647</v>
      </c>
      <c r="C140" s="252" t="s">
        <v>1110</v>
      </c>
      <c r="D140" s="258" t="s">
        <v>1055</v>
      </c>
      <c r="E140" s="254"/>
      <c r="F140" s="253" t="s">
        <v>1055</v>
      </c>
      <c r="G140" s="173"/>
      <c r="H140" s="173" t="s">
        <v>1049</v>
      </c>
      <c r="I140" s="173"/>
      <c r="J140" s="255">
        <v>9075</v>
      </c>
      <c r="K140" s="256">
        <v>8.98</v>
      </c>
      <c r="L140" s="174" t="s">
        <v>1049</v>
      </c>
      <c r="M140" s="239" t="s">
        <v>808</v>
      </c>
      <c r="N140" s="239" t="s">
        <v>1050</v>
      </c>
      <c r="P140" s="257" t="s">
        <v>1058</v>
      </c>
    </row>
    <row r="141" spans="1:16">
      <c r="A141" s="170" t="s">
        <v>282</v>
      </c>
      <c r="B141" s="252" t="s">
        <v>652</v>
      </c>
      <c r="C141" s="252" t="s">
        <v>283</v>
      </c>
      <c r="D141" s="253" t="s">
        <v>1040</v>
      </c>
      <c r="E141" s="254"/>
      <c r="F141" s="253" t="s">
        <v>1040</v>
      </c>
      <c r="G141" s="173"/>
      <c r="H141" s="173" t="s">
        <v>1041</v>
      </c>
      <c r="I141" s="174"/>
      <c r="J141" s="255"/>
      <c r="K141" s="256">
        <v>6.5299999999999994</v>
      </c>
      <c r="L141" s="174" t="s">
        <v>1042</v>
      </c>
      <c r="M141" s="239" t="s">
        <v>805</v>
      </c>
      <c r="N141" s="239" t="s">
        <v>1044</v>
      </c>
      <c r="P141" s="257"/>
    </row>
    <row r="142" spans="1:16">
      <c r="A142" s="170" t="s">
        <v>284</v>
      </c>
      <c r="B142" s="252" t="s">
        <v>652</v>
      </c>
      <c r="C142" s="252" t="s">
        <v>1111</v>
      </c>
      <c r="D142" s="253" t="s">
        <v>1040</v>
      </c>
      <c r="E142" s="254"/>
      <c r="F142" s="253" t="s">
        <v>1040</v>
      </c>
      <c r="G142" s="173"/>
      <c r="H142" s="173" t="s">
        <v>1041</v>
      </c>
      <c r="I142" s="174"/>
      <c r="J142" s="255"/>
      <c r="K142" s="256">
        <v>8.86</v>
      </c>
      <c r="L142" s="174" t="s">
        <v>1049</v>
      </c>
      <c r="M142" s="239" t="s">
        <v>802</v>
      </c>
      <c r="N142" s="239" t="s">
        <v>1053</v>
      </c>
      <c r="P142" s="257"/>
    </row>
    <row r="143" spans="1:16">
      <c r="A143" s="170" t="s">
        <v>286</v>
      </c>
      <c r="B143" s="252" t="s">
        <v>654</v>
      </c>
      <c r="C143" s="252" t="s">
        <v>1112</v>
      </c>
      <c r="D143" s="258" t="s">
        <v>1055</v>
      </c>
      <c r="E143" s="254"/>
      <c r="F143" s="253" t="s">
        <v>1055</v>
      </c>
      <c r="G143" s="173"/>
      <c r="H143" s="173" t="s">
        <v>1049</v>
      </c>
      <c r="I143" s="173"/>
      <c r="J143" s="255">
        <v>9125</v>
      </c>
      <c r="K143" s="256">
        <v>3.35</v>
      </c>
      <c r="L143" s="174" t="s">
        <v>1049</v>
      </c>
      <c r="M143" s="239" t="s">
        <v>808</v>
      </c>
      <c r="N143" s="239" t="s">
        <v>1050</v>
      </c>
      <c r="P143" s="257" t="s">
        <v>1058</v>
      </c>
    </row>
    <row r="144" spans="1:16">
      <c r="A144" s="170" t="s">
        <v>288</v>
      </c>
      <c r="B144" s="252" t="s">
        <v>654</v>
      </c>
      <c r="C144" s="252" t="s">
        <v>656</v>
      </c>
      <c r="D144" s="258" t="s">
        <v>1055</v>
      </c>
      <c r="E144" s="254"/>
      <c r="F144" s="253" t="s">
        <v>1055</v>
      </c>
      <c r="G144" s="173"/>
      <c r="H144" s="173" t="s">
        <v>1051</v>
      </c>
      <c r="I144" s="173"/>
      <c r="J144" s="255">
        <v>9125</v>
      </c>
      <c r="K144" s="256">
        <v>6.3</v>
      </c>
      <c r="L144" s="174" t="s">
        <v>1049</v>
      </c>
      <c r="M144" s="239" t="s">
        <v>808</v>
      </c>
      <c r="N144" s="239" t="s">
        <v>1050</v>
      </c>
      <c r="P144" s="257" t="s">
        <v>1058</v>
      </c>
    </row>
    <row r="145" spans="1:16">
      <c r="A145" s="170" t="s">
        <v>290</v>
      </c>
      <c r="B145" s="252" t="s">
        <v>657</v>
      </c>
      <c r="C145" s="252" t="s">
        <v>291</v>
      </c>
      <c r="D145" s="258" t="s">
        <v>1055</v>
      </c>
      <c r="E145" s="254"/>
      <c r="F145" s="253" t="s">
        <v>1055</v>
      </c>
      <c r="G145" s="173"/>
      <c r="H145" s="173" t="s">
        <v>1051</v>
      </c>
      <c r="I145" s="173"/>
      <c r="J145" s="255">
        <v>9055</v>
      </c>
      <c r="K145" s="256">
        <v>2.81</v>
      </c>
      <c r="L145" s="174" t="s">
        <v>1042</v>
      </c>
      <c r="M145" s="239" t="s">
        <v>808</v>
      </c>
      <c r="N145" s="239" t="s">
        <v>1047</v>
      </c>
      <c r="P145" s="257" t="s">
        <v>1056</v>
      </c>
    </row>
    <row r="146" spans="1:16">
      <c r="A146" s="170" t="s">
        <v>292</v>
      </c>
      <c r="B146" s="252" t="s">
        <v>657</v>
      </c>
      <c r="C146" s="252" t="s">
        <v>293</v>
      </c>
      <c r="D146" s="253" t="s">
        <v>1040</v>
      </c>
      <c r="E146" s="254"/>
      <c r="F146" s="253" t="s">
        <v>1040</v>
      </c>
      <c r="G146" s="173"/>
      <c r="H146" s="173" t="s">
        <v>1041</v>
      </c>
      <c r="I146" s="173"/>
      <c r="J146" s="255">
        <v>9055</v>
      </c>
      <c r="K146" s="256">
        <v>4.09</v>
      </c>
      <c r="L146" s="174" t="s">
        <v>1049</v>
      </c>
      <c r="M146" s="239" t="s">
        <v>1043</v>
      </c>
      <c r="N146" s="239" t="s">
        <v>1053</v>
      </c>
      <c r="P146" s="257"/>
    </row>
    <row r="147" spans="1:16">
      <c r="A147" s="170" t="s">
        <v>294</v>
      </c>
      <c r="B147" s="252" t="s">
        <v>657</v>
      </c>
      <c r="C147" s="252" t="s">
        <v>658</v>
      </c>
      <c r="D147" s="258" t="s">
        <v>1055</v>
      </c>
      <c r="E147" s="254"/>
      <c r="F147" s="253" t="s">
        <v>1055</v>
      </c>
      <c r="G147" s="173"/>
      <c r="H147" s="173" t="s">
        <v>1049</v>
      </c>
      <c r="I147" s="173"/>
      <c r="J147" s="255">
        <v>9055</v>
      </c>
      <c r="K147" s="256">
        <v>4.34</v>
      </c>
      <c r="L147" s="174" t="s">
        <v>1049</v>
      </c>
      <c r="M147" s="239" t="s">
        <v>808</v>
      </c>
      <c r="N147" s="239" t="s">
        <v>1050</v>
      </c>
      <c r="P147" s="257" t="s">
        <v>1058</v>
      </c>
    </row>
    <row r="148" spans="1:16">
      <c r="A148" s="170" t="s">
        <v>296</v>
      </c>
      <c r="B148" s="252" t="s">
        <v>659</v>
      </c>
      <c r="C148" s="252" t="s">
        <v>660</v>
      </c>
      <c r="D148" s="258" t="s">
        <v>1055</v>
      </c>
      <c r="E148" s="254"/>
      <c r="F148" s="253" t="s">
        <v>1055</v>
      </c>
      <c r="G148" s="173"/>
      <c r="H148" s="173" t="s">
        <v>1049</v>
      </c>
      <c r="I148" s="173"/>
      <c r="J148" s="255">
        <v>9095</v>
      </c>
      <c r="K148" s="256">
        <v>2.8000000000000003</v>
      </c>
      <c r="L148" s="174" t="s">
        <v>1049</v>
      </c>
      <c r="M148" s="239" t="s">
        <v>808</v>
      </c>
      <c r="N148" s="239" t="s">
        <v>1050</v>
      </c>
      <c r="P148" s="257" t="s">
        <v>1058</v>
      </c>
    </row>
    <row r="149" spans="1:16">
      <c r="A149" s="170" t="s">
        <v>298</v>
      </c>
      <c r="B149" s="252" t="s">
        <v>659</v>
      </c>
      <c r="C149" s="252" t="s">
        <v>661</v>
      </c>
      <c r="D149" s="253" t="s">
        <v>1040</v>
      </c>
      <c r="E149" s="254"/>
      <c r="F149" s="253" t="s">
        <v>1040</v>
      </c>
      <c r="G149" s="173"/>
      <c r="H149" s="173" t="s">
        <v>1051</v>
      </c>
      <c r="I149" s="173"/>
      <c r="J149" s="255">
        <v>9095</v>
      </c>
      <c r="K149" s="256">
        <v>5.37</v>
      </c>
      <c r="L149" s="174" t="s">
        <v>1049</v>
      </c>
      <c r="M149" s="239" t="s">
        <v>818</v>
      </c>
      <c r="N149" s="239" t="s">
        <v>1050</v>
      </c>
      <c r="P149" s="257"/>
    </row>
    <row r="150" spans="1:16">
      <c r="A150" s="170" t="s">
        <v>300</v>
      </c>
      <c r="B150" s="252" t="s">
        <v>659</v>
      </c>
      <c r="C150" s="252" t="s">
        <v>1113</v>
      </c>
      <c r="D150" s="258" t="s">
        <v>1055</v>
      </c>
      <c r="E150" s="254"/>
      <c r="F150" s="253" t="s">
        <v>1055</v>
      </c>
      <c r="G150" s="173"/>
      <c r="H150" s="173" t="s">
        <v>1051</v>
      </c>
      <c r="I150" s="173"/>
      <c r="J150" s="255">
        <v>9095</v>
      </c>
      <c r="K150" s="256">
        <v>1.9100000000000001</v>
      </c>
      <c r="L150" s="174" t="s">
        <v>1042</v>
      </c>
      <c r="M150" s="239" t="s">
        <v>808</v>
      </c>
      <c r="N150" s="239" t="s">
        <v>1050</v>
      </c>
      <c r="P150" s="257" t="s">
        <v>1056</v>
      </c>
    </row>
    <row r="151" spans="1:16">
      <c r="A151" s="170" t="s">
        <v>302</v>
      </c>
      <c r="B151" s="252" t="s">
        <v>663</v>
      </c>
      <c r="C151" s="252" t="s">
        <v>1114</v>
      </c>
      <c r="D151" s="258" t="s">
        <v>1055</v>
      </c>
      <c r="E151" s="254"/>
      <c r="F151" s="253" t="s">
        <v>1055</v>
      </c>
      <c r="G151" s="173"/>
      <c r="H151" s="173" t="s">
        <v>1051</v>
      </c>
      <c r="I151" s="173"/>
      <c r="J151" s="255">
        <v>9055</v>
      </c>
      <c r="K151" s="256">
        <v>5.8100000000000005</v>
      </c>
      <c r="L151" s="174" t="s">
        <v>1049</v>
      </c>
      <c r="M151" s="239" t="s">
        <v>802</v>
      </c>
      <c r="N151" s="239" t="s">
        <v>1053</v>
      </c>
      <c r="P151" s="257" t="s">
        <v>1056</v>
      </c>
    </row>
    <row r="152" spans="1:16">
      <c r="A152" s="170" t="s">
        <v>304</v>
      </c>
      <c r="B152" s="252" t="s">
        <v>663</v>
      </c>
      <c r="C152" s="252" t="s">
        <v>305</v>
      </c>
      <c r="D152" s="258" t="s">
        <v>1055</v>
      </c>
      <c r="E152" s="254"/>
      <c r="F152" s="253" t="s">
        <v>1055</v>
      </c>
      <c r="G152" s="173"/>
      <c r="H152" s="173" t="s">
        <v>1049</v>
      </c>
      <c r="I152" s="173"/>
      <c r="J152" s="255">
        <v>9055</v>
      </c>
      <c r="K152" s="256">
        <v>4.22</v>
      </c>
      <c r="L152" s="174" t="s">
        <v>1048</v>
      </c>
      <c r="M152" s="239" t="s">
        <v>818</v>
      </c>
      <c r="N152" s="239" t="s">
        <v>1047</v>
      </c>
      <c r="P152" s="257" t="s">
        <v>1058</v>
      </c>
    </row>
    <row r="153" spans="1:16">
      <c r="A153" s="170" t="s">
        <v>306</v>
      </c>
      <c r="B153" s="252" t="s">
        <v>663</v>
      </c>
      <c r="C153" s="252" t="s">
        <v>1115</v>
      </c>
      <c r="D153" s="258" t="s">
        <v>1055</v>
      </c>
      <c r="E153" s="254"/>
      <c r="F153" s="253" t="s">
        <v>1055</v>
      </c>
      <c r="G153" s="173"/>
      <c r="H153" s="173" t="s">
        <v>1041</v>
      </c>
      <c r="I153" s="174"/>
      <c r="J153" s="255">
        <v>9055</v>
      </c>
      <c r="K153" s="256">
        <v>2.5299999999999998</v>
      </c>
      <c r="L153" s="174" t="s">
        <v>1041</v>
      </c>
      <c r="M153" s="239" t="s">
        <v>1043</v>
      </c>
      <c r="N153" s="239" t="s">
        <v>1047</v>
      </c>
      <c r="P153" s="257" t="s">
        <v>1056</v>
      </c>
    </row>
    <row r="154" spans="1:16">
      <c r="A154" s="170" t="s">
        <v>308</v>
      </c>
      <c r="B154" s="252" t="s">
        <v>666</v>
      </c>
      <c r="C154" s="252" t="s">
        <v>309</v>
      </c>
      <c r="D154" s="258" t="s">
        <v>1055</v>
      </c>
      <c r="E154" s="254"/>
      <c r="F154" s="253" t="s">
        <v>1055</v>
      </c>
      <c r="G154" s="173"/>
      <c r="H154" s="173" t="s">
        <v>1049</v>
      </c>
      <c r="I154" s="173"/>
      <c r="J154" s="255">
        <v>9050</v>
      </c>
      <c r="K154" s="256">
        <v>6.99</v>
      </c>
      <c r="L154" s="174" t="s">
        <v>1049</v>
      </c>
      <c r="M154" s="239" t="s">
        <v>808</v>
      </c>
      <c r="N154" s="239" t="s">
        <v>1050</v>
      </c>
      <c r="P154" s="257" t="s">
        <v>1058</v>
      </c>
    </row>
    <row r="155" spans="1:16">
      <c r="A155" s="170" t="s">
        <v>310</v>
      </c>
      <c r="B155" s="252" t="s">
        <v>667</v>
      </c>
      <c r="C155" s="252" t="s">
        <v>311</v>
      </c>
      <c r="D155" s="258" t="s">
        <v>1055</v>
      </c>
      <c r="E155" s="254"/>
      <c r="F155" s="253" t="s">
        <v>1055</v>
      </c>
      <c r="G155" s="173"/>
      <c r="H155" s="173" t="s">
        <v>1049</v>
      </c>
      <c r="I155" s="173"/>
      <c r="J155" s="255">
        <v>9145</v>
      </c>
      <c r="K155" s="256">
        <v>10.14</v>
      </c>
      <c r="L155" s="174" t="s">
        <v>1049</v>
      </c>
      <c r="M155" s="239" t="s">
        <v>818</v>
      </c>
      <c r="N155" s="239" t="s">
        <v>1050</v>
      </c>
      <c r="P155" s="257" t="s">
        <v>1058</v>
      </c>
    </row>
    <row r="156" spans="1:16">
      <c r="A156" s="170" t="s">
        <v>312</v>
      </c>
      <c r="B156" s="252" t="s">
        <v>667</v>
      </c>
      <c r="C156" s="252" t="s">
        <v>1116</v>
      </c>
      <c r="D156" s="258" t="s">
        <v>1055</v>
      </c>
      <c r="E156" s="254"/>
      <c r="F156" s="253" t="s">
        <v>1055</v>
      </c>
      <c r="G156" s="173"/>
      <c r="H156" s="173" t="s">
        <v>1049</v>
      </c>
      <c r="I156" s="173"/>
      <c r="J156" s="255">
        <v>9145</v>
      </c>
      <c r="K156" s="256">
        <v>6.23</v>
      </c>
      <c r="L156" s="174" t="s">
        <v>1049</v>
      </c>
      <c r="M156" s="239" t="s">
        <v>808</v>
      </c>
      <c r="N156" s="239" t="s">
        <v>1047</v>
      </c>
      <c r="P156" s="257" t="s">
        <v>1056</v>
      </c>
    </row>
    <row r="157" spans="1:16">
      <c r="A157" s="170" t="s">
        <v>314</v>
      </c>
      <c r="B157" s="252" t="s">
        <v>668</v>
      </c>
      <c r="C157" s="252" t="s">
        <v>669</v>
      </c>
      <c r="D157" s="258" t="s">
        <v>1055</v>
      </c>
      <c r="E157" s="254"/>
      <c r="F157" s="253" t="s">
        <v>1055</v>
      </c>
      <c r="G157" s="173"/>
      <c r="H157" s="173" t="s">
        <v>1051</v>
      </c>
      <c r="I157" s="173"/>
      <c r="J157" s="255">
        <v>9040</v>
      </c>
      <c r="K157" s="256">
        <v>0.64</v>
      </c>
      <c r="L157" s="174" t="s">
        <v>1049</v>
      </c>
      <c r="M157" s="239" t="s">
        <v>1043</v>
      </c>
      <c r="N157" s="239" t="s">
        <v>1050</v>
      </c>
      <c r="P157" s="257" t="s">
        <v>1056</v>
      </c>
    </row>
    <row r="158" spans="1:16">
      <c r="A158" s="170" t="s">
        <v>316</v>
      </c>
      <c r="B158" s="252" t="s">
        <v>668</v>
      </c>
      <c r="C158" s="252" t="s">
        <v>670</v>
      </c>
      <c r="D158" s="258" t="s">
        <v>1055</v>
      </c>
      <c r="E158" s="254"/>
      <c r="F158" s="253" t="s">
        <v>1055</v>
      </c>
      <c r="G158" s="173"/>
      <c r="H158" s="173" t="s">
        <v>1049</v>
      </c>
      <c r="I158" s="173"/>
      <c r="J158" s="255">
        <v>9040</v>
      </c>
      <c r="K158" s="256">
        <v>0.98</v>
      </c>
      <c r="L158" s="174" t="s">
        <v>1049</v>
      </c>
      <c r="M158" s="239" t="s">
        <v>808</v>
      </c>
      <c r="N158" s="239" t="s">
        <v>1053</v>
      </c>
      <c r="P158" s="257" t="s">
        <v>1056</v>
      </c>
    </row>
    <row r="159" spans="1:16">
      <c r="A159" s="170" t="s">
        <v>318</v>
      </c>
      <c r="B159" s="252" t="s">
        <v>671</v>
      </c>
      <c r="C159" s="252" t="s">
        <v>672</v>
      </c>
      <c r="D159" s="253" t="s">
        <v>1040</v>
      </c>
      <c r="E159" s="254"/>
      <c r="F159" s="253" t="s">
        <v>1040</v>
      </c>
      <c r="G159" s="173"/>
      <c r="H159" s="173" t="s">
        <v>1041</v>
      </c>
      <c r="I159" s="174"/>
      <c r="J159" s="255">
        <v>9030</v>
      </c>
      <c r="K159" s="256">
        <v>10.500000000000002</v>
      </c>
      <c r="L159" s="174" t="s">
        <v>1042</v>
      </c>
      <c r="M159" s="239" t="s">
        <v>808</v>
      </c>
      <c r="N159" s="239" t="s">
        <v>1050</v>
      </c>
      <c r="P159" s="257"/>
    </row>
    <row r="160" spans="1:16">
      <c r="A160" s="170" t="s">
        <v>320</v>
      </c>
      <c r="B160" s="252" t="s">
        <v>673</v>
      </c>
      <c r="C160" s="252" t="s">
        <v>1117</v>
      </c>
      <c r="D160" s="258" t="s">
        <v>1055</v>
      </c>
      <c r="E160" s="254"/>
      <c r="F160" s="253" t="s">
        <v>1055</v>
      </c>
      <c r="G160" s="173"/>
      <c r="H160" s="173" t="s">
        <v>1051</v>
      </c>
      <c r="I160" s="173"/>
      <c r="J160" s="255">
        <v>9165</v>
      </c>
      <c r="K160" s="256">
        <v>5.75</v>
      </c>
      <c r="L160" s="174" t="s">
        <v>1049</v>
      </c>
      <c r="M160" s="239" t="s">
        <v>802</v>
      </c>
      <c r="N160" s="239" t="s">
        <v>1047</v>
      </c>
      <c r="P160" s="257" t="s">
        <v>1056</v>
      </c>
    </row>
    <row r="161" spans="1:16">
      <c r="A161" s="170" t="s">
        <v>322</v>
      </c>
      <c r="B161" s="252" t="s">
        <v>673</v>
      </c>
      <c r="C161" s="252" t="s">
        <v>675</v>
      </c>
      <c r="D161" s="253" t="s">
        <v>1040</v>
      </c>
      <c r="E161" s="254"/>
      <c r="F161" s="253" t="s">
        <v>1040</v>
      </c>
      <c r="G161" s="173"/>
      <c r="H161" s="173" t="s">
        <v>1051</v>
      </c>
      <c r="I161" s="173"/>
      <c r="J161" s="255">
        <v>9165</v>
      </c>
      <c r="K161" s="256">
        <v>3.4000000000000004</v>
      </c>
      <c r="L161" s="174" t="s">
        <v>1049</v>
      </c>
      <c r="M161" s="239" t="s">
        <v>808</v>
      </c>
      <c r="N161" s="239" t="s">
        <v>1053</v>
      </c>
      <c r="P161" s="257"/>
    </row>
    <row r="162" spans="1:16">
      <c r="A162" s="170" t="s">
        <v>324</v>
      </c>
      <c r="B162" s="252" t="s">
        <v>676</v>
      </c>
      <c r="C162" s="252" t="s">
        <v>325</v>
      </c>
      <c r="D162" s="258" t="s">
        <v>1055</v>
      </c>
      <c r="E162" s="254"/>
      <c r="F162" s="253" t="s">
        <v>1055</v>
      </c>
      <c r="G162" s="173"/>
      <c r="H162" s="173" t="s">
        <v>1049</v>
      </c>
      <c r="I162" s="173"/>
      <c r="J162" s="255">
        <v>9040</v>
      </c>
      <c r="K162" s="256">
        <v>5.2299999999999995</v>
      </c>
      <c r="L162" s="174" t="s">
        <v>1049</v>
      </c>
      <c r="M162" s="239" t="s">
        <v>808</v>
      </c>
      <c r="N162" s="239" t="s">
        <v>1050</v>
      </c>
      <c r="P162" s="257" t="s">
        <v>1058</v>
      </c>
    </row>
    <row r="163" spans="1:16">
      <c r="A163" s="170" t="s">
        <v>326</v>
      </c>
      <c r="B163" s="252" t="s">
        <v>676</v>
      </c>
      <c r="C163" s="252" t="s">
        <v>327</v>
      </c>
      <c r="D163" s="258" t="s">
        <v>1055</v>
      </c>
      <c r="E163" s="254"/>
      <c r="F163" s="253" t="s">
        <v>1055</v>
      </c>
      <c r="G163" s="173"/>
      <c r="H163" s="173" t="s">
        <v>1049</v>
      </c>
      <c r="I163" s="173"/>
      <c r="J163" s="255">
        <v>9025</v>
      </c>
      <c r="K163" s="256">
        <v>5.2500000000000009</v>
      </c>
      <c r="L163" s="174" t="s">
        <v>1049</v>
      </c>
      <c r="M163" s="239" t="s">
        <v>808</v>
      </c>
      <c r="N163" s="239" t="s">
        <v>1050</v>
      </c>
      <c r="P163" s="257" t="s">
        <v>1056</v>
      </c>
    </row>
    <row r="164" spans="1:16">
      <c r="A164" s="170" t="s">
        <v>328</v>
      </c>
      <c r="B164" s="252" t="s">
        <v>676</v>
      </c>
      <c r="C164" s="252" t="s">
        <v>329</v>
      </c>
      <c r="D164" s="258" t="s">
        <v>1055</v>
      </c>
      <c r="E164" s="254"/>
      <c r="F164" s="253" t="s">
        <v>1055</v>
      </c>
      <c r="G164" s="173"/>
      <c r="H164" s="173" t="s">
        <v>1049</v>
      </c>
      <c r="I164" s="173"/>
      <c r="J164" s="255">
        <v>9040</v>
      </c>
      <c r="K164" s="256">
        <v>5.15</v>
      </c>
      <c r="L164" s="174" t="s">
        <v>1049</v>
      </c>
      <c r="M164" s="239" t="s">
        <v>808</v>
      </c>
      <c r="N164" s="239" t="s">
        <v>1050</v>
      </c>
      <c r="P164" s="257" t="s">
        <v>1056</v>
      </c>
    </row>
    <row r="165" spans="1:16">
      <c r="A165" s="170" t="s">
        <v>330</v>
      </c>
      <c r="B165" s="252" t="s">
        <v>676</v>
      </c>
      <c r="C165" s="252" t="s">
        <v>331</v>
      </c>
      <c r="D165" s="258" t="s">
        <v>1055</v>
      </c>
      <c r="E165" s="254"/>
      <c r="F165" s="253" t="s">
        <v>1055</v>
      </c>
      <c r="G165" s="173"/>
      <c r="H165" s="173" t="s">
        <v>1049</v>
      </c>
      <c r="I165" s="173"/>
      <c r="J165" s="255">
        <v>9040</v>
      </c>
      <c r="K165" s="256">
        <v>5.86</v>
      </c>
      <c r="L165" s="174" t="s">
        <v>1049</v>
      </c>
      <c r="M165" s="239" t="s">
        <v>808</v>
      </c>
      <c r="N165" s="259" t="s">
        <v>1050</v>
      </c>
      <c r="P165" s="257" t="s">
        <v>1056</v>
      </c>
    </row>
    <row r="166" spans="1:16">
      <c r="A166" s="170" t="s">
        <v>332</v>
      </c>
      <c r="B166" s="252" t="s">
        <v>676</v>
      </c>
      <c r="C166" s="252" t="s">
        <v>333</v>
      </c>
      <c r="D166" s="258" t="s">
        <v>1055</v>
      </c>
      <c r="E166" s="254"/>
      <c r="F166" s="253" t="s">
        <v>1055</v>
      </c>
      <c r="G166" s="173"/>
      <c r="H166" s="173" t="s">
        <v>1051</v>
      </c>
      <c r="I166" s="173"/>
      <c r="J166" s="255">
        <v>9025</v>
      </c>
      <c r="K166" s="256">
        <v>9.1800000000000015</v>
      </c>
      <c r="L166" s="174" t="s">
        <v>1048</v>
      </c>
      <c r="M166" s="239" t="s">
        <v>808</v>
      </c>
      <c r="N166" s="239" t="s">
        <v>1047</v>
      </c>
      <c r="P166" s="257" t="s">
        <v>1056</v>
      </c>
    </row>
    <row r="167" spans="1:16">
      <c r="A167" s="170" t="s">
        <v>334</v>
      </c>
      <c r="B167" s="252" t="s">
        <v>677</v>
      </c>
      <c r="C167" s="252" t="s">
        <v>678</v>
      </c>
      <c r="D167" s="253" t="s">
        <v>1040</v>
      </c>
      <c r="E167" s="254"/>
      <c r="F167" s="253" t="s">
        <v>1040</v>
      </c>
      <c r="G167" s="173"/>
      <c r="H167" s="173" t="s">
        <v>1041</v>
      </c>
      <c r="I167" s="173"/>
      <c r="J167" s="255">
        <v>9035</v>
      </c>
      <c r="K167" s="256">
        <v>5.46</v>
      </c>
      <c r="L167" s="174" t="s">
        <v>1049</v>
      </c>
      <c r="M167" s="239" t="s">
        <v>1043</v>
      </c>
      <c r="N167" s="239" t="s">
        <v>1047</v>
      </c>
      <c r="P167" s="257"/>
    </row>
    <row r="168" spans="1:16">
      <c r="A168" s="170" t="s">
        <v>336</v>
      </c>
      <c r="B168" s="252" t="s">
        <v>677</v>
      </c>
      <c r="C168" s="252" t="s">
        <v>679</v>
      </c>
      <c r="D168" s="253" t="s">
        <v>1040</v>
      </c>
      <c r="E168" s="254"/>
      <c r="F168" s="253" t="s">
        <v>1040</v>
      </c>
      <c r="G168" s="173"/>
      <c r="H168" s="173" t="s">
        <v>1051</v>
      </c>
      <c r="I168" s="173"/>
      <c r="J168" s="255">
        <v>9035</v>
      </c>
      <c r="K168" s="256">
        <v>5.16</v>
      </c>
      <c r="L168" s="174" t="s">
        <v>1049</v>
      </c>
      <c r="M168" s="239" t="s">
        <v>808</v>
      </c>
      <c r="N168" s="239" t="s">
        <v>1050</v>
      </c>
      <c r="P168" s="257"/>
    </row>
    <row r="169" spans="1:16">
      <c r="A169" s="170" t="s">
        <v>338</v>
      </c>
      <c r="B169" s="252" t="s">
        <v>677</v>
      </c>
      <c r="C169" s="252" t="s">
        <v>1118</v>
      </c>
      <c r="D169" s="253" t="s">
        <v>1040</v>
      </c>
      <c r="E169" s="254"/>
      <c r="F169" s="253" t="s">
        <v>1040</v>
      </c>
      <c r="G169" s="173"/>
      <c r="H169" s="173" t="s">
        <v>1051</v>
      </c>
      <c r="I169" s="173"/>
      <c r="J169" s="255"/>
      <c r="K169" s="256">
        <v>5.2200000000000006</v>
      </c>
      <c r="L169" s="174" t="s">
        <v>1041</v>
      </c>
      <c r="M169" s="239" t="s">
        <v>802</v>
      </c>
      <c r="N169" s="239" t="s">
        <v>1050</v>
      </c>
      <c r="P169" s="257"/>
    </row>
    <row r="170" spans="1:16">
      <c r="A170" s="170" t="s">
        <v>340</v>
      </c>
      <c r="B170" s="252" t="s">
        <v>677</v>
      </c>
      <c r="C170" s="252" t="s">
        <v>681</v>
      </c>
      <c r="D170" s="253" t="s">
        <v>1040</v>
      </c>
      <c r="E170" s="254"/>
      <c r="F170" s="253" t="s">
        <v>1040</v>
      </c>
      <c r="G170" s="173"/>
      <c r="H170" s="173" t="s">
        <v>1041</v>
      </c>
      <c r="I170" s="173"/>
      <c r="J170" s="255">
        <v>9035</v>
      </c>
      <c r="K170" s="256">
        <v>2.9400000000000004</v>
      </c>
      <c r="L170" s="174" t="s">
        <v>1042</v>
      </c>
      <c r="M170" s="239" t="s">
        <v>808</v>
      </c>
      <c r="N170" s="239" t="s">
        <v>1050</v>
      </c>
      <c r="P170" s="257"/>
    </row>
    <row r="171" spans="1:16">
      <c r="A171" s="170" t="s">
        <v>342</v>
      </c>
      <c r="B171" s="252" t="s">
        <v>677</v>
      </c>
      <c r="C171" s="252" t="s">
        <v>1119</v>
      </c>
      <c r="D171" s="253" t="s">
        <v>1040</v>
      </c>
      <c r="E171" s="254"/>
      <c r="F171" s="253" t="s">
        <v>1040</v>
      </c>
      <c r="G171" s="173"/>
      <c r="H171" s="173" t="s">
        <v>1041</v>
      </c>
      <c r="I171" s="173"/>
      <c r="J171" s="255">
        <v>9035</v>
      </c>
      <c r="K171" s="256">
        <v>4.1000000000000005</v>
      </c>
      <c r="L171" s="174" t="s">
        <v>1048</v>
      </c>
      <c r="M171" s="239" t="s">
        <v>802</v>
      </c>
      <c r="N171" s="239" t="s">
        <v>1047</v>
      </c>
      <c r="P171" s="257"/>
    </row>
    <row r="172" spans="1:16">
      <c r="A172" s="170" t="s">
        <v>344</v>
      </c>
      <c r="B172" s="252" t="s">
        <v>677</v>
      </c>
      <c r="C172" s="252" t="s">
        <v>345</v>
      </c>
      <c r="D172" s="253" t="s">
        <v>1040</v>
      </c>
      <c r="E172" s="254"/>
      <c r="F172" s="253" t="s">
        <v>1040</v>
      </c>
      <c r="G172" s="173"/>
      <c r="H172" s="173" t="s">
        <v>1041</v>
      </c>
      <c r="I172" s="174"/>
      <c r="J172" s="255"/>
      <c r="K172" s="256">
        <v>7.66</v>
      </c>
      <c r="L172" s="174" t="s">
        <v>1046</v>
      </c>
      <c r="M172" s="239" t="s">
        <v>802</v>
      </c>
      <c r="N172" s="239" t="s">
        <v>1044</v>
      </c>
      <c r="P172" s="257"/>
    </row>
    <row r="173" spans="1:16">
      <c r="A173" s="170" t="s">
        <v>346</v>
      </c>
      <c r="B173" s="252" t="s">
        <v>677</v>
      </c>
      <c r="C173" s="252" t="s">
        <v>683</v>
      </c>
      <c r="D173" s="253" t="s">
        <v>1040</v>
      </c>
      <c r="E173" s="254"/>
      <c r="F173" s="253" t="s">
        <v>1040</v>
      </c>
      <c r="G173" s="173"/>
      <c r="H173" s="173" t="s">
        <v>1051</v>
      </c>
      <c r="I173" s="174"/>
      <c r="J173" s="255">
        <v>9035</v>
      </c>
      <c r="K173" s="256">
        <v>6.39</v>
      </c>
      <c r="L173" s="174" t="s">
        <v>1042</v>
      </c>
      <c r="M173" s="239" t="s">
        <v>808</v>
      </c>
      <c r="N173" s="239" t="s">
        <v>1047</v>
      </c>
      <c r="P173" s="257"/>
    </row>
    <row r="174" spans="1:16">
      <c r="A174" s="170" t="s">
        <v>348</v>
      </c>
      <c r="B174" s="252" t="s">
        <v>677</v>
      </c>
      <c r="C174" s="252" t="s">
        <v>1120</v>
      </c>
      <c r="D174" s="253" t="s">
        <v>1040</v>
      </c>
      <c r="E174" s="254"/>
      <c r="F174" s="253" t="s">
        <v>1040</v>
      </c>
      <c r="G174" s="173"/>
      <c r="H174" s="173" t="s">
        <v>1041</v>
      </c>
      <c r="I174" s="174"/>
      <c r="J174" s="255"/>
      <c r="K174" s="256">
        <v>5.95</v>
      </c>
      <c r="L174" s="174" t="s">
        <v>1046</v>
      </c>
      <c r="M174" s="239" t="s">
        <v>1043</v>
      </c>
      <c r="N174" s="239" t="s">
        <v>1053</v>
      </c>
      <c r="P174" s="257"/>
    </row>
    <row r="175" spans="1:16">
      <c r="A175" s="170" t="s">
        <v>350</v>
      </c>
      <c r="B175" s="252" t="s">
        <v>677</v>
      </c>
      <c r="C175" s="252" t="s">
        <v>685</v>
      </c>
      <c r="D175" s="253" t="s">
        <v>1040</v>
      </c>
      <c r="E175" s="254"/>
      <c r="F175" s="253" t="s">
        <v>1040</v>
      </c>
      <c r="G175" s="173"/>
      <c r="H175" s="173" t="s">
        <v>1051</v>
      </c>
      <c r="I175" s="173"/>
      <c r="J175" s="255">
        <v>9035</v>
      </c>
      <c r="K175" s="256">
        <v>3.3800000000000003</v>
      </c>
      <c r="L175" s="174" t="s">
        <v>1041</v>
      </c>
      <c r="M175" s="239" t="s">
        <v>802</v>
      </c>
      <c r="N175" s="239" t="s">
        <v>1047</v>
      </c>
      <c r="P175" s="257"/>
    </row>
    <row r="176" spans="1:16">
      <c r="A176" s="170" t="s">
        <v>352</v>
      </c>
      <c r="B176" s="252" t="s">
        <v>677</v>
      </c>
      <c r="C176" s="252" t="s">
        <v>1121</v>
      </c>
      <c r="D176" s="258" t="s">
        <v>1055</v>
      </c>
      <c r="E176" s="254"/>
      <c r="F176" s="253" t="s">
        <v>1055</v>
      </c>
      <c r="G176" s="173"/>
      <c r="H176" s="173" t="s">
        <v>1049</v>
      </c>
      <c r="I176" s="173"/>
      <c r="J176" s="255">
        <v>9035</v>
      </c>
      <c r="K176" s="256">
        <v>0.84000000000000008</v>
      </c>
      <c r="L176" s="174" t="s">
        <v>1049</v>
      </c>
      <c r="M176" s="239" t="s">
        <v>808</v>
      </c>
      <c r="N176" s="239" t="s">
        <v>1050</v>
      </c>
      <c r="P176" s="257" t="s">
        <v>1056</v>
      </c>
    </row>
    <row r="177" spans="1:16">
      <c r="A177" s="170" t="s">
        <v>354</v>
      </c>
      <c r="B177" s="252" t="s">
        <v>677</v>
      </c>
      <c r="C177" s="252" t="s">
        <v>1122</v>
      </c>
      <c r="D177" s="258" t="s">
        <v>1055</v>
      </c>
      <c r="E177" s="254"/>
      <c r="F177" s="253" t="s">
        <v>1055</v>
      </c>
      <c r="G177" s="173"/>
      <c r="H177" s="173" t="s">
        <v>1049</v>
      </c>
      <c r="I177" s="173"/>
      <c r="J177" s="255">
        <v>9035</v>
      </c>
      <c r="K177" s="256">
        <v>5.0200000000000005</v>
      </c>
      <c r="L177" s="174" t="s">
        <v>1049</v>
      </c>
      <c r="M177" s="239" t="s">
        <v>808</v>
      </c>
      <c r="N177" s="239" t="s">
        <v>1050</v>
      </c>
      <c r="P177" s="257" t="s">
        <v>1058</v>
      </c>
    </row>
    <row r="178" spans="1:16">
      <c r="A178" s="170" t="s">
        <v>356</v>
      </c>
      <c r="B178" s="252" t="s">
        <v>677</v>
      </c>
      <c r="C178" s="252" t="s">
        <v>688</v>
      </c>
      <c r="D178" s="258" t="s">
        <v>1055</v>
      </c>
      <c r="E178" s="254"/>
      <c r="F178" s="253" t="s">
        <v>1055</v>
      </c>
      <c r="G178" s="173"/>
      <c r="H178" s="173" t="s">
        <v>1049</v>
      </c>
      <c r="I178" s="173"/>
      <c r="J178" s="255">
        <v>9035</v>
      </c>
      <c r="K178" s="256">
        <v>1.4100000000000001</v>
      </c>
      <c r="L178" s="174" t="s">
        <v>1049</v>
      </c>
      <c r="M178" s="239" t="s">
        <v>808</v>
      </c>
      <c r="N178" s="239" t="s">
        <v>1050</v>
      </c>
      <c r="P178" s="257" t="s">
        <v>1056</v>
      </c>
    </row>
    <row r="179" spans="1:16">
      <c r="A179" s="172" t="s">
        <v>358</v>
      </c>
      <c r="B179" s="252" t="s">
        <v>689</v>
      </c>
      <c r="C179" s="252" t="s">
        <v>359</v>
      </c>
      <c r="D179" s="253" t="s">
        <v>1040</v>
      </c>
      <c r="E179" s="254"/>
      <c r="F179" s="253" t="s">
        <v>1040</v>
      </c>
      <c r="G179" s="173"/>
      <c r="H179" s="173" t="s">
        <v>1051</v>
      </c>
      <c r="I179" s="174"/>
      <c r="J179" s="255">
        <v>9040</v>
      </c>
      <c r="K179" s="256">
        <v>2.6</v>
      </c>
      <c r="L179" s="174" t="s">
        <v>1048</v>
      </c>
      <c r="M179" s="239" t="s">
        <v>808</v>
      </c>
      <c r="N179" s="239" t="s">
        <v>1053</v>
      </c>
      <c r="P179" s="257"/>
    </row>
    <row r="180" spans="1:16">
      <c r="A180" s="172" t="s">
        <v>360</v>
      </c>
      <c r="B180" s="252" t="s">
        <v>689</v>
      </c>
      <c r="C180" s="252" t="s">
        <v>361</v>
      </c>
      <c r="D180" s="258" t="s">
        <v>1055</v>
      </c>
      <c r="E180" s="254"/>
      <c r="F180" s="253" t="s">
        <v>1055</v>
      </c>
      <c r="G180" s="173"/>
      <c r="H180" s="173" t="s">
        <v>1049</v>
      </c>
      <c r="I180" s="173"/>
      <c r="J180" s="255">
        <v>9040</v>
      </c>
      <c r="K180" s="256">
        <v>10.500000000000002</v>
      </c>
      <c r="L180" s="174" t="s">
        <v>1049</v>
      </c>
      <c r="M180" s="239" t="s">
        <v>808</v>
      </c>
      <c r="N180" s="239" t="s">
        <v>1053</v>
      </c>
      <c r="P180" s="257" t="s">
        <v>1058</v>
      </c>
    </row>
    <row r="181" spans="1:16">
      <c r="A181" s="172" t="s">
        <v>362</v>
      </c>
      <c r="B181" s="252" t="s">
        <v>689</v>
      </c>
      <c r="C181" s="252" t="s">
        <v>363</v>
      </c>
      <c r="D181" s="258" t="s">
        <v>1055</v>
      </c>
      <c r="E181" s="254"/>
      <c r="F181" s="253" t="s">
        <v>1055</v>
      </c>
      <c r="G181" s="173"/>
      <c r="H181" s="173" t="s">
        <v>1051</v>
      </c>
      <c r="I181" s="174"/>
      <c r="J181" s="255" t="s">
        <v>984</v>
      </c>
      <c r="K181" s="256">
        <v>3.8</v>
      </c>
      <c r="L181" s="174" t="s">
        <v>1049</v>
      </c>
      <c r="M181" s="239" t="s">
        <v>808</v>
      </c>
      <c r="N181" s="239" t="s">
        <v>1050</v>
      </c>
      <c r="P181" s="257" t="s">
        <v>1056</v>
      </c>
    </row>
    <row r="182" spans="1:16">
      <c r="A182" s="172" t="s">
        <v>364</v>
      </c>
      <c r="B182" s="252" t="s">
        <v>689</v>
      </c>
      <c r="C182" s="252" t="s">
        <v>365</v>
      </c>
      <c r="D182" s="258" t="s">
        <v>1055</v>
      </c>
      <c r="E182" s="254"/>
      <c r="F182" s="253" t="s">
        <v>1055</v>
      </c>
      <c r="G182" s="173"/>
      <c r="H182" s="173" t="s">
        <v>1049</v>
      </c>
      <c r="I182" s="173"/>
      <c r="J182" s="255">
        <v>9025</v>
      </c>
      <c r="K182" s="256">
        <v>5.28</v>
      </c>
      <c r="L182" s="174" t="s">
        <v>1049</v>
      </c>
      <c r="M182" s="239" t="s">
        <v>802</v>
      </c>
      <c r="N182" s="239" t="s">
        <v>1044</v>
      </c>
      <c r="P182" s="257" t="s">
        <v>1056</v>
      </c>
    </row>
    <row r="183" spans="1:16">
      <c r="A183" s="170" t="s">
        <v>366</v>
      </c>
      <c r="B183" s="252"/>
      <c r="C183" s="261" t="s">
        <v>367</v>
      </c>
      <c r="D183" s="253" t="s">
        <v>1040</v>
      </c>
      <c r="E183" s="254"/>
      <c r="F183" s="262"/>
      <c r="G183" s="173"/>
      <c r="H183" s="173" t="s">
        <v>1051</v>
      </c>
      <c r="I183" s="173"/>
      <c r="J183" s="255"/>
      <c r="K183" s="256">
        <v>0</v>
      </c>
      <c r="L183" s="174" t="s">
        <v>1048</v>
      </c>
      <c r="M183" s="239" t="s">
        <v>1043</v>
      </c>
      <c r="N183" s="239" t="s">
        <v>1047</v>
      </c>
      <c r="P183" s="257"/>
    </row>
    <row r="184" spans="1:16">
      <c r="A184" s="172" t="s">
        <v>368</v>
      </c>
      <c r="B184" s="261"/>
      <c r="C184" s="261" t="s">
        <v>1123</v>
      </c>
      <c r="D184" s="253" t="s">
        <v>1040</v>
      </c>
      <c r="E184" s="254"/>
      <c r="F184" s="262"/>
      <c r="G184" s="173"/>
      <c r="H184" s="173" t="s">
        <v>1041</v>
      </c>
      <c r="I184" s="173"/>
      <c r="J184" s="263"/>
      <c r="K184" s="256">
        <v>0</v>
      </c>
      <c r="L184" s="174" t="s">
        <v>1048</v>
      </c>
      <c r="M184" s="239" t="s">
        <v>1124</v>
      </c>
      <c r="N184" s="239" t="s">
        <v>1050</v>
      </c>
      <c r="P184" s="257"/>
    </row>
    <row r="185" spans="1:16">
      <c r="A185" s="170" t="s">
        <v>984</v>
      </c>
      <c r="B185" s="261" t="s">
        <v>793</v>
      </c>
      <c r="C185" s="261" t="s">
        <v>988</v>
      </c>
      <c r="D185" s="253" t="s">
        <v>1040</v>
      </c>
      <c r="E185" s="254"/>
      <c r="F185" s="262"/>
      <c r="G185" s="173"/>
      <c r="H185" s="173" t="s">
        <v>793</v>
      </c>
      <c r="I185" s="173"/>
      <c r="J185" s="255"/>
      <c r="K185" s="256">
        <v>5.19</v>
      </c>
      <c r="L185" s="173" t="s">
        <v>793</v>
      </c>
      <c r="M185" s="259" t="s">
        <v>793</v>
      </c>
      <c r="N185" s="259" t="s">
        <v>793</v>
      </c>
      <c r="P185" s="257"/>
    </row>
    <row r="186" spans="1:16">
      <c r="A186" s="170" t="s">
        <v>989</v>
      </c>
      <c r="B186" s="261" t="s">
        <v>793</v>
      </c>
      <c r="C186" s="261" t="s">
        <v>1125</v>
      </c>
      <c r="D186" s="253" t="s">
        <v>1040</v>
      </c>
      <c r="E186" s="254"/>
      <c r="F186" s="262"/>
      <c r="G186" s="173"/>
      <c r="H186" s="173" t="s">
        <v>793</v>
      </c>
      <c r="I186" s="173"/>
      <c r="J186" s="255"/>
      <c r="K186" s="256">
        <v>3.9400000000000004</v>
      </c>
      <c r="L186" s="173" t="s">
        <v>793</v>
      </c>
      <c r="M186" s="239" t="s">
        <v>805</v>
      </c>
      <c r="N186" s="259" t="s">
        <v>793</v>
      </c>
      <c r="P186" s="257"/>
    </row>
    <row r="187" spans="1:16">
      <c r="A187" s="170" t="s">
        <v>991</v>
      </c>
      <c r="B187" s="261" t="s">
        <v>793</v>
      </c>
      <c r="C187" s="261" t="s">
        <v>992</v>
      </c>
      <c r="D187" s="253" t="s">
        <v>1040</v>
      </c>
      <c r="E187" s="254"/>
      <c r="F187" s="262"/>
      <c r="G187" s="173"/>
      <c r="H187" s="173" t="s">
        <v>793</v>
      </c>
      <c r="I187" s="173"/>
      <c r="J187" s="255"/>
      <c r="K187" s="256">
        <v>10.500000000000002</v>
      </c>
      <c r="L187" s="173" t="s">
        <v>793</v>
      </c>
      <c r="M187" s="259" t="s">
        <v>793</v>
      </c>
      <c r="N187" s="259" t="s">
        <v>793</v>
      </c>
      <c r="P187" s="257"/>
    </row>
    <row r="188" spans="1:16">
      <c r="A188" s="170" t="s">
        <v>994</v>
      </c>
      <c r="B188" s="261" t="s">
        <v>793</v>
      </c>
      <c r="C188" s="261" t="s">
        <v>995</v>
      </c>
      <c r="D188" s="253" t="s">
        <v>1040</v>
      </c>
      <c r="E188" s="254"/>
      <c r="F188" s="262"/>
      <c r="G188" s="173"/>
      <c r="H188" s="173" t="s">
        <v>793</v>
      </c>
      <c r="I188" s="173"/>
      <c r="J188" s="255"/>
      <c r="K188" s="256">
        <v>6.69</v>
      </c>
      <c r="L188" s="173" t="s">
        <v>793</v>
      </c>
      <c r="M188" s="259" t="s">
        <v>793</v>
      </c>
      <c r="N188" s="259" t="s">
        <v>793</v>
      </c>
      <c r="P188" s="257"/>
    </row>
    <row r="189" spans="1:16">
      <c r="A189" s="170" t="s">
        <v>997</v>
      </c>
      <c r="B189" s="261" t="s">
        <v>793</v>
      </c>
      <c r="C189" s="261" t="s">
        <v>998</v>
      </c>
      <c r="D189" s="253" t="s">
        <v>1040</v>
      </c>
      <c r="E189" s="254"/>
      <c r="F189" s="262"/>
      <c r="G189" s="173"/>
      <c r="H189" s="173" t="s">
        <v>793</v>
      </c>
      <c r="I189" s="173"/>
      <c r="J189" s="255"/>
      <c r="K189" s="256">
        <v>10.500000000000002</v>
      </c>
      <c r="L189" s="173" t="s">
        <v>793</v>
      </c>
      <c r="M189" s="259" t="s">
        <v>793</v>
      </c>
      <c r="N189" s="259" t="s">
        <v>793</v>
      </c>
      <c r="P189" s="257"/>
    </row>
    <row r="190" spans="1:16">
      <c r="A190" s="170" t="s">
        <v>993</v>
      </c>
      <c r="B190" s="261" t="s">
        <v>793</v>
      </c>
      <c r="C190" s="261" t="s">
        <v>999</v>
      </c>
      <c r="D190" s="253" t="s">
        <v>1040</v>
      </c>
      <c r="E190" s="254"/>
      <c r="F190" s="262"/>
      <c r="G190" s="173"/>
      <c r="H190" s="173" t="s">
        <v>793</v>
      </c>
      <c r="I190" s="173"/>
      <c r="J190" s="255"/>
      <c r="K190" s="256">
        <v>0.17</v>
      </c>
      <c r="L190" s="173" t="s">
        <v>793</v>
      </c>
      <c r="M190" s="259" t="s">
        <v>793</v>
      </c>
      <c r="N190" s="259" t="s">
        <v>793</v>
      </c>
      <c r="P190" s="257"/>
    </row>
    <row r="191" spans="1:16">
      <c r="A191" s="170" t="s">
        <v>1000</v>
      </c>
      <c r="B191" s="261" t="s">
        <v>793</v>
      </c>
      <c r="C191" s="261" t="s">
        <v>1001</v>
      </c>
      <c r="D191" s="253" t="s">
        <v>1040</v>
      </c>
      <c r="E191" s="254"/>
      <c r="F191" s="262"/>
      <c r="G191" s="173"/>
      <c r="H191" s="173" t="s">
        <v>793</v>
      </c>
      <c r="I191" s="173"/>
      <c r="J191" s="255"/>
      <c r="K191" s="256">
        <v>10.500000000000002</v>
      </c>
      <c r="L191" s="173" t="s">
        <v>793</v>
      </c>
      <c r="M191" s="259" t="s">
        <v>793</v>
      </c>
      <c r="N191" s="259" t="s">
        <v>793</v>
      </c>
      <c r="P191" s="257"/>
    </row>
    <row r="192" spans="1:16">
      <c r="A192" s="170" t="s">
        <v>1002</v>
      </c>
      <c r="B192" s="261" t="s">
        <v>793</v>
      </c>
      <c r="C192" s="261" t="s">
        <v>1003</v>
      </c>
      <c r="D192" s="253" t="s">
        <v>1040</v>
      </c>
      <c r="E192" s="254"/>
      <c r="F192" s="262"/>
      <c r="G192" s="173"/>
      <c r="H192" s="173" t="s">
        <v>793</v>
      </c>
      <c r="I192" s="173"/>
      <c r="J192" s="255"/>
      <c r="K192" s="256">
        <v>10.500000000000002</v>
      </c>
      <c r="L192" s="173" t="s">
        <v>793</v>
      </c>
      <c r="M192" s="259" t="s">
        <v>793</v>
      </c>
      <c r="N192" s="259" t="s">
        <v>793</v>
      </c>
      <c r="P192" s="257"/>
    </row>
    <row r="193" spans="1:252">
      <c r="A193" s="264" t="s">
        <v>1004</v>
      </c>
      <c r="B193" s="261" t="s">
        <v>793</v>
      </c>
      <c r="C193" s="265" t="s">
        <v>1005</v>
      </c>
      <c r="D193" s="253" t="s">
        <v>1040</v>
      </c>
      <c r="E193" s="254"/>
      <c r="F193" s="262"/>
      <c r="G193" s="173"/>
      <c r="H193" s="173" t="s">
        <v>793</v>
      </c>
      <c r="I193" s="173"/>
      <c r="J193" s="255"/>
      <c r="K193" s="256">
        <v>0</v>
      </c>
      <c r="L193" s="173" t="s">
        <v>793</v>
      </c>
      <c r="M193" s="259" t="s">
        <v>793</v>
      </c>
      <c r="N193" s="259" t="s">
        <v>793</v>
      </c>
      <c r="P193" s="257"/>
    </row>
    <row r="194" spans="1:252">
      <c r="A194" s="170" t="s">
        <v>1006</v>
      </c>
      <c r="B194" s="261" t="s">
        <v>793</v>
      </c>
      <c r="C194" s="261" t="s">
        <v>1007</v>
      </c>
      <c r="D194" s="253" t="s">
        <v>1040</v>
      </c>
      <c r="E194" s="254"/>
      <c r="F194" s="262"/>
      <c r="G194" s="173"/>
      <c r="H194" s="173" t="s">
        <v>793</v>
      </c>
      <c r="I194" s="173"/>
      <c r="J194" s="255"/>
      <c r="K194" s="256">
        <v>10.500000000000002</v>
      </c>
      <c r="L194" s="173" t="s">
        <v>793</v>
      </c>
      <c r="M194" s="259" t="s">
        <v>793</v>
      </c>
      <c r="N194" s="259" t="s">
        <v>793</v>
      </c>
      <c r="P194" s="257"/>
    </row>
    <row r="195" spans="1:252">
      <c r="A195" s="170" t="s">
        <v>1008</v>
      </c>
      <c r="B195" s="261" t="s">
        <v>793</v>
      </c>
      <c r="C195" s="261" t="s">
        <v>1009</v>
      </c>
      <c r="D195" s="253" t="s">
        <v>1040</v>
      </c>
      <c r="E195" s="254"/>
      <c r="F195" s="262"/>
      <c r="G195" s="173"/>
      <c r="H195" s="173" t="s">
        <v>793</v>
      </c>
      <c r="I195" s="173"/>
      <c r="J195" s="255"/>
      <c r="K195" s="256">
        <v>0</v>
      </c>
      <c r="L195" s="173" t="s">
        <v>793</v>
      </c>
      <c r="M195" s="259" t="s">
        <v>793</v>
      </c>
      <c r="N195" s="259" t="s">
        <v>793</v>
      </c>
      <c r="P195" s="257"/>
    </row>
    <row r="196" spans="1:252">
      <c r="A196" s="264" t="s">
        <v>1010</v>
      </c>
      <c r="B196" s="261" t="s">
        <v>793</v>
      </c>
      <c r="C196" s="265" t="s">
        <v>1011</v>
      </c>
      <c r="D196" s="253" t="s">
        <v>1040</v>
      </c>
      <c r="E196" s="254"/>
      <c r="F196" s="262"/>
      <c r="G196" s="173"/>
      <c r="H196" s="173" t="s">
        <v>793</v>
      </c>
      <c r="I196" s="173"/>
      <c r="J196" s="255"/>
      <c r="K196" s="256">
        <v>0</v>
      </c>
      <c r="L196" s="173" t="s">
        <v>793</v>
      </c>
      <c r="M196" s="259" t="s">
        <v>793</v>
      </c>
      <c r="N196" s="259" t="s">
        <v>793</v>
      </c>
      <c r="P196" s="257"/>
    </row>
    <row r="197" spans="1:252">
      <c r="A197" s="170" t="s">
        <v>1012</v>
      </c>
      <c r="B197" s="261" t="s">
        <v>793</v>
      </c>
      <c r="C197" s="261" t="s">
        <v>1013</v>
      </c>
      <c r="D197" s="253" t="s">
        <v>1040</v>
      </c>
      <c r="E197" s="254"/>
      <c r="F197" s="262"/>
      <c r="G197" s="173"/>
      <c r="H197" s="173" t="s">
        <v>793</v>
      </c>
      <c r="I197" s="173"/>
      <c r="J197" s="255"/>
      <c r="K197" s="256">
        <v>10.500000000000002</v>
      </c>
      <c r="L197" s="173" t="s">
        <v>793</v>
      </c>
      <c r="M197" s="259" t="s">
        <v>793</v>
      </c>
      <c r="N197" s="259" t="s">
        <v>793</v>
      </c>
      <c r="P197" s="257"/>
    </row>
    <row r="198" spans="1:252">
      <c r="A198" s="170" t="s">
        <v>1014</v>
      </c>
      <c r="B198" s="261" t="s">
        <v>793</v>
      </c>
      <c r="C198" s="261" t="s">
        <v>1015</v>
      </c>
      <c r="D198" s="253" t="s">
        <v>1040</v>
      </c>
      <c r="E198" s="254"/>
      <c r="F198" s="262"/>
      <c r="G198" s="173"/>
      <c r="H198" s="173" t="s">
        <v>793</v>
      </c>
      <c r="I198" s="173"/>
      <c r="J198" s="255"/>
      <c r="K198" s="256">
        <v>0</v>
      </c>
      <c r="L198" s="173" t="s">
        <v>793</v>
      </c>
      <c r="M198" s="259" t="s">
        <v>793</v>
      </c>
      <c r="N198" s="259" t="s">
        <v>793</v>
      </c>
      <c r="P198" s="257"/>
    </row>
    <row r="199" spans="1:252">
      <c r="A199" s="170" t="s">
        <v>1017</v>
      </c>
      <c r="B199" s="261" t="s">
        <v>793</v>
      </c>
      <c r="C199" s="261" t="s">
        <v>1018</v>
      </c>
      <c r="D199" s="253" t="s">
        <v>1040</v>
      </c>
      <c r="E199" s="254"/>
      <c r="F199" s="262"/>
      <c r="G199" s="173"/>
      <c r="H199" s="173" t="s">
        <v>793</v>
      </c>
      <c r="I199" s="173"/>
      <c r="J199" s="266"/>
      <c r="K199" s="256">
        <v>6.9999999999999993E-2</v>
      </c>
      <c r="L199" s="173" t="s">
        <v>793</v>
      </c>
      <c r="M199" s="259" t="s">
        <v>793</v>
      </c>
      <c r="N199" s="259" t="s">
        <v>793</v>
      </c>
      <c r="P199" s="257"/>
    </row>
    <row r="200" spans="1:252">
      <c r="A200" s="170" t="s">
        <v>1019</v>
      </c>
      <c r="B200" s="261" t="s">
        <v>793</v>
      </c>
      <c r="C200" s="261" t="s">
        <v>1020</v>
      </c>
      <c r="D200" s="253" t="s">
        <v>1040</v>
      </c>
      <c r="E200" s="254"/>
      <c r="F200" s="262"/>
      <c r="G200" s="173"/>
      <c r="H200" s="173" t="s">
        <v>793</v>
      </c>
      <c r="I200" s="173"/>
      <c r="J200" s="266"/>
      <c r="K200" s="256">
        <v>0</v>
      </c>
      <c r="L200" s="173" t="s">
        <v>793</v>
      </c>
      <c r="M200" s="259" t="s">
        <v>793</v>
      </c>
      <c r="N200" s="259" t="s">
        <v>793</v>
      </c>
      <c r="P200" s="257"/>
    </row>
    <row r="201" spans="1:252">
      <c r="A201" s="170" t="s">
        <v>1021</v>
      </c>
      <c r="B201" s="261" t="s">
        <v>793</v>
      </c>
      <c r="C201" s="261" t="s">
        <v>522</v>
      </c>
      <c r="D201" s="253" t="s">
        <v>1040</v>
      </c>
      <c r="E201" s="254"/>
      <c r="F201" s="262"/>
      <c r="G201" s="173"/>
      <c r="H201" s="173" t="s">
        <v>793</v>
      </c>
      <c r="I201" s="173"/>
      <c r="J201" s="267"/>
      <c r="K201" s="256">
        <v>0.69000000000000006</v>
      </c>
      <c r="L201" s="173" t="s">
        <v>793</v>
      </c>
      <c r="M201" s="259" t="s">
        <v>793</v>
      </c>
      <c r="N201" s="259" t="s">
        <v>793</v>
      </c>
      <c r="P201" s="257"/>
    </row>
    <row r="202" spans="1:252">
      <c r="A202" s="170" t="s">
        <v>1022</v>
      </c>
      <c r="B202" s="261" t="s">
        <v>793</v>
      </c>
      <c r="C202" s="261" t="s">
        <v>1023</v>
      </c>
      <c r="D202" s="253" t="s">
        <v>1040</v>
      </c>
      <c r="E202" s="254"/>
      <c r="F202" s="262"/>
      <c r="G202" s="173"/>
      <c r="H202" s="173" t="s">
        <v>793</v>
      </c>
      <c r="I202" s="173"/>
      <c r="J202" s="263"/>
      <c r="K202" s="256">
        <v>0</v>
      </c>
      <c r="L202" s="173" t="s">
        <v>793</v>
      </c>
      <c r="M202" s="259" t="s">
        <v>793</v>
      </c>
      <c r="N202" s="259" t="s">
        <v>793</v>
      </c>
      <c r="P202" s="257"/>
    </row>
    <row r="203" spans="1:252" hidden="1">
      <c r="A203" s="172" t="s">
        <v>1126</v>
      </c>
      <c r="B203" s="252"/>
      <c r="C203" s="252" t="s">
        <v>1127</v>
      </c>
      <c r="D203" s="258" t="s">
        <v>1040</v>
      </c>
      <c r="E203" s="254"/>
      <c r="F203" s="262"/>
      <c r="G203" s="173"/>
      <c r="H203" s="173"/>
      <c r="I203" s="173"/>
      <c r="J203" s="255"/>
      <c r="K203" s="268"/>
      <c r="L203" s="174"/>
      <c r="P203" s="257"/>
    </row>
    <row r="204" spans="1:252" hidden="1">
      <c r="A204" s="172" t="s">
        <v>1128</v>
      </c>
      <c r="B204" s="252"/>
      <c r="C204" s="252" t="s">
        <v>1129</v>
      </c>
      <c r="D204" s="258" t="s">
        <v>1055</v>
      </c>
      <c r="E204" s="254"/>
      <c r="F204" s="262"/>
      <c r="G204" s="173"/>
      <c r="H204" s="173"/>
      <c r="I204" s="173"/>
      <c r="J204" s="255"/>
      <c r="K204" s="268"/>
      <c r="L204" s="174"/>
      <c r="P204" s="257"/>
    </row>
    <row r="205" spans="1:252" hidden="1">
      <c r="A205" s="170" t="s">
        <v>691</v>
      </c>
      <c r="B205" s="261" t="s">
        <v>793</v>
      </c>
      <c r="C205" s="261" t="s">
        <v>1130</v>
      </c>
      <c r="D205" s="253" t="s">
        <v>1040</v>
      </c>
      <c r="E205" s="254"/>
      <c r="F205" s="262"/>
      <c r="G205" s="173"/>
      <c r="H205" s="173"/>
      <c r="I205" s="173"/>
      <c r="J205" s="263"/>
      <c r="K205" s="268"/>
      <c r="L205" s="173"/>
      <c r="P205" s="257"/>
    </row>
    <row r="206" spans="1:252">
      <c r="D206" s="239"/>
      <c r="J206" s="240"/>
    </row>
    <row r="207" spans="1:252">
      <c r="D207" s="239"/>
      <c r="J207" s="240"/>
    </row>
    <row r="208" spans="1:252" s="271" customFormat="1">
      <c r="A208" s="240"/>
      <c r="B208" s="240"/>
      <c r="C208" s="240"/>
      <c r="D208" s="239"/>
      <c r="E208" s="269"/>
      <c r="F208" s="239"/>
      <c r="G208" s="240"/>
      <c r="H208" s="240"/>
      <c r="I208" s="240"/>
      <c r="J208" s="240"/>
      <c r="K208" s="239"/>
      <c r="L208" s="270"/>
      <c r="M208" s="239"/>
      <c r="N208" s="239"/>
      <c r="O208" s="240"/>
      <c r="P208" s="270"/>
      <c r="Q208" s="240"/>
      <c r="R208" s="240"/>
      <c r="S208" s="240"/>
      <c r="T208" s="240"/>
      <c r="U208" s="240"/>
      <c r="V208" s="240"/>
      <c r="W208" s="240"/>
      <c r="X208" s="240"/>
      <c r="Y208" s="240"/>
      <c r="Z208" s="240"/>
      <c r="AA208" s="240"/>
      <c r="AB208" s="240"/>
      <c r="AC208" s="240"/>
      <c r="AD208" s="240"/>
      <c r="AE208" s="240"/>
      <c r="AF208" s="240"/>
      <c r="AG208" s="240"/>
      <c r="AH208" s="240"/>
      <c r="AI208" s="240"/>
      <c r="AJ208" s="240"/>
      <c r="AK208" s="240"/>
      <c r="AL208" s="240"/>
      <c r="AM208" s="240"/>
      <c r="AN208" s="240"/>
      <c r="AO208" s="240"/>
      <c r="AP208" s="240"/>
      <c r="AQ208" s="240"/>
      <c r="AR208" s="240"/>
      <c r="AS208" s="240"/>
      <c r="AT208" s="240"/>
      <c r="AU208" s="240"/>
      <c r="AV208" s="240"/>
      <c r="AW208" s="240"/>
      <c r="AX208" s="240"/>
      <c r="AY208" s="240"/>
      <c r="AZ208" s="240"/>
      <c r="BA208" s="240"/>
      <c r="BB208" s="240"/>
      <c r="BC208" s="240"/>
      <c r="BD208" s="240"/>
      <c r="BE208" s="240"/>
      <c r="BF208" s="240"/>
      <c r="BG208" s="240"/>
      <c r="BH208" s="240"/>
      <c r="BI208" s="240"/>
      <c r="BJ208" s="240"/>
      <c r="BK208" s="240"/>
      <c r="BL208" s="240"/>
      <c r="BM208" s="240"/>
      <c r="BN208" s="240"/>
      <c r="BO208" s="240"/>
      <c r="BP208" s="240"/>
      <c r="BQ208" s="240"/>
      <c r="BR208" s="240"/>
      <c r="BS208" s="240"/>
      <c r="BT208" s="240"/>
      <c r="BU208" s="240"/>
      <c r="BV208" s="240"/>
      <c r="BW208" s="240"/>
      <c r="BX208" s="240"/>
      <c r="BY208" s="240"/>
      <c r="BZ208" s="240"/>
      <c r="CA208" s="240"/>
      <c r="CB208" s="240"/>
      <c r="CC208" s="240"/>
      <c r="CD208" s="240"/>
      <c r="CE208" s="240"/>
      <c r="CF208" s="240"/>
      <c r="CG208" s="240"/>
      <c r="CH208" s="240"/>
      <c r="CI208" s="240"/>
      <c r="CJ208" s="240"/>
      <c r="CK208" s="240"/>
      <c r="CL208" s="240"/>
      <c r="CM208" s="240"/>
      <c r="CN208" s="240"/>
      <c r="CO208" s="240"/>
      <c r="CP208" s="240"/>
      <c r="CQ208" s="240"/>
      <c r="CR208" s="240"/>
      <c r="CS208" s="240"/>
      <c r="CT208" s="240"/>
      <c r="CU208" s="240"/>
      <c r="CV208" s="240"/>
      <c r="CW208" s="240"/>
      <c r="CX208" s="240"/>
      <c r="CY208" s="240"/>
      <c r="CZ208" s="240"/>
      <c r="DA208" s="240"/>
      <c r="DB208" s="240"/>
      <c r="DC208" s="240"/>
      <c r="DD208" s="240"/>
      <c r="DE208" s="240"/>
      <c r="DF208" s="240"/>
      <c r="DG208" s="240"/>
      <c r="DH208" s="240"/>
      <c r="DI208" s="240"/>
      <c r="DJ208" s="240"/>
      <c r="DK208" s="240"/>
      <c r="DL208" s="240"/>
      <c r="DM208" s="240"/>
      <c r="DN208" s="240"/>
      <c r="DO208" s="240"/>
      <c r="DP208" s="240"/>
      <c r="DQ208" s="240"/>
      <c r="DR208" s="240"/>
      <c r="DS208" s="240"/>
      <c r="DT208" s="240"/>
      <c r="DU208" s="240"/>
      <c r="DV208" s="240"/>
      <c r="DW208" s="240"/>
      <c r="DX208" s="240"/>
      <c r="DY208" s="240"/>
      <c r="DZ208" s="240"/>
      <c r="EA208" s="240"/>
      <c r="EB208" s="240"/>
      <c r="EC208" s="240"/>
      <c r="ED208" s="240"/>
      <c r="EE208" s="240"/>
      <c r="EF208" s="240"/>
      <c r="EG208" s="240"/>
      <c r="EH208" s="240"/>
      <c r="EI208" s="240"/>
      <c r="EJ208" s="240"/>
      <c r="EK208" s="240"/>
      <c r="EL208" s="240"/>
      <c r="EM208" s="240"/>
      <c r="EN208" s="240"/>
      <c r="EO208" s="240"/>
      <c r="EP208" s="240"/>
      <c r="EQ208" s="240"/>
      <c r="ER208" s="240"/>
      <c r="ES208" s="240"/>
      <c r="ET208" s="240"/>
      <c r="EU208" s="240"/>
      <c r="EV208" s="240"/>
      <c r="EW208" s="240"/>
      <c r="EX208" s="240"/>
      <c r="EY208" s="240"/>
      <c r="EZ208" s="240"/>
      <c r="FA208" s="240"/>
      <c r="FB208" s="240"/>
      <c r="FC208" s="240"/>
      <c r="FD208" s="240"/>
      <c r="FE208" s="240"/>
      <c r="FF208" s="240"/>
      <c r="FG208" s="240"/>
      <c r="FH208" s="240"/>
      <c r="FI208" s="240"/>
      <c r="FJ208" s="240"/>
      <c r="FK208" s="240"/>
      <c r="FL208" s="240"/>
      <c r="FM208" s="240"/>
      <c r="FN208" s="240"/>
      <c r="FO208" s="240"/>
      <c r="FP208" s="240"/>
      <c r="FQ208" s="240"/>
      <c r="FR208" s="240"/>
      <c r="FS208" s="240"/>
      <c r="FT208" s="240"/>
      <c r="FU208" s="240"/>
      <c r="FV208" s="240"/>
      <c r="FW208" s="240"/>
      <c r="FX208" s="240"/>
      <c r="FY208" s="240"/>
      <c r="FZ208" s="240"/>
      <c r="GA208" s="240"/>
      <c r="GB208" s="240"/>
      <c r="GC208" s="240"/>
      <c r="GD208" s="240"/>
      <c r="GE208" s="240"/>
      <c r="GF208" s="240"/>
      <c r="GG208" s="240"/>
      <c r="GH208" s="240"/>
      <c r="GI208" s="240"/>
      <c r="GJ208" s="240"/>
      <c r="GK208" s="240"/>
      <c r="GL208" s="240"/>
      <c r="GM208" s="240"/>
      <c r="GN208" s="240"/>
      <c r="GO208" s="240"/>
      <c r="GP208" s="240"/>
      <c r="GQ208" s="240"/>
      <c r="GR208" s="240"/>
      <c r="GS208" s="240"/>
      <c r="GT208" s="240"/>
      <c r="GU208" s="240"/>
      <c r="GV208" s="240"/>
      <c r="GW208" s="240"/>
      <c r="GX208" s="240"/>
      <c r="GY208" s="240"/>
      <c r="GZ208" s="240"/>
      <c r="HA208" s="240"/>
      <c r="HB208" s="240"/>
      <c r="HC208" s="240"/>
      <c r="HD208" s="240"/>
      <c r="HE208" s="240"/>
      <c r="HF208" s="240"/>
      <c r="HG208" s="240"/>
      <c r="HH208" s="240"/>
      <c r="HI208" s="240"/>
      <c r="HJ208" s="240"/>
      <c r="HK208" s="240"/>
      <c r="HL208" s="240"/>
      <c r="HM208" s="240"/>
      <c r="HN208" s="240"/>
      <c r="HO208" s="240"/>
      <c r="HP208" s="240"/>
      <c r="HQ208" s="240"/>
      <c r="HR208" s="240"/>
      <c r="HS208" s="240"/>
      <c r="HT208" s="240"/>
      <c r="HU208" s="240"/>
      <c r="HV208" s="240"/>
      <c r="HW208" s="240"/>
      <c r="HX208" s="240"/>
      <c r="HY208" s="240"/>
      <c r="HZ208" s="240"/>
      <c r="IA208" s="240"/>
      <c r="IB208" s="240"/>
      <c r="IC208" s="240"/>
      <c r="ID208" s="240"/>
      <c r="IE208" s="240"/>
      <c r="IF208" s="240"/>
      <c r="IG208" s="240"/>
      <c r="IH208" s="240"/>
      <c r="II208" s="240"/>
      <c r="IJ208" s="240"/>
      <c r="IK208" s="240"/>
      <c r="IL208" s="240"/>
      <c r="IM208" s="240"/>
      <c r="IN208" s="240"/>
      <c r="IO208" s="240"/>
      <c r="IP208" s="240"/>
      <c r="IQ208" s="240"/>
      <c r="IR208" s="240"/>
    </row>
    <row r="209" spans="1:252" s="271" customFormat="1">
      <c r="A209" s="240"/>
      <c r="B209" s="240"/>
      <c r="C209" s="240"/>
      <c r="D209" s="239"/>
      <c r="E209" s="269"/>
      <c r="F209" s="239"/>
      <c r="G209" s="240"/>
      <c r="H209" s="240"/>
      <c r="I209" s="240"/>
      <c r="J209" s="240"/>
      <c r="K209" s="239"/>
      <c r="L209" s="270"/>
      <c r="M209" s="239"/>
      <c r="N209" s="239"/>
      <c r="O209" s="240"/>
      <c r="P209" s="270"/>
      <c r="Q209" s="240"/>
      <c r="R209" s="240"/>
      <c r="S209" s="240"/>
      <c r="T209" s="240"/>
      <c r="U209" s="240"/>
      <c r="V209" s="240"/>
      <c r="W209" s="240"/>
      <c r="X209" s="240"/>
      <c r="Y209" s="240"/>
      <c r="Z209" s="240"/>
      <c r="AA209" s="240"/>
      <c r="AB209" s="240"/>
      <c r="AC209" s="240"/>
      <c r="AD209" s="240"/>
      <c r="AE209" s="240"/>
      <c r="AF209" s="240"/>
      <c r="AG209" s="240"/>
      <c r="AH209" s="240"/>
      <c r="AI209" s="240"/>
      <c r="AJ209" s="240"/>
      <c r="AK209" s="240"/>
      <c r="AL209" s="240"/>
      <c r="AM209" s="240"/>
      <c r="AN209" s="240"/>
      <c r="AO209" s="240"/>
      <c r="AP209" s="240"/>
      <c r="AQ209" s="240"/>
      <c r="AR209" s="240"/>
      <c r="AS209" s="240"/>
      <c r="AT209" s="240"/>
      <c r="AU209" s="240"/>
      <c r="AV209" s="240"/>
      <c r="AW209" s="240"/>
      <c r="AX209" s="240"/>
      <c r="AY209" s="240"/>
      <c r="AZ209" s="240"/>
      <c r="BA209" s="240"/>
      <c r="BB209" s="240"/>
      <c r="BC209" s="240"/>
      <c r="BD209" s="240"/>
      <c r="BE209" s="240"/>
      <c r="BF209" s="240"/>
      <c r="BG209" s="240"/>
      <c r="BH209" s="240"/>
      <c r="BI209" s="240"/>
      <c r="BJ209" s="240"/>
      <c r="BK209" s="240"/>
      <c r="BL209" s="240"/>
      <c r="BM209" s="240"/>
      <c r="BN209" s="240"/>
      <c r="BO209" s="240"/>
      <c r="BP209" s="240"/>
      <c r="BQ209" s="240"/>
      <c r="BR209" s="240"/>
      <c r="BS209" s="240"/>
      <c r="BT209" s="240"/>
      <c r="BU209" s="240"/>
      <c r="BV209" s="240"/>
      <c r="BW209" s="240"/>
      <c r="BX209" s="240"/>
      <c r="BY209" s="240"/>
      <c r="BZ209" s="240"/>
      <c r="CA209" s="240"/>
      <c r="CB209" s="240"/>
      <c r="CC209" s="240"/>
      <c r="CD209" s="240"/>
      <c r="CE209" s="240"/>
      <c r="CF209" s="240"/>
      <c r="CG209" s="240"/>
      <c r="CH209" s="240"/>
      <c r="CI209" s="240"/>
      <c r="CJ209" s="240"/>
      <c r="CK209" s="240"/>
      <c r="CL209" s="240"/>
      <c r="CM209" s="240"/>
      <c r="CN209" s="240"/>
      <c r="CO209" s="240"/>
      <c r="CP209" s="240"/>
      <c r="CQ209" s="240"/>
      <c r="CR209" s="240"/>
      <c r="CS209" s="240"/>
      <c r="CT209" s="240"/>
      <c r="CU209" s="240"/>
      <c r="CV209" s="240"/>
      <c r="CW209" s="240"/>
      <c r="CX209" s="240"/>
      <c r="CY209" s="240"/>
      <c r="CZ209" s="240"/>
      <c r="DA209" s="240"/>
      <c r="DB209" s="240"/>
      <c r="DC209" s="240"/>
      <c r="DD209" s="240"/>
      <c r="DE209" s="240"/>
      <c r="DF209" s="240"/>
      <c r="DG209" s="240"/>
      <c r="DH209" s="240"/>
      <c r="DI209" s="240"/>
      <c r="DJ209" s="240"/>
      <c r="DK209" s="240"/>
      <c r="DL209" s="240"/>
      <c r="DM209" s="240"/>
      <c r="DN209" s="240"/>
      <c r="DO209" s="240"/>
      <c r="DP209" s="240"/>
      <c r="DQ209" s="240"/>
      <c r="DR209" s="240"/>
      <c r="DS209" s="240"/>
      <c r="DT209" s="240"/>
      <c r="DU209" s="240"/>
      <c r="DV209" s="240"/>
      <c r="DW209" s="240"/>
      <c r="DX209" s="240"/>
      <c r="DY209" s="240"/>
      <c r="DZ209" s="240"/>
      <c r="EA209" s="240"/>
      <c r="EB209" s="240"/>
      <c r="EC209" s="240"/>
      <c r="ED209" s="240"/>
      <c r="EE209" s="240"/>
      <c r="EF209" s="240"/>
      <c r="EG209" s="240"/>
      <c r="EH209" s="240"/>
      <c r="EI209" s="240"/>
      <c r="EJ209" s="240"/>
      <c r="EK209" s="240"/>
      <c r="EL209" s="240"/>
      <c r="EM209" s="240"/>
      <c r="EN209" s="240"/>
      <c r="EO209" s="240"/>
      <c r="EP209" s="240"/>
      <c r="EQ209" s="240"/>
      <c r="ER209" s="240"/>
      <c r="ES209" s="240"/>
      <c r="ET209" s="240"/>
      <c r="EU209" s="240"/>
      <c r="EV209" s="240"/>
      <c r="EW209" s="240"/>
      <c r="EX209" s="240"/>
      <c r="EY209" s="240"/>
      <c r="EZ209" s="240"/>
      <c r="FA209" s="240"/>
      <c r="FB209" s="240"/>
      <c r="FC209" s="240"/>
      <c r="FD209" s="240"/>
      <c r="FE209" s="240"/>
      <c r="FF209" s="240"/>
      <c r="FG209" s="240"/>
      <c r="FH209" s="240"/>
      <c r="FI209" s="240"/>
      <c r="FJ209" s="240"/>
      <c r="FK209" s="240"/>
      <c r="FL209" s="240"/>
      <c r="FM209" s="240"/>
      <c r="FN209" s="240"/>
      <c r="FO209" s="240"/>
      <c r="FP209" s="240"/>
      <c r="FQ209" s="240"/>
      <c r="FR209" s="240"/>
      <c r="FS209" s="240"/>
      <c r="FT209" s="240"/>
      <c r="FU209" s="240"/>
      <c r="FV209" s="240"/>
      <c r="FW209" s="240"/>
      <c r="FX209" s="240"/>
      <c r="FY209" s="240"/>
      <c r="FZ209" s="240"/>
      <c r="GA209" s="240"/>
      <c r="GB209" s="240"/>
      <c r="GC209" s="240"/>
      <c r="GD209" s="240"/>
      <c r="GE209" s="240"/>
      <c r="GF209" s="240"/>
      <c r="GG209" s="240"/>
      <c r="GH209" s="240"/>
      <c r="GI209" s="240"/>
      <c r="GJ209" s="240"/>
      <c r="GK209" s="240"/>
      <c r="GL209" s="240"/>
      <c r="GM209" s="240"/>
      <c r="GN209" s="240"/>
      <c r="GO209" s="240"/>
      <c r="GP209" s="240"/>
      <c r="GQ209" s="240"/>
      <c r="GR209" s="240"/>
      <c r="GS209" s="240"/>
      <c r="GT209" s="240"/>
      <c r="GU209" s="240"/>
      <c r="GV209" s="240"/>
      <c r="GW209" s="240"/>
      <c r="GX209" s="240"/>
      <c r="GY209" s="240"/>
      <c r="GZ209" s="240"/>
      <c r="HA209" s="240"/>
      <c r="HB209" s="240"/>
      <c r="HC209" s="240"/>
      <c r="HD209" s="240"/>
      <c r="HE209" s="240"/>
      <c r="HF209" s="240"/>
      <c r="HG209" s="240"/>
      <c r="HH209" s="240"/>
      <c r="HI209" s="240"/>
      <c r="HJ209" s="240"/>
      <c r="HK209" s="240"/>
      <c r="HL209" s="240"/>
      <c r="HM209" s="240"/>
      <c r="HN209" s="240"/>
      <c r="HO209" s="240"/>
      <c r="HP209" s="240"/>
      <c r="HQ209" s="240"/>
      <c r="HR209" s="240"/>
      <c r="HS209" s="240"/>
      <c r="HT209" s="240"/>
      <c r="HU209" s="240"/>
      <c r="HV209" s="240"/>
      <c r="HW209" s="240"/>
      <c r="HX209" s="240"/>
      <c r="HY209" s="240"/>
      <c r="HZ209" s="240"/>
      <c r="IA209" s="240"/>
      <c r="IB209" s="240"/>
      <c r="IC209" s="240"/>
      <c r="ID209" s="240"/>
      <c r="IE209" s="240"/>
      <c r="IF209" s="240"/>
      <c r="IG209" s="240"/>
      <c r="IH209" s="240"/>
      <c r="II209" s="240"/>
      <c r="IJ209" s="240"/>
      <c r="IK209" s="240"/>
      <c r="IL209" s="240"/>
      <c r="IM209" s="240"/>
      <c r="IN209" s="240"/>
      <c r="IO209" s="240"/>
      <c r="IP209" s="240"/>
      <c r="IQ209" s="240"/>
      <c r="IR209" s="240"/>
    </row>
    <row r="210" spans="1:252">
      <c r="D210" s="239"/>
      <c r="J210" s="240"/>
    </row>
  </sheetData>
  <autoFilter ref="A4:N207"/>
  <conditionalFormatting sqref="J5:J168">
    <cfRule type="expression" dxfId="0" priority="1" stopIfTrue="1">
      <formula>EXACT(J5,#REF!)=FALSE</formula>
    </cfRule>
  </conditionalFormatting>
  <printOptions horizontalCentered="1"/>
  <pageMargins left="0.3" right="0.3" top="0.25" bottom="0.4" header="0" footer="0.15"/>
  <pageSetup scale="52" fitToHeight="0" orientation="landscape" r:id="rId1"/>
  <headerFooter alignWithMargins="0">
    <oddFooter>&amp;LPage &amp;P of &amp;N&amp;C&amp;D&amp;T&amp;R&amp;A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Instructions</vt:lpstr>
      <vt:lpstr> Set Aside Activity Worksheet</vt:lpstr>
      <vt:lpstr>Comments to CDE </vt:lpstr>
      <vt:lpstr>Tables</vt:lpstr>
      <vt:lpstr>Total Alloc</vt:lpstr>
      <vt:lpstr>DIST_IMP</vt:lpstr>
      <vt:lpstr>11-District Table</vt:lpstr>
      <vt:lpstr>ADE</vt:lpstr>
      <vt:lpstr>District_Table</vt:lpstr>
      <vt:lpstr>'11-District Table'!DistrictCodeAndNames</vt:lpstr>
      <vt:lpstr>'11-District Table'!DistrictCodeLookup</vt:lpstr>
      <vt:lpstr>'11-District Table'!look1</vt:lpstr>
      <vt:lpstr>Object_Code</vt:lpstr>
      <vt:lpstr>'Total Alloc'!Print_Area</vt:lpstr>
      <vt:lpstr>'11-District Table'!Print_Titles</vt:lpstr>
      <vt:lpstr>SES_Providers</vt:lpstr>
      <vt:lpstr>SPSS</vt:lpstr>
    </vt:vector>
  </TitlesOfParts>
  <Company>CDE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mohajeri-nelson_n</dc:creator>
  <cp:lastModifiedBy>Hawkins,Robert</cp:lastModifiedBy>
  <cp:lastPrinted>2013-08-22T20:36:54Z</cp:lastPrinted>
  <dcterms:created xsi:type="dcterms:W3CDTF">2011-04-28T22:49:20Z</dcterms:created>
  <dcterms:modified xsi:type="dcterms:W3CDTF">2013-09-04T20:37:13Z</dcterms:modified>
</cp:coreProperties>
</file>