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65" windowWidth="19020" windowHeight="11520" tabRatio="972"/>
  </bookViews>
  <sheets>
    <sheet name="Post to Web_FY14" sheetId="22" r:id="rId1"/>
  </sheets>
  <calcPr calcId="145621"/>
</workbook>
</file>

<file path=xl/calcChain.xml><?xml version="1.0" encoding="utf-8"?>
<calcChain xmlns="http://schemas.openxmlformats.org/spreadsheetml/2006/main">
  <c r="D6" i="22" l="1"/>
  <c r="D21" i="22"/>
  <c r="E21" i="22" s="1"/>
  <c r="D34" i="22" l="1"/>
  <c r="E34" i="22"/>
  <c r="D14" i="22"/>
  <c r="E14" i="22" s="1"/>
  <c r="D31" i="22"/>
  <c r="E31" i="22" s="1"/>
  <c r="D9" i="22"/>
  <c r="E9" i="22" s="1"/>
  <c r="D23" i="22"/>
  <c r="E23" i="22" s="1"/>
  <c r="D22" i="22"/>
  <c r="E22" i="22" s="1"/>
  <c r="D38" i="22"/>
  <c r="E38" i="22" s="1"/>
  <c r="D15" i="22"/>
  <c r="E15" i="22" s="1"/>
  <c r="D30" i="22"/>
  <c r="E30" i="22" s="1"/>
  <c r="D35" i="22"/>
  <c r="E35" i="22" s="1"/>
  <c r="D44" i="22"/>
  <c r="E44" i="22" s="1"/>
  <c r="D26" i="22"/>
  <c r="E26" i="22" s="1"/>
  <c r="D62" i="22"/>
  <c r="E62" i="22" s="1"/>
  <c r="D40" i="22"/>
  <c r="E40" i="22" s="1"/>
  <c r="D17" i="22"/>
  <c r="E17" i="22" s="1"/>
  <c r="D43" i="22"/>
  <c r="E43" i="22" s="1"/>
  <c r="E6" i="22"/>
  <c r="D25" i="22"/>
  <c r="E25" i="22" s="1"/>
  <c r="D13" i="22"/>
  <c r="E13" i="22" s="1"/>
  <c r="D33" i="22"/>
  <c r="E33" i="22" s="1"/>
  <c r="D19" i="22"/>
  <c r="E19" i="22" s="1"/>
  <c r="D18" i="22"/>
  <c r="E18" i="22" s="1"/>
  <c r="D8" i="22"/>
  <c r="E8" i="22" s="1"/>
  <c r="D7" i="22"/>
  <c r="E7" i="22" s="1"/>
  <c r="D49" i="22"/>
  <c r="E49" i="22" s="1"/>
  <c r="D29" i="22"/>
  <c r="E29" i="22" s="1"/>
  <c r="D20" i="22"/>
  <c r="E20" i="22" s="1"/>
  <c r="D24" i="22"/>
  <c r="E24" i="22" s="1"/>
  <c r="D16" i="22"/>
  <c r="E16" i="22" s="1"/>
  <c r="D42" i="22"/>
  <c r="E42" i="22" s="1"/>
  <c r="D10" i="22"/>
  <c r="E10" i="22" s="1"/>
  <c r="D46" i="22"/>
  <c r="E46" i="22" s="1"/>
  <c r="D27" i="22"/>
  <c r="E27" i="22" s="1"/>
  <c r="D41" i="22"/>
  <c r="E41" i="22" s="1"/>
  <c r="D28" i="22" l="1"/>
  <c r="E28" i="22" s="1"/>
  <c r="D37" i="22"/>
  <c r="E37" i="22" s="1"/>
  <c r="D51" i="22"/>
  <c r="E51" i="22" s="1"/>
  <c r="D48" i="22"/>
  <c r="E48" i="22" s="1"/>
  <c r="D61" i="22"/>
  <c r="E61" i="22" s="1"/>
  <c r="D53" i="22"/>
  <c r="E53" i="22" s="1"/>
  <c r="D60" i="22"/>
  <c r="E60" i="22" s="1"/>
  <c r="D58" i="22"/>
  <c r="E58" i="22" s="1"/>
  <c r="D32" i="22"/>
  <c r="E32" i="22" s="1"/>
  <c r="D12" i="22"/>
  <c r="E12" i="22" s="1"/>
  <c r="D55" i="22"/>
  <c r="E55" i="22" s="1"/>
  <c r="D57" i="22"/>
  <c r="E57" i="22" s="1"/>
  <c r="D50" i="22"/>
  <c r="E50" i="22" s="1"/>
  <c r="D47" i="22"/>
  <c r="E47" i="22" s="1"/>
  <c r="D11" i="22"/>
  <c r="E11" i="22" s="1"/>
  <c r="D36" i="22"/>
  <c r="E36" i="22" s="1"/>
  <c r="D56" i="22"/>
  <c r="E56" i="22" s="1"/>
  <c r="D39" i="22"/>
  <c r="E39" i="22" s="1"/>
  <c r="D54" i="22"/>
  <c r="E54" i="22" s="1"/>
  <c r="D45" i="22"/>
  <c r="E45" i="22" s="1"/>
  <c r="D52" i="22"/>
  <c r="E52" i="22" s="1"/>
  <c r="D59" i="22" l="1"/>
  <c r="E59" i="22" l="1"/>
</calcChain>
</file>

<file path=xl/sharedStrings.xml><?xml version="1.0" encoding="utf-8"?>
<sst xmlns="http://schemas.openxmlformats.org/spreadsheetml/2006/main" count="122" uniqueCount="122">
  <si>
    <t>Arapahoe 1</t>
  </si>
  <si>
    <t>Arapahoe 2</t>
  </si>
  <si>
    <t>El Paso 38</t>
  </si>
  <si>
    <t>Gunnison RE-1J</t>
  </si>
  <si>
    <t>Larimer R-3</t>
  </si>
  <si>
    <t>Logan RE-1</t>
  </si>
  <si>
    <t>Moffat RE-1</t>
  </si>
  <si>
    <t>Centennial BOCES</t>
  </si>
  <si>
    <t>East Central BOCES</t>
  </si>
  <si>
    <t>Mount Evans BOCES</t>
  </si>
  <si>
    <t>Northeast BOCES</t>
  </si>
  <si>
    <t>Northwest BOCES</t>
  </si>
  <si>
    <t>Pikes Peak BOCES</t>
  </si>
  <si>
    <t>Rio Blanco BOCES</t>
  </si>
  <si>
    <t>San Juan BOCS</t>
  </si>
  <si>
    <t>San Luis Valley BOCS</t>
  </si>
  <si>
    <t>Santa Fe Trail BOCES</t>
  </si>
  <si>
    <t>South Central BOCES</t>
  </si>
  <si>
    <t>Southeastern BOCES</t>
  </si>
  <si>
    <t>Uncompaghre BOCES</t>
  </si>
  <si>
    <t>Ute Pass BOCES</t>
  </si>
  <si>
    <t>01010</t>
  </si>
  <si>
    <t>01020</t>
  </si>
  <si>
    <t>01030</t>
  </si>
  <si>
    <t>01040</t>
  </si>
  <si>
    <t>64043</t>
  </si>
  <si>
    <t>01070</t>
  </si>
  <si>
    <t>64153</t>
  </si>
  <si>
    <t>03010</t>
  </si>
  <si>
    <t>03020</t>
  </si>
  <si>
    <t>03030</t>
  </si>
  <si>
    <t>03040</t>
  </si>
  <si>
    <t>03060</t>
  </si>
  <si>
    <t>64143</t>
  </si>
  <si>
    <t>64193</t>
  </si>
  <si>
    <t>64160</t>
  </si>
  <si>
    <t>07010</t>
  </si>
  <si>
    <t>07020</t>
  </si>
  <si>
    <t>64093</t>
  </si>
  <si>
    <t>64053</t>
  </si>
  <si>
    <t>64163</t>
  </si>
  <si>
    <t>15010</t>
  </si>
  <si>
    <t>16010</t>
  </si>
  <si>
    <t>18010</t>
  </si>
  <si>
    <t>64133</t>
  </si>
  <si>
    <t>21020</t>
  </si>
  <si>
    <t>21030</t>
  </si>
  <si>
    <t>21040</t>
  </si>
  <si>
    <t>21050</t>
  </si>
  <si>
    <t>21060</t>
  </si>
  <si>
    <t>64205</t>
  </si>
  <si>
    <t>21080</t>
  </si>
  <si>
    <t>21085</t>
  </si>
  <si>
    <t>21090</t>
  </si>
  <si>
    <t>22010</t>
  </si>
  <si>
    <t>64123</t>
  </si>
  <si>
    <t>26011</t>
  </si>
  <si>
    <t>30011</t>
  </si>
  <si>
    <t>35010</t>
  </si>
  <si>
    <t>35020</t>
  </si>
  <si>
    <t>35030</t>
  </si>
  <si>
    <t>38010</t>
  </si>
  <si>
    <t>64103</t>
  </si>
  <si>
    <t>39031</t>
  </si>
  <si>
    <t>41010</t>
  </si>
  <si>
    <t>43010</t>
  </si>
  <si>
    <t>64200</t>
  </si>
  <si>
    <t>64203</t>
  </si>
  <si>
    <t>44020</t>
  </si>
  <si>
    <t>51010</t>
  </si>
  <si>
    <t>51020</t>
  </si>
  <si>
    <t>64213</t>
  </si>
  <si>
    <t>21490</t>
  </si>
  <si>
    <t>62040</t>
  </si>
  <si>
    <t>62060</t>
  </si>
  <si>
    <t>80010</t>
  </si>
  <si>
    <t>Johnstown/Milliken</t>
  </si>
  <si>
    <t>Adams 1</t>
  </si>
  <si>
    <t>Adams 12</t>
  </si>
  <si>
    <t>Adams 14</t>
  </si>
  <si>
    <t>Adams 27J</t>
  </si>
  <si>
    <t>Adams 50</t>
  </si>
  <si>
    <t>Arapahoe 5</t>
  </si>
  <si>
    <t>Arapahoe 6</t>
  </si>
  <si>
    <t>Adams-Arapahoe 28J</t>
  </si>
  <si>
    <t>Boulder RE-1J</t>
  </si>
  <si>
    <t>Boulder RE-2</t>
  </si>
  <si>
    <t>Delta 50J</t>
  </si>
  <si>
    <t>Denver 1</t>
  </si>
  <si>
    <t>Douglas RE-1</t>
  </si>
  <si>
    <t>El Paso 2</t>
  </si>
  <si>
    <t>El Paso 3</t>
  </si>
  <si>
    <t>El Paso 8</t>
  </si>
  <si>
    <t>El Paso 11</t>
  </si>
  <si>
    <t>El Paso 12</t>
  </si>
  <si>
    <t>El Paso 20</t>
  </si>
  <si>
    <t>EL Paso 49</t>
  </si>
  <si>
    <t>Fremont RE-1</t>
  </si>
  <si>
    <t>Jefferson R-1</t>
  </si>
  <si>
    <t>Larimer R-1</t>
  </si>
  <si>
    <t>Larimer R-2J</t>
  </si>
  <si>
    <t>Mesa 51</t>
  </si>
  <si>
    <t>Montrose RE-1J</t>
  </si>
  <si>
    <t>Morgan RE-3</t>
  </si>
  <si>
    <t>Pueblo 60</t>
  </si>
  <si>
    <t>Pueblo 70</t>
  </si>
  <si>
    <t>Weld RE-4</t>
  </si>
  <si>
    <t>Weld 6</t>
  </si>
  <si>
    <t>Mountain BOCES</t>
  </si>
  <si>
    <t>Charter School Institute</t>
  </si>
  <si>
    <t>62050</t>
  </si>
  <si>
    <t>Colorado Department of Education</t>
  </si>
  <si>
    <t>Gifted and Talented Education</t>
  </si>
  <si>
    <t>AU#</t>
  </si>
  <si>
    <t>Administrative                                     Unit</t>
  </si>
  <si>
    <t>Ft. Lupton/Keenesburg</t>
  </si>
  <si>
    <t>19010</t>
  </si>
  <si>
    <t>Eagle County School District RE-50J</t>
  </si>
  <si>
    <t>FY 14                                        60% Allocation</t>
  </si>
  <si>
    <t>FY 14                              40% Allocation</t>
  </si>
  <si>
    <t>FY 14                                Total Allocation</t>
  </si>
  <si>
    <t>Fiscal Year 2014 Allocations by Administrative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</si>
</sst>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3" fillId="0" borderId="0"/>
    <xf numFmtId="0" fontId="3" fillId="0" borderId="0"/>
    <xf numFmtId="5" fontId="6" fillId="0" borderId="0"/>
    <xf numFmtId="0" fontId="5" fillId="0" borderId="0"/>
    <xf numFmtId="5" fontId="6" fillId="0" borderId="0"/>
    <xf numFmtId="0" fontId="4" fillId="0" borderId="0"/>
    <xf numFmtId="0" fontId="3" fillId="2" borderId="0"/>
  </cellStyleXfs>
  <cellXfs count="13">
    <xf numFmtId="0" fontId="0" fillId="0" borderId="0" xfId="0"/>
    <xf numFmtId="0" fontId="8" fillId="0" borderId="0" xfId="0" applyFont="1" applyFill="1"/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3" fontId="9" fillId="0" borderId="1" xfId="4" applyNumberFormat="1" applyFont="1" applyFill="1" applyBorder="1" applyAlignment="1" applyProtection="1">
      <alignment horizontal="center"/>
    </xf>
    <xf numFmtId="0" fontId="9" fillId="0" borderId="1" xfId="2" applyFont="1" applyFill="1" applyBorder="1" applyProtection="1"/>
    <xf numFmtId="3" fontId="9" fillId="0" borderId="1" xfId="4" quotePrefix="1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44" fontId="8" fillId="0" borderId="0" xfId="0" applyNumberFormat="1" applyFont="1" applyFill="1" applyBorder="1"/>
    <xf numFmtId="164" fontId="8" fillId="0" borderId="1" xfId="10" applyNumberFormat="1" applyFont="1" applyFill="1" applyBorder="1"/>
    <xf numFmtId="164" fontId="9" fillId="0" borderId="1" xfId="10" applyNumberFormat="1" applyFont="1" applyFill="1" applyBorder="1"/>
    <xf numFmtId="0" fontId="7" fillId="0" borderId="0" xfId="0" applyFont="1" applyFill="1" applyBorder="1" applyAlignment="1">
      <alignment horizontal="center"/>
    </xf>
  </cellXfs>
  <cellStyles count="21">
    <cellStyle name="Comma 2" xfId="3"/>
    <cellStyle name="Comma 2 2" xfId="12"/>
    <cellStyle name="Comma_FY2005StudentCount" xfId="4"/>
    <cellStyle name="Comma0" xfId="5"/>
    <cellStyle name="Currency" xfId="10" builtinId="4"/>
    <cellStyle name="Currency 2" xfId="6"/>
    <cellStyle name="Normal" xfId="0" builtinId="0"/>
    <cellStyle name="Normal 2" xfId="1"/>
    <cellStyle name="Normal 2 2" xfId="15"/>
    <cellStyle name="Normal 2 3" xfId="16"/>
    <cellStyle name="Normal 2 4" xfId="14"/>
    <cellStyle name="Normal 3" xfId="7"/>
    <cellStyle name="Normal 3 2" xfId="18"/>
    <cellStyle name="Normal 3 3" xfId="17"/>
    <cellStyle name="Normal 4" xfId="8"/>
    <cellStyle name="Normal 4 2" xfId="20"/>
    <cellStyle name="Normal 4 3" xfId="19"/>
    <cellStyle name="Normal 5" xfId="11"/>
    <cellStyle name="Normal 5 2" xfId="13"/>
    <cellStyle name="Normal_Sheet2" xfId="2"/>
    <cellStyle name="Percent 2" xfId="9"/>
  </cellStyles>
  <dxfs count="0"/>
  <tableStyles count="0" defaultTableStyle="TableStyleMedium9" defaultPivotStyle="PivotStyleLight16"/>
  <colors>
    <mruColors>
      <color rgb="FFFFFF99"/>
      <color rgb="FF0099CC"/>
      <color rgb="FF33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64"/>
  <sheetViews>
    <sheetView showGridLines="0" tabSelected="1" workbookViewId="0">
      <selection activeCell="B54" sqref="B54"/>
    </sheetView>
  </sheetViews>
  <sheetFormatPr defaultRowHeight="14.25" x14ac:dyDescent="0.2"/>
  <cols>
    <col min="1" max="1" width="10" style="1" customWidth="1"/>
    <col min="2" max="2" width="36" style="1" bestFit="1" customWidth="1"/>
    <col min="3" max="3" width="18.28515625" style="1" customWidth="1"/>
    <col min="4" max="5" width="19" style="1" customWidth="1"/>
    <col min="6" max="254" width="9.140625" style="1"/>
    <col min="255" max="255" width="10" style="1" customWidth="1"/>
    <col min="256" max="256" width="32.140625" style="1" customWidth="1"/>
    <col min="257" max="257" width="18.28515625" style="1" customWidth="1"/>
    <col min="258" max="259" width="19" style="1" customWidth="1"/>
    <col min="260" max="510" width="9.140625" style="1"/>
    <col min="511" max="511" width="10" style="1" customWidth="1"/>
    <col min="512" max="512" width="32.140625" style="1" customWidth="1"/>
    <col min="513" max="513" width="18.28515625" style="1" customWidth="1"/>
    <col min="514" max="515" width="19" style="1" customWidth="1"/>
    <col min="516" max="766" width="9.140625" style="1"/>
    <col min="767" max="767" width="10" style="1" customWidth="1"/>
    <col min="768" max="768" width="32.140625" style="1" customWidth="1"/>
    <col min="769" max="769" width="18.28515625" style="1" customWidth="1"/>
    <col min="770" max="771" width="19" style="1" customWidth="1"/>
    <col min="772" max="1022" width="9.140625" style="1"/>
    <col min="1023" max="1023" width="10" style="1" customWidth="1"/>
    <col min="1024" max="1024" width="32.140625" style="1" customWidth="1"/>
    <col min="1025" max="1025" width="18.28515625" style="1" customWidth="1"/>
    <col min="1026" max="1027" width="19" style="1" customWidth="1"/>
    <col min="1028" max="1278" width="9.140625" style="1"/>
    <col min="1279" max="1279" width="10" style="1" customWidth="1"/>
    <col min="1280" max="1280" width="32.140625" style="1" customWidth="1"/>
    <col min="1281" max="1281" width="18.28515625" style="1" customWidth="1"/>
    <col min="1282" max="1283" width="19" style="1" customWidth="1"/>
    <col min="1284" max="1534" width="9.140625" style="1"/>
    <col min="1535" max="1535" width="10" style="1" customWidth="1"/>
    <col min="1536" max="1536" width="32.140625" style="1" customWidth="1"/>
    <col min="1537" max="1537" width="18.28515625" style="1" customWidth="1"/>
    <col min="1538" max="1539" width="19" style="1" customWidth="1"/>
    <col min="1540" max="1790" width="9.140625" style="1"/>
    <col min="1791" max="1791" width="10" style="1" customWidth="1"/>
    <col min="1792" max="1792" width="32.140625" style="1" customWidth="1"/>
    <col min="1793" max="1793" width="18.28515625" style="1" customWidth="1"/>
    <col min="1794" max="1795" width="19" style="1" customWidth="1"/>
    <col min="1796" max="2046" width="9.140625" style="1"/>
    <col min="2047" max="2047" width="10" style="1" customWidth="1"/>
    <col min="2048" max="2048" width="32.140625" style="1" customWidth="1"/>
    <col min="2049" max="2049" width="18.28515625" style="1" customWidth="1"/>
    <col min="2050" max="2051" width="19" style="1" customWidth="1"/>
    <col min="2052" max="2302" width="9.140625" style="1"/>
    <col min="2303" max="2303" width="10" style="1" customWidth="1"/>
    <col min="2304" max="2304" width="32.140625" style="1" customWidth="1"/>
    <col min="2305" max="2305" width="18.28515625" style="1" customWidth="1"/>
    <col min="2306" max="2307" width="19" style="1" customWidth="1"/>
    <col min="2308" max="2558" width="9.140625" style="1"/>
    <col min="2559" max="2559" width="10" style="1" customWidth="1"/>
    <col min="2560" max="2560" width="32.140625" style="1" customWidth="1"/>
    <col min="2561" max="2561" width="18.28515625" style="1" customWidth="1"/>
    <col min="2562" max="2563" width="19" style="1" customWidth="1"/>
    <col min="2564" max="2814" width="9.140625" style="1"/>
    <col min="2815" max="2815" width="10" style="1" customWidth="1"/>
    <col min="2816" max="2816" width="32.140625" style="1" customWidth="1"/>
    <col min="2817" max="2817" width="18.28515625" style="1" customWidth="1"/>
    <col min="2818" max="2819" width="19" style="1" customWidth="1"/>
    <col min="2820" max="3070" width="9.140625" style="1"/>
    <col min="3071" max="3071" width="10" style="1" customWidth="1"/>
    <col min="3072" max="3072" width="32.140625" style="1" customWidth="1"/>
    <col min="3073" max="3073" width="18.28515625" style="1" customWidth="1"/>
    <col min="3074" max="3075" width="19" style="1" customWidth="1"/>
    <col min="3076" max="3326" width="9.140625" style="1"/>
    <col min="3327" max="3327" width="10" style="1" customWidth="1"/>
    <col min="3328" max="3328" width="32.140625" style="1" customWidth="1"/>
    <col min="3329" max="3329" width="18.28515625" style="1" customWidth="1"/>
    <col min="3330" max="3331" width="19" style="1" customWidth="1"/>
    <col min="3332" max="3582" width="9.140625" style="1"/>
    <col min="3583" max="3583" width="10" style="1" customWidth="1"/>
    <col min="3584" max="3584" width="32.140625" style="1" customWidth="1"/>
    <col min="3585" max="3585" width="18.28515625" style="1" customWidth="1"/>
    <col min="3586" max="3587" width="19" style="1" customWidth="1"/>
    <col min="3588" max="3838" width="9.140625" style="1"/>
    <col min="3839" max="3839" width="10" style="1" customWidth="1"/>
    <col min="3840" max="3840" width="32.140625" style="1" customWidth="1"/>
    <col min="3841" max="3841" width="18.28515625" style="1" customWidth="1"/>
    <col min="3842" max="3843" width="19" style="1" customWidth="1"/>
    <col min="3844" max="4094" width="9.140625" style="1"/>
    <col min="4095" max="4095" width="10" style="1" customWidth="1"/>
    <col min="4096" max="4096" width="32.140625" style="1" customWidth="1"/>
    <col min="4097" max="4097" width="18.28515625" style="1" customWidth="1"/>
    <col min="4098" max="4099" width="19" style="1" customWidth="1"/>
    <col min="4100" max="4350" width="9.140625" style="1"/>
    <col min="4351" max="4351" width="10" style="1" customWidth="1"/>
    <col min="4352" max="4352" width="32.140625" style="1" customWidth="1"/>
    <col min="4353" max="4353" width="18.28515625" style="1" customWidth="1"/>
    <col min="4354" max="4355" width="19" style="1" customWidth="1"/>
    <col min="4356" max="4606" width="9.140625" style="1"/>
    <col min="4607" max="4607" width="10" style="1" customWidth="1"/>
    <col min="4608" max="4608" width="32.140625" style="1" customWidth="1"/>
    <col min="4609" max="4609" width="18.28515625" style="1" customWidth="1"/>
    <col min="4610" max="4611" width="19" style="1" customWidth="1"/>
    <col min="4612" max="4862" width="9.140625" style="1"/>
    <col min="4863" max="4863" width="10" style="1" customWidth="1"/>
    <col min="4864" max="4864" width="32.140625" style="1" customWidth="1"/>
    <col min="4865" max="4865" width="18.28515625" style="1" customWidth="1"/>
    <col min="4866" max="4867" width="19" style="1" customWidth="1"/>
    <col min="4868" max="5118" width="9.140625" style="1"/>
    <col min="5119" max="5119" width="10" style="1" customWidth="1"/>
    <col min="5120" max="5120" width="32.140625" style="1" customWidth="1"/>
    <col min="5121" max="5121" width="18.28515625" style="1" customWidth="1"/>
    <col min="5122" max="5123" width="19" style="1" customWidth="1"/>
    <col min="5124" max="5374" width="9.140625" style="1"/>
    <col min="5375" max="5375" width="10" style="1" customWidth="1"/>
    <col min="5376" max="5376" width="32.140625" style="1" customWidth="1"/>
    <col min="5377" max="5377" width="18.28515625" style="1" customWidth="1"/>
    <col min="5378" max="5379" width="19" style="1" customWidth="1"/>
    <col min="5380" max="5630" width="9.140625" style="1"/>
    <col min="5631" max="5631" width="10" style="1" customWidth="1"/>
    <col min="5632" max="5632" width="32.140625" style="1" customWidth="1"/>
    <col min="5633" max="5633" width="18.28515625" style="1" customWidth="1"/>
    <col min="5634" max="5635" width="19" style="1" customWidth="1"/>
    <col min="5636" max="5886" width="9.140625" style="1"/>
    <col min="5887" max="5887" width="10" style="1" customWidth="1"/>
    <col min="5888" max="5888" width="32.140625" style="1" customWidth="1"/>
    <col min="5889" max="5889" width="18.28515625" style="1" customWidth="1"/>
    <col min="5890" max="5891" width="19" style="1" customWidth="1"/>
    <col min="5892" max="6142" width="9.140625" style="1"/>
    <col min="6143" max="6143" width="10" style="1" customWidth="1"/>
    <col min="6144" max="6144" width="32.140625" style="1" customWidth="1"/>
    <col min="6145" max="6145" width="18.28515625" style="1" customWidth="1"/>
    <col min="6146" max="6147" width="19" style="1" customWidth="1"/>
    <col min="6148" max="6398" width="9.140625" style="1"/>
    <col min="6399" max="6399" width="10" style="1" customWidth="1"/>
    <col min="6400" max="6400" width="32.140625" style="1" customWidth="1"/>
    <col min="6401" max="6401" width="18.28515625" style="1" customWidth="1"/>
    <col min="6402" max="6403" width="19" style="1" customWidth="1"/>
    <col min="6404" max="6654" width="9.140625" style="1"/>
    <col min="6655" max="6655" width="10" style="1" customWidth="1"/>
    <col min="6656" max="6656" width="32.140625" style="1" customWidth="1"/>
    <col min="6657" max="6657" width="18.28515625" style="1" customWidth="1"/>
    <col min="6658" max="6659" width="19" style="1" customWidth="1"/>
    <col min="6660" max="6910" width="9.140625" style="1"/>
    <col min="6911" max="6911" width="10" style="1" customWidth="1"/>
    <col min="6912" max="6912" width="32.140625" style="1" customWidth="1"/>
    <col min="6913" max="6913" width="18.28515625" style="1" customWidth="1"/>
    <col min="6914" max="6915" width="19" style="1" customWidth="1"/>
    <col min="6916" max="7166" width="9.140625" style="1"/>
    <col min="7167" max="7167" width="10" style="1" customWidth="1"/>
    <col min="7168" max="7168" width="32.140625" style="1" customWidth="1"/>
    <col min="7169" max="7169" width="18.28515625" style="1" customWidth="1"/>
    <col min="7170" max="7171" width="19" style="1" customWidth="1"/>
    <col min="7172" max="7422" width="9.140625" style="1"/>
    <col min="7423" max="7423" width="10" style="1" customWidth="1"/>
    <col min="7424" max="7424" width="32.140625" style="1" customWidth="1"/>
    <col min="7425" max="7425" width="18.28515625" style="1" customWidth="1"/>
    <col min="7426" max="7427" width="19" style="1" customWidth="1"/>
    <col min="7428" max="7678" width="9.140625" style="1"/>
    <col min="7679" max="7679" width="10" style="1" customWidth="1"/>
    <col min="7680" max="7680" width="32.140625" style="1" customWidth="1"/>
    <col min="7681" max="7681" width="18.28515625" style="1" customWidth="1"/>
    <col min="7682" max="7683" width="19" style="1" customWidth="1"/>
    <col min="7684" max="7934" width="9.140625" style="1"/>
    <col min="7935" max="7935" width="10" style="1" customWidth="1"/>
    <col min="7936" max="7936" width="32.140625" style="1" customWidth="1"/>
    <col min="7937" max="7937" width="18.28515625" style="1" customWidth="1"/>
    <col min="7938" max="7939" width="19" style="1" customWidth="1"/>
    <col min="7940" max="8190" width="9.140625" style="1"/>
    <col min="8191" max="8191" width="10" style="1" customWidth="1"/>
    <col min="8192" max="8192" width="32.140625" style="1" customWidth="1"/>
    <col min="8193" max="8193" width="18.28515625" style="1" customWidth="1"/>
    <col min="8194" max="8195" width="19" style="1" customWidth="1"/>
    <col min="8196" max="8446" width="9.140625" style="1"/>
    <col min="8447" max="8447" width="10" style="1" customWidth="1"/>
    <col min="8448" max="8448" width="32.140625" style="1" customWidth="1"/>
    <col min="8449" max="8449" width="18.28515625" style="1" customWidth="1"/>
    <col min="8450" max="8451" width="19" style="1" customWidth="1"/>
    <col min="8452" max="8702" width="9.140625" style="1"/>
    <col min="8703" max="8703" width="10" style="1" customWidth="1"/>
    <col min="8704" max="8704" width="32.140625" style="1" customWidth="1"/>
    <col min="8705" max="8705" width="18.28515625" style="1" customWidth="1"/>
    <col min="8706" max="8707" width="19" style="1" customWidth="1"/>
    <col min="8708" max="8958" width="9.140625" style="1"/>
    <col min="8959" max="8959" width="10" style="1" customWidth="1"/>
    <col min="8960" max="8960" width="32.140625" style="1" customWidth="1"/>
    <col min="8961" max="8961" width="18.28515625" style="1" customWidth="1"/>
    <col min="8962" max="8963" width="19" style="1" customWidth="1"/>
    <col min="8964" max="9214" width="9.140625" style="1"/>
    <col min="9215" max="9215" width="10" style="1" customWidth="1"/>
    <col min="9216" max="9216" width="32.140625" style="1" customWidth="1"/>
    <col min="9217" max="9217" width="18.28515625" style="1" customWidth="1"/>
    <col min="9218" max="9219" width="19" style="1" customWidth="1"/>
    <col min="9220" max="9470" width="9.140625" style="1"/>
    <col min="9471" max="9471" width="10" style="1" customWidth="1"/>
    <col min="9472" max="9472" width="32.140625" style="1" customWidth="1"/>
    <col min="9473" max="9473" width="18.28515625" style="1" customWidth="1"/>
    <col min="9474" max="9475" width="19" style="1" customWidth="1"/>
    <col min="9476" max="9726" width="9.140625" style="1"/>
    <col min="9727" max="9727" width="10" style="1" customWidth="1"/>
    <col min="9728" max="9728" width="32.140625" style="1" customWidth="1"/>
    <col min="9729" max="9729" width="18.28515625" style="1" customWidth="1"/>
    <col min="9730" max="9731" width="19" style="1" customWidth="1"/>
    <col min="9732" max="9982" width="9.140625" style="1"/>
    <col min="9983" max="9983" width="10" style="1" customWidth="1"/>
    <col min="9984" max="9984" width="32.140625" style="1" customWidth="1"/>
    <col min="9985" max="9985" width="18.28515625" style="1" customWidth="1"/>
    <col min="9986" max="9987" width="19" style="1" customWidth="1"/>
    <col min="9988" max="10238" width="9.140625" style="1"/>
    <col min="10239" max="10239" width="10" style="1" customWidth="1"/>
    <col min="10240" max="10240" width="32.140625" style="1" customWidth="1"/>
    <col min="10241" max="10241" width="18.28515625" style="1" customWidth="1"/>
    <col min="10242" max="10243" width="19" style="1" customWidth="1"/>
    <col min="10244" max="10494" width="9.140625" style="1"/>
    <col min="10495" max="10495" width="10" style="1" customWidth="1"/>
    <col min="10496" max="10496" width="32.140625" style="1" customWidth="1"/>
    <col min="10497" max="10497" width="18.28515625" style="1" customWidth="1"/>
    <col min="10498" max="10499" width="19" style="1" customWidth="1"/>
    <col min="10500" max="10750" width="9.140625" style="1"/>
    <col min="10751" max="10751" width="10" style="1" customWidth="1"/>
    <col min="10752" max="10752" width="32.140625" style="1" customWidth="1"/>
    <col min="10753" max="10753" width="18.28515625" style="1" customWidth="1"/>
    <col min="10754" max="10755" width="19" style="1" customWidth="1"/>
    <col min="10756" max="11006" width="9.140625" style="1"/>
    <col min="11007" max="11007" width="10" style="1" customWidth="1"/>
    <col min="11008" max="11008" width="32.140625" style="1" customWidth="1"/>
    <col min="11009" max="11009" width="18.28515625" style="1" customWidth="1"/>
    <col min="11010" max="11011" width="19" style="1" customWidth="1"/>
    <col min="11012" max="11262" width="9.140625" style="1"/>
    <col min="11263" max="11263" width="10" style="1" customWidth="1"/>
    <col min="11264" max="11264" width="32.140625" style="1" customWidth="1"/>
    <col min="11265" max="11265" width="18.28515625" style="1" customWidth="1"/>
    <col min="11266" max="11267" width="19" style="1" customWidth="1"/>
    <col min="11268" max="11518" width="9.140625" style="1"/>
    <col min="11519" max="11519" width="10" style="1" customWidth="1"/>
    <col min="11520" max="11520" width="32.140625" style="1" customWidth="1"/>
    <col min="11521" max="11521" width="18.28515625" style="1" customWidth="1"/>
    <col min="11522" max="11523" width="19" style="1" customWidth="1"/>
    <col min="11524" max="11774" width="9.140625" style="1"/>
    <col min="11775" max="11775" width="10" style="1" customWidth="1"/>
    <col min="11776" max="11776" width="32.140625" style="1" customWidth="1"/>
    <col min="11777" max="11777" width="18.28515625" style="1" customWidth="1"/>
    <col min="11778" max="11779" width="19" style="1" customWidth="1"/>
    <col min="11780" max="12030" width="9.140625" style="1"/>
    <col min="12031" max="12031" width="10" style="1" customWidth="1"/>
    <col min="12032" max="12032" width="32.140625" style="1" customWidth="1"/>
    <col min="12033" max="12033" width="18.28515625" style="1" customWidth="1"/>
    <col min="12034" max="12035" width="19" style="1" customWidth="1"/>
    <col min="12036" max="12286" width="9.140625" style="1"/>
    <col min="12287" max="12287" width="10" style="1" customWidth="1"/>
    <col min="12288" max="12288" width="32.140625" style="1" customWidth="1"/>
    <col min="12289" max="12289" width="18.28515625" style="1" customWidth="1"/>
    <col min="12290" max="12291" width="19" style="1" customWidth="1"/>
    <col min="12292" max="12542" width="9.140625" style="1"/>
    <col min="12543" max="12543" width="10" style="1" customWidth="1"/>
    <col min="12544" max="12544" width="32.140625" style="1" customWidth="1"/>
    <col min="12545" max="12545" width="18.28515625" style="1" customWidth="1"/>
    <col min="12546" max="12547" width="19" style="1" customWidth="1"/>
    <col min="12548" max="12798" width="9.140625" style="1"/>
    <col min="12799" max="12799" width="10" style="1" customWidth="1"/>
    <col min="12800" max="12800" width="32.140625" style="1" customWidth="1"/>
    <col min="12801" max="12801" width="18.28515625" style="1" customWidth="1"/>
    <col min="12802" max="12803" width="19" style="1" customWidth="1"/>
    <col min="12804" max="13054" width="9.140625" style="1"/>
    <col min="13055" max="13055" width="10" style="1" customWidth="1"/>
    <col min="13056" max="13056" width="32.140625" style="1" customWidth="1"/>
    <col min="13057" max="13057" width="18.28515625" style="1" customWidth="1"/>
    <col min="13058" max="13059" width="19" style="1" customWidth="1"/>
    <col min="13060" max="13310" width="9.140625" style="1"/>
    <col min="13311" max="13311" width="10" style="1" customWidth="1"/>
    <col min="13312" max="13312" width="32.140625" style="1" customWidth="1"/>
    <col min="13313" max="13313" width="18.28515625" style="1" customWidth="1"/>
    <col min="13314" max="13315" width="19" style="1" customWidth="1"/>
    <col min="13316" max="13566" width="9.140625" style="1"/>
    <col min="13567" max="13567" width="10" style="1" customWidth="1"/>
    <col min="13568" max="13568" width="32.140625" style="1" customWidth="1"/>
    <col min="13569" max="13569" width="18.28515625" style="1" customWidth="1"/>
    <col min="13570" max="13571" width="19" style="1" customWidth="1"/>
    <col min="13572" max="13822" width="9.140625" style="1"/>
    <col min="13823" max="13823" width="10" style="1" customWidth="1"/>
    <col min="13824" max="13824" width="32.140625" style="1" customWidth="1"/>
    <col min="13825" max="13825" width="18.28515625" style="1" customWidth="1"/>
    <col min="13826" max="13827" width="19" style="1" customWidth="1"/>
    <col min="13828" max="14078" width="9.140625" style="1"/>
    <col min="14079" max="14079" width="10" style="1" customWidth="1"/>
    <col min="14080" max="14080" width="32.140625" style="1" customWidth="1"/>
    <col min="14081" max="14081" width="18.28515625" style="1" customWidth="1"/>
    <col min="14082" max="14083" width="19" style="1" customWidth="1"/>
    <col min="14084" max="14334" width="9.140625" style="1"/>
    <col min="14335" max="14335" width="10" style="1" customWidth="1"/>
    <col min="14336" max="14336" width="32.140625" style="1" customWidth="1"/>
    <col min="14337" max="14337" width="18.28515625" style="1" customWidth="1"/>
    <col min="14338" max="14339" width="19" style="1" customWidth="1"/>
    <col min="14340" max="14590" width="9.140625" style="1"/>
    <col min="14591" max="14591" width="10" style="1" customWidth="1"/>
    <col min="14592" max="14592" width="32.140625" style="1" customWidth="1"/>
    <col min="14593" max="14593" width="18.28515625" style="1" customWidth="1"/>
    <col min="14594" max="14595" width="19" style="1" customWidth="1"/>
    <col min="14596" max="14846" width="9.140625" style="1"/>
    <col min="14847" max="14847" width="10" style="1" customWidth="1"/>
    <col min="14848" max="14848" width="32.140625" style="1" customWidth="1"/>
    <col min="14849" max="14849" width="18.28515625" style="1" customWidth="1"/>
    <col min="14850" max="14851" width="19" style="1" customWidth="1"/>
    <col min="14852" max="15102" width="9.140625" style="1"/>
    <col min="15103" max="15103" width="10" style="1" customWidth="1"/>
    <col min="15104" max="15104" width="32.140625" style="1" customWidth="1"/>
    <col min="15105" max="15105" width="18.28515625" style="1" customWidth="1"/>
    <col min="15106" max="15107" width="19" style="1" customWidth="1"/>
    <col min="15108" max="15358" width="9.140625" style="1"/>
    <col min="15359" max="15359" width="10" style="1" customWidth="1"/>
    <col min="15360" max="15360" width="32.140625" style="1" customWidth="1"/>
    <col min="15361" max="15361" width="18.28515625" style="1" customWidth="1"/>
    <col min="15362" max="15363" width="19" style="1" customWidth="1"/>
    <col min="15364" max="15614" width="9.140625" style="1"/>
    <col min="15615" max="15615" width="10" style="1" customWidth="1"/>
    <col min="15616" max="15616" width="32.140625" style="1" customWidth="1"/>
    <col min="15617" max="15617" width="18.28515625" style="1" customWidth="1"/>
    <col min="15618" max="15619" width="19" style="1" customWidth="1"/>
    <col min="15620" max="15870" width="9.140625" style="1"/>
    <col min="15871" max="15871" width="10" style="1" customWidth="1"/>
    <col min="15872" max="15872" width="32.140625" style="1" customWidth="1"/>
    <col min="15873" max="15873" width="18.28515625" style="1" customWidth="1"/>
    <col min="15874" max="15875" width="19" style="1" customWidth="1"/>
    <col min="15876" max="16126" width="9.140625" style="1"/>
    <col min="16127" max="16127" width="10" style="1" customWidth="1"/>
    <col min="16128" max="16128" width="32.140625" style="1" customWidth="1"/>
    <col min="16129" max="16129" width="18.28515625" style="1" customWidth="1"/>
    <col min="16130" max="16131" width="19" style="1" customWidth="1"/>
    <col min="16132" max="16384" width="9.140625" style="1"/>
  </cols>
  <sheetData>
    <row r="1" spans="1:5" ht="15" x14ac:dyDescent="0.25">
      <c r="A1" s="12" t="s">
        <v>111</v>
      </c>
      <c r="B1" s="12"/>
      <c r="C1" s="12"/>
      <c r="D1" s="12"/>
      <c r="E1" s="12"/>
    </row>
    <row r="2" spans="1:5" ht="15" x14ac:dyDescent="0.25">
      <c r="A2" s="12" t="s">
        <v>112</v>
      </c>
      <c r="B2" s="12"/>
      <c r="C2" s="12"/>
      <c r="D2" s="12"/>
      <c r="E2" s="12"/>
    </row>
    <row r="3" spans="1:5" ht="15" x14ac:dyDescent="0.25">
      <c r="A3" s="12" t="s">
        <v>121</v>
      </c>
      <c r="B3" s="12"/>
      <c r="C3" s="12"/>
      <c r="D3" s="12"/>
      <c r="E3" s="12"/>
    </row>
    <row r="4" spans="1:5" ht="15" x14ac:dyDescent="0.25">
      <c r="A4" s="2"/>
      <c r="B4" s="2"/>
      <c r="C4" s="2"/>
      <c r="D4" s="2"/>
      <c r="E4" s="2"/>
    </row>
    <row r="5" spans="1:5" ht="30" x14ac:dyDescent="0.25">
      <c r="A5" s="3" t="s">
        <v>113</v>
      </c>
      <c r="B5" s="4" t="s">
        <v>114</v>
      </c>
      <c r="C5" s="4" t="s">
        <v>120</v>
      </c>
      <c r="D5" s="4" t="s">
        <v>118</v>
      </c>
      <c r="E5" s="4" t="s">
        <v>119</v>
      </c>
    </row>
    <row r="6" spans="1:5" x14ac:dyDescent="0.2">
      <c r="A6" s="5" t="s">
        <v>21</v>
      </c>
      <c r="B6" s="6" t="s">
        <v>77</v>
      </c>
      <c r="C6" s="10">
        <v>73313</v>
      </c>
      <c r="D6" s="11">
        <f t="shared" ref="D6:D37" si="0">ROUND(C6*0.6,0)</f>
        <v>43988</v>
      </c>
      <c r="E6" s="10">
        <f t="shared" ref="E6:E37" si="1">C6-D6</f>
        <v>29325</v>
      </c>
    </row>
    <row r="7" spans="1:5" x14ac:dyDescent="0.2">
      <c r="A7" s="5" t="s">
        <v>22</v>
      </c>
      <c r="B7" s="6" t="s">
        <v>78</v>
      </c>
      <c r="C7" s="10">
        <v>394001</v>
      </c>
      <c r="D7" s="11">
        <f t="shared" si="0"/>
        <v>236401</v>
      </c>
      <c r="E7" s="10">
        <f t="shared" si="1"/>
        <v>157600</v>
      </c>
    </row>
    <row r="8" spans="1:5" x14ac:dyDescent="0.2">
      <c r="A8" s="5" t="s">
        <v>23</v>
      </c>
      <c r="B8" s="6" t="s">
        <v>79</v>
      </c>
      <c r="C8" s="10">
        <v>68295</v>
      </c>
      <c r="D8" s="11">
        <f t="shared" si="0"/>
        <v>40977</v>
      </c>
      <c r="E8" s="10">
        <f t="shared" si="1"/>
        <v>27318</v>
      </c>
    </row>
    <row r="9" spans="1:5" x14ac:dyDescent="0.2">
      <c r="A9" s="5" t="s">
        <v>24</v>
      </c>
      <c r="B9" s="6" t="s">
        <v>80</v>
      </c>
      <c r="C9" s="10">
        <v>147181</v>
      </c>
      <c r="D9" s="11">
        <f t="shared" si="0"/>
        <v>88309</v>
      </c>
      <c r="E9" s="10">
        <f t="shared" si="1"/>
        <v>58872</v>
      </c>
    </row>
    <row r="10" spans="1:5" x14ac:dyDescent="0.2">
      <c r="A10" s="5" t="s">
        <v>26</v>
      </c>
      <c r="B10" s="6" t="s">
        <v>81</v>
      </c>
      <c r="C10" s="10">
        <v>91689</v>
      </c>
      <c r="D10" s="11">
        <f t="shared" si="0"/>
        <v>55013</v>
      </c>
      <c r="E10" s="10">
        <f t="shared" si="1"/>
        <v>36676</v>
      </c>
    </row>
    <row r="11" spans="1:5" x14ac:dyDescent="0.2">
      <c r="A11" s="5" t="s">
        <v>28</v>
      </c>
      <c r="B11" s="6" t="s">
        <v>0</v>
      </c>
      <c r="C11" s="10">
        <v>44832.735452350164</v>
      </c>
      <c r="D11" s="11">
        <f t="shared" si="0"/>
        <v>26900</v>
      </c>
      <c r="E11" s="10">
        <f t="shared" si="1"/>
        <v>17932.735452350164</v>
      </c>
    </row>
    <row r="12" spans="1:5" x14ac:dyDescent="0.2">
      <c r="A12" s="5" t="s">
        <v>29</v>
      </c>
      <c r="B12" s="6" t="s">
        <v>1</v>
      </c>
      <c r="C12" s="10">
        <v>32008.907399034772</v>
      </c>
      <c r="D12" s="11">
        <f t="shared" si="0"/>
        <v>19205</v>
      </c>
      <c r="E12" s="10">
        <f t="shared" si="1"/>
        <v>12803.907399034772</v>
      </c>
    </row>
    <row r="13" spans="1:5" x14ac:dyDescent="0.2">
      <c r="A13" s="5" t="s">
        <v>30</v>
      </c>
      <c r="B13" s="6" t="s">
        <v>82</v>
      </c>
      <c r="C13" s="10">
        <v>485972</v>
      </c>
      <c r="D13" s="11">
        <f t="shared" si="0"/>
        <v>291583</v>
      </c>
      <c r="E13" s="10">
        <f t="shared" si="1"/>
        <v>194389</v>
      </c>
    </row>
    <row r="14" spans="1:5" x14ac:dyDescent="0.2">
      <c r="A14" s="5" t="s">
        <v>31</v>
      </c>
      <c r="B14" s="6" t="s">
        <v>83</v>
      </c>
      <c r="C14" s="10">
        <v>143457</v>
      </c>
      <c r="D14" s="11">
        <f t="shared" si="0"/>
        <v>86074</v>
      </c>
      <c r="E14" s="10">
        <f t="shared" si="1"/>
        <v>57383</v>
      </c>
    </row>
    <row r="15" spans="1:5" x14ac:dyDescent="0.2">
      <c r="A15" s="5" t="s">
        <v>32</v>
      </c>
      <c r="B15" s="6" t="s">
        <v>84</v>
      </c>
      <c r="C15" s="10">
        <v>362740</v>
      </c>
      <c r="D15" s="11">
        <f t="shared" si="0"/>
        <v>217644</v>
      </c>
      <c r="E15" s="10">
        <f t="shared" si="1"/>
        <v>145096</v>
      </c>
    </row>
    <row r="16" spans="1:5" x14ac:dyDescent="0.2">
      <c r="A16" s="5" t="s">
        <v>36</v>
      </c>
      <c r="B16" s="6" t="s">
        <v>85</v>
      </c>
      <c r="C16" s="10">
        <v>267554</v>
      </c>
      <c r="D16" s="11">
        <f t="shared" si="0"/>
        <v>160532</v>
      </c>
      <c r="E16" s="10">
        <f t="shared" si="1"/>
        <v>107022</v>
      </c>
    </row>
    <row r="17" spans="1:5" x14ac:dyDescent="0.2">
      <c r="A17" s="5" t="s">
        <v>37</v>
      </c>
      <c r="B17" s="6" t="s">
        <v>86</v>
      </c>
      <c r="C17" s="10">
        <v>273555</v>
      </c>
      <c r="D17" s="11">
        <f t="shared" si="0"/>
        <v>164133</v>
      </c>
      <c r="E17" s="10">
        <f t="shared" si="1"/>
        <v>109422</v>
      </c>
    </row>
    <row r="18" spans="1:5" x14ac:dyDescent="0.2">
      <c r="A18" s="5" t="s">
        <v>41</v>
      </c>
      <c r="B18" s="6" t="s">
        <v>87</v>
      </c>
      <c r="C18" s="10">
        <v>48763</v>
      </c>
      <c r="D18" s="11">
        <f t="shared" si="0"/>
        <v>29258</v>
      </c>
      <c r="E18" s="10">
        <f t="shared" si="1"/>
        <v>19505</v>
      </c>
    </row>
    <row r="19" spans="1:5" x14ac:dyDescent="0.2">
      <c r="A19" s="5" t="s">
        <v>42</v>
      </c>
      <c r="B19" s="6" t="s">
        <v>88</v>
      </c>
      <c r="C19" s="10">
        <v>759234</v>
      </c>
      <c r="D19" s="11">
        <f t="shared" si="0"/>
        <v>455540</v>
      </c>
      <c r="E19" s="10">
        <f t="shared" si="1"/>
        <v>303694</v>
      </c>
    </row>
    <row r="20" spans="1:5" x14ac:dyDescent="0.2">
      <c r="A20" s="5" t="s">
        <v>43</v>
      </c>
      <c r="B20" s="6" t="s">
        <v>89</v>
      </c>
      <c r="C20" s="10">
        <v>588770</v>
      </c>
      <c r="D20" s="11">
        <f t="shared" si="0"/>
        <v>353262</v>
      </c>
      <c r="E20" s="10">
        <f t="shared" si="1"/>
        <v>235508</v>
      </c>
    </row>
    <row r="21" spans="1:5" x14ac:dyDescent="0.2">
      <c r="A21" s="7" t="s">
        <v>116</v>
      </c>
      <c r="B21" s="6" t="s">
        <v>117</v>
      </c>
      <c r="C21" s="10">
        <v>58352</v>
      </c>
      <c r="D21" s="11">
        <f t="shared" si="0"/>
        <v>35011</v>
      </c>
      <c r="E21" s="10">
        <f t="shared" si="1"/>
        <v>23341</v>
      </c>
    </row>
    <row r="22" spans="1:5" x14ac:dyDescent="0.2">
      <c r="A22" s="5" t="s">
        <v>45</v>
      </c>
      <c r="B22" s="6" t="s">
        <v>90</v>
      </c>
      <c r="C22" s="10">
        <v>98118</v>
      </c>
      <c r="D22" s="11">
        <f t="shared" si="0"/>
        <v>58871</v>
      </c>
      <c r="E22" s="10">
        <f t="shared" si="1"/>
        <v>39247</v>
      </c>
    </row>
    <row r="23" spans="1:5" x14ac:dyDescent="0.2">
      <c r="A23" s="5" t="s">
        <v>46</v>
      </c>
      <c r="B23" s="6" t="s">
        <v>91</v>
      </c>
      <c r="C23" s="10">
        <v>84659</v>
      </c>
      <c r="D23" s="11">
        <f t="shared" si="0"/>
        <v>50795</v>
      </c>
      <c r="E23" s="10">
        <f t="shared" si="1"/>
        <v>33864</v>
      </c>
    </row>
    <row r="24" spans="1:5" x14ac:dyDescent="0.2">
      <c r="A24" s="5" t="s">
        <v>47</v>
      </c>
      <c r="B24" s="6" t="s">
        <v>92</v>
      </c>
      <c r="C24" s="10">
        <v>71391</v>
      </c>
      <c r="D24" s="11">
        <f t="shared" si="0"/>
        <v>42835</v>
      </c>
      <c r="E24" s="10">
        <f t="shared" si="1"/>
        <v>28556</v>
      </c>
    </row>
    <row r="25" spans="1:5" x14ac:dyDescent="0.2">
      <c r="A25" s="5" t="s">
        <v>48</v>
      </c>
      <c r="B25" s="6" t="s">
        <v>93</v>
      </c>
      <c r="C25" s="10">
        <v>264012</v>
      </c>
      <c r="D25" s="11">
        <f t="shared" si="0"/>
        <v>158407</v>
      </c>
      <c r="E25" s="10">
        <f t="shared" si="1"/>
        <v>105605</v>
      </c>
    </row>
    <row r="26" spans="1:5" x14ac:dyDescent="0.2">
      <c r="A26" s="5" t="s">
        <v>49</v>
      </c>
      <c r="B26" s="6" t="s">
        <v>94</v>
      </c>
      <c r="C26" s="10">
        <v>42352</v>
      </c>
      <c r="D26" s="11">
        <f t="shared" si="0"/>
        <v>25411</v>
      </c>
      <c r="E26" s="10">
        <f t="shared" si="1"/>
        <v>16941</v>
      </c>
    </row>
    <row r="27" spans="1:5" x14ac:dyDescent="0.2">
      <c r="A27" s="5" t="s">
        <v>51</v>
      </c>
      <c r="B27" s="6" t="s">
        <v>95</v>
      </c>
      <c r="C27" s="10">
        <v>218299</v>
      </c>
      <c r="D27" s="11">
        <f t="shared" si="0"/>
        <v>130979</v>
      </c>
      <c r="E27" s="10">
        <f t="shared" si="1"/>
        <v>87320</v>
      </c>
    </row>
    <row r="28" spans="1:5" x14ac:dyDescent="0.2">
      <c r="A28" s="5" t="s">
        <v>52</v>
      </c>
      <c r="B28" s="6" t="s">
        <v>2</v>
      </c>
      <c r="C28" s="10">
        <v>81897.289915568792</v>
      </c>
      <c r="D28" s="11">
        <f t="shared" si="0"/>
        <v>49138</v>
      </c>
      <c r="E28" s="10">
        <f t="shared" si="1"/>
        <v>32759.289915568792</v>
      </c>
    </row>
    <row r="29" spans="1:5" x14ac:dyDescent="0.2">
      <c r="A29" s="5" t="s">
        <v>53</v>
      </c>
      <c r="B29" s="6" t="s">
        <v>96</v>
      </c>
      <c r="C29" s="10">
        <v>140943</v>
      </c>
      <c r="D29" s="11">
        <f t="shared" si="0"/>
        <v>84566</v>
      </c>
      <c r="E29" s="10">
        <f t="shared" si="1"/>
        <v>56377</v>
      </c>
    </row>
    <row r="30" spans="1:5" x14ac:dyDescent="0.2">
      <c r="A30" s="5" t="s">
        <v>72</v>
      </c>
      <c r="B30" s="6" t="s">
        <v>115</v>
      </c>
      <c r="C30" s="10">
        <v>43017</v>
      </c>
      <c r="D30" s="11">
        <f t="shared" si="0"/>
        <v>25810</v>
      </c>
      <c r="E30" s="10">
        <f t="shared" si="1"/>
        <v>17207</v>
      </c>
    </row>
    <row r="31" spans="1:5" x14ac:dyDescent="0.2">
      <c r="A31" s="5" t="s">
        <v>54</v>
      </c>
      <c r="B31" s="6" t="s">
        <v>97</v>
      </c>
      <c r="C31" s="10">
        <v>32982</v>
      </c>
      <c r="D31" s="11">
        <f t="shared" si="0"/>
        <v>19789</v>
      </c>
      <c r="E31" s="10">
        <f t="shared" si="1"/>
        <v>13193</v>
      </c>
    </row>
    <row r="32" spans="1:5" x14ac:dyDescent="0.2">
      <c r="A32" s="5" t="s">
        <v>56</v>
      </c>
      <c r="B32" s="6" t="s">
        <v>3</v>
      </c>
      <c r="C32" s="10">
        <v>42016.833685568185</v>
      </c>
      <c r="D32" s="11">
        <f t="shared" si="0"/>
        <v>25210</v>
      </c>
      <c r="E32" s="10">
        <f t="shared" si="1"/>
        <v>16806.833685568185</v>
      </c>
    </row>
    <row r="33" spans="1:5" x14ac:dyDescent="0.2">
      <c r="A33" s="5" t="s">
        <v>57</v>
      </c>
      <c r="B33" s="6" t="s">
        <v>98</v>
      </c>
      <c r="C33" s="10">
        <v>778639</v>
      </c>
      <c r="D33" s="11">
        <f t="shared" si="0"/>
        <v>467183</v>
      </c>
      <c r="E33" s="10">
        <f t="shared" si="1"/>
        <v>311456</v>
      </c>
    </row>
    <row r="34" spans="1:5" x14ac:dyDescent="0.2">
      <c r="A34" s="5" t="s">
        <v>58</v>
      </c>
      <c r="B34" s="6" t="s">
        <v>99</v>
      </c>
      <c r="C34" s="10">
        <v>254141</v>
      </c>
      <c r="D34" s="11">
        <f t="shared" si="0"/>
        <v>152485</v>
      </c>
      <c r="E34" s="10">
        <f t="shared" si="1"/>
        <v>101656</v>
      </c>
    </row>
    <row r="35" spans="1:5" x14ac:dyDescent="0.2">
      <c r="A35" s="5" t="s">
        <v>59</v>
      </c>
      <c r="B35" s="6" t="s">
        <v>100</v>
      </c>
      <c r="C35" s="10">
        <v>146079</v>
      </c>
      <c r="D35" s="11">
        <f t="shared" si="0"/>
        <v>87647</v>
      </c>
      <c r="E35" s="10">
        <f t="shared" si="1"/>
        <v>58432</v>
      </c>
    </row>
    <row r="36" spans="1:5" x14ac:dyDescent="0.2">
      <c r="A36" s="5" t="s">
        <v>60</v>
      </c>
      <c r="B36" s="6" t="s">
        <v>4</v>
      </c>
      <c r="C36" s="10">
        <v>26809.119651199879</v>
      </c>
      <c r="D36" s="11">
        <f t="shared" si="0"/>
        <v>16085</v>
      </c>
      <c r="E36" s="10">
        <f t="shared" si="1"/>
        <v>10724.119651199879</v>
      </c>
    </row>
    <row r="37" spans="1:5" x14ac:dyDescent="0.2">
      <c r="A37" s="5" t="s">
        <v>61</v>
      </c>
      <c r="B37" s="6" t="s">
        <v>5</v>
      </c>
      <c r="C37" s="10">
        <v>37050.58120502872</v>
      </c>
      <c r="D37" s="11">
        <f t="shared" si="0"/>
        <v>22230</v>
      </c>
      <c r="E37" s="10">
        <f t="shared" si="1"/>
        <v>14820.58120502872</v>
      </c>
    </row>
    <row r="38" spans="1:5" x14ac:dyDescent="0.2">
      <c r="A38" s="5" t="s">
        <v>63</v>
      </c>
      <c r="B38" s="6" t="s">
        <v>101</v>
      </c>
      <c r="C38" s="10">
        <v>203730</v>
      </c>
      <c r="D38" s="11">
        <f t="shared" ref="D38:D62" si="2">ROUND(C38*0.6,0)</f>
        <v>122238</v>
      </c>
      <c r="E38" s="10">
        <f t="shared" ref="E38:E62" si="3">C38-D38</f>
        <v>81492</v>
      </c>
    </row>
    <row r="39" spans="1:5" x14ac:dyDescent="0.2">
      <c r="A39" s="5" t="s">
        <v>64</v>
      </c>
      <c r="B39" s="6" t="s">
        <v>6</v>
      </c>
      <c r="C39" s="10">
        <v>40641.609134974293</v>
      </c>
      <c r="D39" s="11">
        <f t="shared" si="2"/>
        <v>24385</v>
      </c>
      <c r="E39" s="10">
        <f t="shared" si="3"/>
        <v>16256.609134974293</v>
      </c>
    </row>
    <row r="40" spans="1:5" x14ac:dyDescent="0.2">
      <c r="A40" s="5" t="s">
        <v>65</v>
      </c>
      <c r="B40" s="6" t="s">
        <v>102</v>
      </c>
      <c r="C40" s="10">
        <v>56303</v>
      </c>
      <c r="D40" s="11">
        <f t="shared" si="2"/>
        <v>33782</v>
      </c>
      <c r="E40" s="10">
        <f t="shared" si="3"/>
        <v>22521</v>
      </c>
    </row>
    <row r="41" spans="1:5" x14ac:dyDescent="0.2">
      <c r="A41" s="5" t="s">
        <v>68</v>
      </c>
      <c r="B41" s="6" t="s">
        <v>103</v>
      </c>
      <c r="C41" s="10">
        <v>28711</v>
      </c>
      <c r="D41" s="11">
        <f t="shared" si="2"/>
        <v>17227</v>
      </c>
      <c r="E41" s="10">
        <f t="shared" si="3"/>
        <v>11484</v>
      </c>
    </row>
    <row r="42" spans="1:5" x14ac:dyDescent="0.2">
      <c r="A42" s="5" t="s">
        <v>69</v>
      </c>
      <c r="B42" s="6" t="s">
        <v>104</v>
      </c>
      <c r="C42" s="10">
        <v>161104</v>
      </c>
      <c r="D42" s="11">
        <f t="shared" si="2"/>
        <v>96662</v>
      </c>
      <c r="E42" s="10">
        <f t="shared" si="3"/>
        <v>64442</v>
      </c>
    </row>
    <row r="43" spans="1:5" x14ac:dyDescent="0.2">
      <c r="A43" s="5" t="s">
        <v>70</v>
      </c>
      <c r="B43" s="6" t="s">
        <v>105</v>
      </c>
      <c r="C43" s="10">
        <v>82929</v>
      </c>
      <c r="D43" s="11">
        <f t="shared" si="2"/>
        <v>49757</v>
      </c>
      <c r="E43" s="10">
        <f t="shared" si="3"/>
        <v>33172</v>
      </c>
    </row>
    <row r="44" spans="1:5" x14ac:dyDescent="0.2">
      <c r="A44" s="5" t="s">
        <v>73</v>
      </c>
      <c r="B44" s="6" t="s">
        <v>106</v>
      </c>
      <c r="C44" s="10">
        <v>43154</v>
      </c>
      <c r="D44" s="11">
        <f t="shared" si="2"/>
        <v>25892</v>
      </c>
      <c r="E44" s="10">
        <f t="shared" si="3"/>
        <v>17262</v>
      </c>
    </row>
    <row r="45" spans="1:5" x14ac:dyDescent="0.2">
      <c r="A45" s="7" t="s">
        <v>110</v>
      </c>
      <c r="B45" s="6" t="s">
        <v>76</v>
      </c>
      <c r="C45" s="10">
        <v>53296.373474087086</v>
      </c>
      <c r="D45" s="11">
        <f t="shared" si="2"/>
        <v>31978</v>
      </c>
      <c r="E45" s="10">
        <f t="shared" si="3"/>
        <v>21318.373474087086</v>
      </c>
    </row>
    <row r="46" spans="1:5" x14ac:dyDescent="0.2">
      <c r="A46" s="5" t="s">
        <v>74</v>
      </c>
      <c r="B46" s="6" t="s">
        <v>107</v>
      </c>
      <c r="C46" s="10">
        <v>180491</v>
      </c>
      <c r="D46" s="11">
        <f t="shared" si="2"/>
        <v>108295</v>
      </c>
      <c r="E46" s="10">
        <f t="shared" si="3"/>
        <v>72196</v>
      </c>
    </row>
    <row r="47" spans="1:5" x14ac:dyDescent="0.2">
      <c r="A47" s="5" t="s">
        <v>25</v>
      </c>
      <c r="B47" s="6" t="s">
        <v>8</v>
      </c>
      <c r="C47" s="10">
        <v>157458.24880748353</v>
      </c>
      <c r="D47" s="11">
        <f t="shared" si="2"/>
        <v>94475</v>
      </c>
      <c r="E47" s="10">
        <f t="shared" si="3"/>
        <v>62983.248807483527</v>
      </c>
    </row>
    <row r="48" spans="1:5" x14ac:dyDescent="0.2">
      <c r="A48" s="5" t="s">
        <v>39</v>
      </c>
      <c r="B48" s="6" t="s">
        <v>9</v>
      </c>
      <c r="C48" s="10">
        <v>46289.182331479285</v>
      </c>
      <c r="D48" s="11">
        <f t="shared" si="2"/>
        <v>27774</v>
      </c>
      <c r="E48" s="10">
        <f t="shared" si="3"/>
        <v>18515.182331479285</v>
      </c>
    </row>
    <row r="49" spans="1:5" x14ac:dyDescent="0.2">
      <c r="A49" s="5" t="s">
        <v>38</v>
      </c>
      <c r="B49" s="6" t="s">
        <v>108</v>
      </c>
      <c r="C49" s="10">
        <v>184133</v>
      </c>
      <c r="D49" s="11">
        <f t="shared" si="2"/>
        <v>110480</v>
      </c>
      <c r="E49" s="10">
        <f t="shared" si="3"/>
        <v>73653</v>
      </c>
    </row>
    <row r="50" spans="1:5" x14ac:dyDescent="0.2">
      <c r="A50" s="5" t="s">
        <v>62</v>
      </c>
      <c r="B50" s="6" t="s">
        <v>10</v>
      </c>
      <c r="C50" s="10">
        <v>96124.423536998685</v>
      </c>
      <c r="D50" s="11">
        <f t="shared" si="2"/>
        <v>57675</v>
      </c>
      <c r="E50" s="10">
        <f t="shared" si="3"/>
        <v>38449.423536998685</v>
      </c>
    </row>
    <row r="51" spans="1:5" x14ac:dyDescent="0.2">
      <c r="A51" s="5" t="s">
        <v>55</v>
      </c>
      <c r="B51" s="6" t="s">
        <v>11</v>
      </c>
      <c r="C51" s="10">
        <v>82775.128924965218</v>
      </c>
      <c r="D51" s="11">
        <f t="shared" si="2"/>
        <v>49665</v>
      </c>
      <c r="E51" s="10">
        <f t="shared" si="3"/>
        <v>33110.128924965218</v>
      </c>
    </row>
    <row r="52" spans="1:5" x14ac:dyDescent="0.2">
      <c r="A52" s="5" t="s">
        <v>44</v>
      </c>
      <c r="B52" s="6" t="s">
        <v>12</v>
      </c>
      <c r="C52" s="10">
        <v>87466.418300791032</v>
      </c>
      <c r="D52" s="11">
        <f t="shared" si="2"/>
        <v>52480</v>
      </c>
      <c r="E52" s="10">
        <f t="shared" si="3"/>
        <v>34986.418300791032</v>
      </c>
    </row>
    <row r="53" spans="1:5" x14ac:dyDescent="0.2">
      <c r="A53" s="5" t="s">
        <v>33</v>
      </c>
      <c r="B53" s="6" t="s">
        <v>14</v>
      </c>
      <c r="C53" s="10">
        <v>165474.91943460173</v>
      </c>
      <c r="D53" s="11">
        <f t="shared" si="2"/>
        <v>99285</v>
      </c>
      <c r="E53" s="10">
        <f t="shared" si="3"/>
        <v>66189.919434601732</v>
      </c>
    </row>
    <row r="54" spans="1:5" x14ac:dyDescent="0.2">
      <c r="A54" s="5" t="s">
        <v>27</v>
      </c>
      <c r="B54" s="6" t="s">
        <v>15</v>
      </c>
      <c r="C54" s="10">
        <v>128139.32355487329</v>
      </c>
      <c r="D54" s="11">
        <f t="shared" si="2"/>
        <v>76884</v>
      </c>
      <c r="E54" s="10">
        <f t="shared" si="3"/>
        <v>51255.323554873292</v>
      </c>
    </row>
    <row r="55" spans="1:5" x14ac:dyDescent="0.2">
      <c r="A55" s="5" t="s">
        <v>35</v>
      </c>
      <c r="B55" s="6" t="s">
        <v>16</v>
      </c>
      <c r="C55" s="10">
        <v>62488.234935388566</v>
      </c>
      <c r="D55" s="11">
        <f t="shared" si="2"/>
        <v>37493</v>
      </c>
      <c r="E55" s="10">
        <f t="shared" si="3"/>
        <v>24995.234935388566</v>
      </c>
    </row>
    <row r="56" spans="1:5" x14ac:dyDescent="0.2">
      <c r="A56" s="5" t="s">
        <v>40</v>
      </c>
      <c r="B56" s="6" t="s">
        <v>17</v>
      </c>
      <c r="C56" s="10">
        <v>90872.366885017225</v>
      </c>
      <c r="D56" s="11">
        <f t="shared" si="2"/>
        <v>54523</v>
      </c>
      <c r="E56" s="10">
        <f t="shared" si="3"/>
        <v>36349.366885017225</v>
      </c>
    </row>
    <row r="57" spans="1:5" x14ac:dyDescent="0.2">
      <c r="A57" s="5" t="s">
        <v>34</v>
      </c>
      <c r="B57" s="6" t="s">
        <v>18</v>
      </c>
      <c r="C57" s="10">
        <v>79446.398070944648</v>
      </c>
      <c r="D57" s="11">
        <f t="shared" si="2"/>
        <v>47668</v>
      </c>
      <c r="E57" s="10">
        <f t="shared" si="3"/>
        <v>31778.398070944648</v>
      </c>
    </row>
    <row r="58" spans="1:5" x14ac:dyDescent="0.2">
      <c r="A58" s="5" t="s">
        <v>66</v>
      </c>
      <c r="B58" s="6" t="s">
        <v>19</v>
      </c>
      <c r="C58" s="10">
        <v>47631.231448088292</v>
      </c>
      <c r="D58" s="11">
        <f t="shared" si="2"/>
        <v>28579</v>
      </c>
      <c r="E58" s="10">
        <f t="shared" si="3"/>
        <v>19052.231448088292</v>
      </c>
    </row>
    <row r="59" spans="1:5" x14ac:dyDescent="0.2">
      <c r="A59" s="5" t="s">
        <v>67</v>
      </c>
      <c r="B59" s="6" t="s">
        <v>7</v>
      </c>
      <c r="C59" s="10">
        <v>131029.6655346084</v>
      </c>
      <c r="D59" s="11">
        <f t="shared" si="2"/>
        <v>78618</v>
      </c>
      <c r="E59" s="10">
        <f t="shared" si="3"/>
        <v>52411.665534608401</v>
      </c>
    </row>
    <row r="60" spans="1:5" x14ac:dyDescent="0.2">
      <c r="A60" s="5" t="s">
        <v>50</v>
      </c>
      <c r="B60" s="6" t="s">
        <v>20</v>
      </c>
      <c r="C60" s="10">
        <v>70512.013794988801</v>
      </c>
      <c r="D60" s="11">
        <f t="shared" si="2"/>
        <v>42307</v>
      </c>
      <c r="E60" s="10">
        <f t="shared" si="3"/>
        <v>28205.013794988801</v>
      </c>
    </row>
    <row r="61" spans="1:5" x14ac:dyDescent="0.2">
      <c r="A61" s="5" t="s">
        <v>71</v>
      </c>
      <c r="B61" s="6" t="s">
        <v>13</v>
      </c>
      <c r="C61" s="10">
        <v>34222.994521959481</v>
      </c>
      <c r="D61" s="11">
        <f t="shared" si="2"/>
        <v>20534</v>
      </c>
      <c r="E61" s="10">
        <f t="shared" si="3"/>
        <v>13688.994521959481</v>
      </c>
    </row>
    <row r="62" spans="1:5" x14ac:dyDescent="0.2">
      <c r="A62" s="5" t="s">
        <v>75</v>
      </c>
      <c r="B62" s="6" t="s">
        <v>109</v>
      </c>
      <c r="C62" s="10">
        <v>107051</v>
      </c>
      <c r="D62" s="11">
        <f t="shared" si="2"/>
        <v>64231</v>
      </c>
      <c r="E62" s="10">
        <f t="shared" si="3"/>
        <v>42820</v>
      </c>
    </row>
    <row r="63" spans="1:5" x14ac:dyDescent="0.2">
      <c r="D63" s="8"/>
      <c r="E63" s="9"/>
    </row>
    <row r="64" spans="1:5" x14ac:dyDescent="0.2">
      <c r="D64" s="8"/>
      <c r="E64" s="8"/>
    </row>
  </sheetData>
  <sheetProtection password="CF43" sheet="1" objects="1" scenario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to Web_FY14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moyle_r</dc:creator>
  <cp:lastModifiedBy>Tim Kahle</cp:lastModifiedBy>
  <cp:lastPrinted>2013-07-26T15:06:00Z</cp:lastPrinted>
  <dcterms:created xsi:type="dcterms:W3CDTF">2010-06-29T17:01:21Z</dcterms:created>
  <dcterms:modified xsi:type="dcterms:W3CDTF">2013-08-22T18:03:53Z</dcterms:modified>
</cp:coreProperties>
</file>