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2" activeTab="0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<sst xmlns="http://schemas.openxmlformats.org/spreadsheetml/2006/main" count="4044" uniqueCount="688">
  <si>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</si>
  <si>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</si>
  <si>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</si>
  <si>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</si>
  <si>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</si>
  <si>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</si>
  <si>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</si>
  <si>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</si>
  <si>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</si>
  <si>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</si>
  <si>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</si>
  <si>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</si>
  <si>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</si>
  <si>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</si>
  <si>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</si>
  <si>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</si>
  <si>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</si>
  <si>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</si>
  <si>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</si>
  <si>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</si>
  <si>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</si>
  <si>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</si>
  <si>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</si>
  <si>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</si>
  <si>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</si>
  <si>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</si>
  <si>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</si>
  <si>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</si>
  <si>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</si>
  <si>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</si>
  <si>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</si>
  <si>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</si>
  <si>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</si>
  <si>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</si>
  <si>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</si>
  <si>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</si>
  <si>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</si>
  <si>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</si>
  <si>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</si>
  <si>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</si>
  <si>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</si>
  <si>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</si>
  <si>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</si>
  <si>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</si>
  <si>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</si>
  <si>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</si>
  <si>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</si>
  <si>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</si>
  <si>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</si>
  <si>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</si>
  <si>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</si>
  <si>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</si>
  <si>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</si>
  <si>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</si>
  <si>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</si>
  <si>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</si>
  <si>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</si>
  <si>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</si>
  <si>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</si>
  <si>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</si>
  <si>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</si>
  <si>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</si>
  <si>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</si>
  <si>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</si>
  <si>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</si>
  <si>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</si>
  <si>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</si>
  <si>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</si>
  <si>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</si>
  <si>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</si>
  <si>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</si>
  <si>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</si>
  <si>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</si>
  <si>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</si>
  <si>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</si>
  <si>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</si>
  <si>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</si>
  <si>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</si>
  <si>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</si>
  <si>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</si>
  <si>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</si>
  <si>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</si>
  <si>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</si>
  <si>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</si>
  <si>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</si>
  <si>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</si>
  <si>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</si>
  <si>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</si>
  <si>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</si>
  <si>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</si>
  <si>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</si>
  <si>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</si>
  <si>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</si>
  <si>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</si>
  <si>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</si>
  <si>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</si>
  <si>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</si>
  <si>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</si>
  <si>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</si>
  <si>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</si>
  <si>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</si>
  <si>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</si>
  <si>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</si>
  <si>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</si>
  <si>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</si>
  <si>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</si>
  <si>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</si>
  <si>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</si>
  <si>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</si>
  <si>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</si>
  <si>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</si>
  <si>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</si>
  <si>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</si>
  <si>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</si>
  <si>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</si>
  <si>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</si>
  <si>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</si>
  <si>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</si>
  <si>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</si>
  <si>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</si>
  <si>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</si>
  <si>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</si>
  <si>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</si>
  <si>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</si>
  <si>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</si>
  <si>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</si>
  <si>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</si>
  <si>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</si>
  <si>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</si>
  <si>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</si>
  <si>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</si>
  <si>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</si>
  <si>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</si>
  <si>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</si>
  <si>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</si>
  <si>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</si>
  <si>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</si>
  <si>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</si>
  <si>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</si>
  <si>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</si>
  <si>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</si>
  <si>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</si>
  <si>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</si>
  <si>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</si>
  <si>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</si>
  <si>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</si>
  <si>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</si>
  <si>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</si>
  <si>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</si>
  <si>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</si>
  <si>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</si>
  <si>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</si>
  <si>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</si>
  <si>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</si>
  <si>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</si>
  <si>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</si>
  <si>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</si>
  <si>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</si>
  <si>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</si>
  <si>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</si>
  <si>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</si>
  <si>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</si>
  <si>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</si>
  <si>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</si>
  <si>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</si>
  <si>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</si>
  <si>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</si>
  <si>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</si>
  <si>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</si>
  <si>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</si>
  <si>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</si>
  <si>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</si>
  <si>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</si>
  <si>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</si>
  <si>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</si>
  <si>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</si>
  <si>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</si>
  <si>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</si>
  <si>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</si>
  <si>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</si>
  <si>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</si>
  <si>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</si>
  <si>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</si>
  <si>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</si>
  <si>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</si>
  <si>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</si>
  <si>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</si>
  <si>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</si>
  <si>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</si>
  <si>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</si>
  <si>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</si>
  <si>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</si>
  <si>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</si>
  <si>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</si>
  <si>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</si>
  <si>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</si>
  <si>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</si>
  <si>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</si>
  <si>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</si>
  <si>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</si>
  <si>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</si>
  <si>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</si>
  <si>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</si>
  <si>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</si>
  <si>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</si>
  <si>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</si>
  <si>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</si>
  <si>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</si>
  <si>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</si>
  <si>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</si>
  <si>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</si>
  <si>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</si>
  <si>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</si>
  <si>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</si>
  <si>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</si>
  <si>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</si>
  <si>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</si>
  <si>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</si>
  <si>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</si>
  <si>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</si>
  <si>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</si>
  <si>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</si>
  <si>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</si>
  <si>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</si>
  <si>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</si>
  <si>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</si>
  <si>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</si>
  <si>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</si>
  <si>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</si>
  <si>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</si>
  <si>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</si>
  <si>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</si>
  <si>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</si>
  <si>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</si>
  <si>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</si>
  <si>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</si>
  <si>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</si>
  <si>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</si>
  <si>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</si>
  <si>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</si>
  <si>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</si>
  <si>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</si>
  <si>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</si>
  <si>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</si>
  <si>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</si>
  <si>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</si>
  <si>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</si>
  <si>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9150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</si>
  <si>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</si>
  <si>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</si>
  <si>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</si>
  <si>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</si>
  <si>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</si>
  <si>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</si>
  <si>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</si>
  <si>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</si>
  <si>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</si>
  <si>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</si>
  <si>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</si>
  <si>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</si>
  <si>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</si>
  <si>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</si>
  <si>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</si>
  <si>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</si>
  <si>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</si>
  <si>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</si>
  <si>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</si>
  <si>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</si>
  <si>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</si>
  <si>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</si>
  <si>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</si>
  <si>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</si>
  <si>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</si>
  <si>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</si>
  <si>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</si>
  <si>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</si>
  <si>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</si>
  <si>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</si>
  <si>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</si>
  <si>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</si>
  <si>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</si>
  <si>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</si>
  <si>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</si>
  <si>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</si>
  <si>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</si>
  <si>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</si>
  <si>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</si>
  <si>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</si>
  <si>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</si>
  <si>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</si>
  <si>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</si>
  <si>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</si>
  <si>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</si>
  <si>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</si>
  <si>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</si>
  <si>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</si>
  <si>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</si>
  <si>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</si>
  <si>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</si>
  <si>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</si>
  <si>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</si>
  <si>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</si>
  <si>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</si>
  <si>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</si>
  <si>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</si>
  <si>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</si>
  <si>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</si>
  <si>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</si>
  <si>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</si>
  <si>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</si>
  <si>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</si>
  <si>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</si>
  <si>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</si>
  <si>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</si>
  <si>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</si>
  <si>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</si>
  <si>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</si>
  <si>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</si>
  <si>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</si>
  <si>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</si>
  <si>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</si>
  <si>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</si>
  <si>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</si>
  <si>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</si>
  <si>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</si>
  <si>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</si>
  <si>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</si>
  <si>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</si>
  <si>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</si>
  <si>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</si>
  <si>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</si>
  <si>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</si>
  <si>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</si>
  <si>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</si>
  <si>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</si>
  <si>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</si>
  <si>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</si>
  <si>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</si>
  <si>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</si>
  <si>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</si>
  <si>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</si>
  <si>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</si>
  <si>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</si>
  <si>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</si>
  <si>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</si>
  <si>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</si>
  <si>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</si>
  <si>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</si>
  <si>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</si>
  <si>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</si>
  <si>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</si>
  <si>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</si>
  <si>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</si>
  <si>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</si>
  <si>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</si>
  <si>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</si>
  <si>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</si>
  <si>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</si>
  <si>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</si>
  <si>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</si>
  <si>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</si>
  <si>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</si>
  <si>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</si>
  <si>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</si>
  <si>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</si>
  <si>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</si>
  <si>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</si>
  <si>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</si>
  <si>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</si>
  <si>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</si>
  <si>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</si>
  <si>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</si>
  <si>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</si>
  <si>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</si>
  <si>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</si>
  <si>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</si>
  <si>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</si>
  <si>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</si>
  <si>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</si>
  <si>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</si>
  <si>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</si>
  <si>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</si>
  <si>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</si>
  <si>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</si>
  <si>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</si>
  <si>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</si>
  <si>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</si>
  <si>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</si>
  <si>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</si>
  <si>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</si>
  <si>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</si>
  <si>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</si>
  <si>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</si>
  <si>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</si>
  <si>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</si>
  <si>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</si>
  <si>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</si>
  <si>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</si>
  <si>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</si>
  <si>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</si>
  <si>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</si>
  <si>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</si>
  <si>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</si>
  <si>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</si>
  <si>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</si>
  <si>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</si>
  <si>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</si>
  <si>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</si>
  <si>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</si>
  <si>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</si>
  <si>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</si>
  <si>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</si>
  <si>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</si>
  <si>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</si>
  <si>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</si>
  <si>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</si>
  <si>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</si>
  <si>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</si>
  <si>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</si>
  <si>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</si>
  <si>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</si>
  <si>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</si>
  <si>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</si>
  <si>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</si>
  <si>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</si>
  <si>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</si>
  <si>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</si>
  <si>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</si>
  <si>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</si>
  <si>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</si>
  <si>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</si>
  <si>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</si>
  <si>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</si>
  <si>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</si>
  <si>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</si>
  <si>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</si>
  <si>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</si>
  <si>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</si>
  <si>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</si>
  <si>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</si>
  <si>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</si>
  <si>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</si>
  <si>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</si>
  <si>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</si>
  <si>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</si>
  <si>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</si>
  <si>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</si>
  <si>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</si>
  <si>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</si>
  <si>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</si>
  <si>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</si>
  <si>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</si>
  <si>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</si>
  <si>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</si>
  <si>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</si>
  <si>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</si>
  <si>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</si>
  <si>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</si>
  <si>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</si>
  <si>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</si>
  <si>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</si>
  <si>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</si>
  <si>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</si>
  <si>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</si>
  <si>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</si>
  <si>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</si>
  <si>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</si>
  <si>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</si>
  <si>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</si>
  <si>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</si>
  <si>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</si>
  <si>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</si>
  <si>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</si>
  <si>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</si>
  <si>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</si>
  <si>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</si>
  <si>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</si>
  <si>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</si>
  <si>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</si>
  <si>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</si>
  <si>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</si>
  <si>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</si>
  <si>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</si>
  <si>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</si>
  <si>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r>
      <t xml:space="preserve">WELD RE-1 </t>
    </r>
    <r>
      <rPr>
        <sz val="10"/>
        <rFont val="Arial"/>
        <family val="0"/>
      </rPr>
      <t>(GILCREST, LASALLE, PLATTEVILLE)</t>
    </r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</si>
  <si>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</si>
  <si>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</si>
  <si>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</si>
  <si>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</si>
  <si>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</si>
  <si>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</si>
  <si>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</si>
  <si>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</si>
  <si>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</si>
  <si>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</si>
  <si>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</si>
  <si>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</si>
  <si>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</si>
  <si>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</si>
  <si>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</si>
  <si>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</si>
  <si>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</si>
  <si>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</si>
  <si>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</si>
  <si>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</si>
  <si>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</si>
  <si>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</si>
  <si>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</si>
  <si>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</si>
  <si>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</si>
  <si>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</si>
  <si>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</si>
  <si>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</si>
  <si>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</si>
  <si>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</si>
  <si>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</si>
  <si>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</si>
  <si>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</si>
  <si>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</si>
  <si>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</si>
  <si>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</si>
  <si>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</si>
  <si>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</si>
  <si>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</si>
  <si>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</si>
  <si>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</si>
  <si>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</si>
  <si>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</si>
  <si>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</si>
  <si>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</si>
  <si>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</si>
  <si>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</si>
  <si>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</si>
  <si>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</si>
  <si>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</si>
  <si>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</si>
  <si>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</si>
  <si>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</si>
  <si>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</si>
  <si>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</si>
  <si>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</si>
  <si>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</si>
  <si>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</si>
  <si>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</si>
  <si>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</si>
  <si>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</si>
  <si>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</si>
  <si>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</si>
  <si>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</si>
  <si>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</si>
  <si>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</si>
  <si>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</si>
  <si>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</si>
  <si>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</si>
  <si>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</si>
  <si>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</si>
  <si>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</si>
  <si>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</si>
  <si>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</si>
  <si>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</si>
  <si>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</si>
  <si>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</si>
  <si>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</si>
  <si>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</si>
  <si>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</si>
  <si>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</si>
  <si>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</si>
  <si>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</si>
  <si>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</si>
  <si>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</si>
  <si>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</si>
  <si>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</si>
  <si>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</si>
  <si>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</si>
  <si>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</si>
  <si>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</si>
  <si>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</si>
  <si>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</si>
  <si>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</si>
  <si>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</si>
  <si>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</si>
  <si>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</si>
  <si>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</si>
  <si>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</si>
  <si>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</si>
  <si>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</si>
  <si>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</si>
  <si>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</si>
  <si>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</si>
  <si>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</si>
  <si>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</si>
  <si>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</si>
  <si>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</si>
  <si>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</si>
  <si>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</si>
  <si>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</si>
  <si>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</si>
  <si>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</si>
  <si>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</si>
  <si>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</si>
  <si>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</si>
  <si>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</si>
  <si>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</si>
  <si>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</si>
  <si>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</si>
  <si>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</si>
  <si>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</si>
  <si>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</si>
  <si>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</si>
  <si>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</si>
  <si>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</si>
  <si>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</si>
  <si>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</si>
  <si>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</si>
  <si>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</si>
  <si>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</si>
  <si>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</si>
  <si>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</si>
  <si>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</si>
  <si>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</si>
  <si>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</si>
  <si>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</si>
  <si>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</si>
  <si>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</si>
  <si>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</si>
  <si>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</si>
  <si>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</si>
  <si>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</si>
  <si>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</si>
  <si>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</si>
  <si>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</si>
  <si>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</si>
  <si>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</si>
  <si>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</si>
  <si>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</si>
  <si>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</si>
  <si>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</si>
  <si>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</si>
  <si>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</si>
  <si>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</si>
  <si>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</si>
  <si>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</si>
  <si>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</si>
  <si>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</si>
  <si>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</si>
  <si>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</si>
  <si>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</t>
  </si>
  <si>
    <t>Source Code  3111</t>
  </si>
  <si>
    <t>Code</t>
  </si>
  <si>
    <t>Overpayment/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</si>
  <si>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</si>
  <si>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</si>
  <si>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</si>
  <si>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</si>
  <si>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</si>
  <si>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</si>
  <si>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</si>
  <si>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</si>
  <si>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</si>
  <si>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</si>
  <si>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</si>
  <si>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</si>
  <si>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ACData PipelineMY 20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</si>
  <si>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</si>
  <si>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</si>
  <si>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</si>
  <si>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</si>
  <si>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</si>
  <si>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</si>
  <si>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</si>
  <si>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CSI - Montessori del Mundo</t>
  </si>
  <si>
    <t>3200</t>
  </si>
  <si>
    <t>3210</t>
  </si>
  <si>
    <t>3220</t>
  </si>
  <si>
    <t>3230</t>
  </si>
  <si>
    <t>8001</t>
  </si>
  <si>
    <t>Global Village Charter Collaborative</t>
  </si>
  <si>
    <t>Charter Choice Collaborative</t>
  </si>
  <si>
    <t>James Irwin Charter Collaborative</t>
  </si>
  <si>
    <t>Colorado Digital BOCES</t>
  </si>
  <si>
    <t>On Line and ASCENT Charter Count</t>
  </si>
  <si>
    <t>On Line and ASCENT Per Pupil Funding</t>
  </si>
  <si>
    <t>Gross State Share History is on the CDE website:  http://www.cde.state.co.us/cdefinance/publicschoolfinanceactof1994-fy2016-17</t>
  </si>
  <si>
    <t>Hold Harmless Full Day Kindergarten Funding FY 2016-17</t>
  </si>
  <si>
    <t>ELPA: Initial
90%
FY 2016-17</t>
  </si>
  <si>
    <t>ELPA: Final 10%
FY 2016-17</t>
  </si>
  <si>
    <t>CSI - New Legacy High School</t>
  </si>
  <si>
    <t>Gross State Share History is on the CDE website: http://www2.cde.state.co.us/scripts/fin_distpaym_submit17.asp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</si>
</sst>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  <numFmt numFmtId="180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4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3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Alignment="1" quotePrefix="1">
      <alignment/>
    </xf>
    <xf numFmtId="39" fontId="0" fillId="0" borderId="0" xfId="42" applyNumberFormat="1" applyFont="1" applyAlignment="1">
      <alignment/>
    </xf>
    <xf numFmtId="39" fontId="0" fillId="0" borderId="0" xfId="42" applyNumberFormat="1" applyFont="1" applyBorder="1" applyAlignment="1">
      <alignment/>
    </xf>
    <xf numFmtId="4" fontId="0" fillId="35" borderId="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7" sqref="D7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2812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7109375" style="9" bestFit="1" customWidth="1"/>
    <col min="9" max="9" width="13.8515625" style="0" bestFit="1" customWidth="1"/>
    <col min="10" max="10" width="16.421875" style="0" customWidth="1"/>
    <col min="11" max="11" width="16.00390625" style="0" bestFit="1" customWidth="1"/>
    <col min="13" max="13" width="14.421875" style="0" bestFit="1" customWidth="1"/>
  </cols>
  <sheetData>
    <row r="1" spans="1:8" ht="12.75">
      <c r="A1" s="103" t="s">
        <v>0</v>
      </c>
      <c r="B1" s="104" t="s">
        <v>1</v>
      </c>
      <c r="C1" s="104" t="s">
        <v>2</v>
      </c>
      <c r="D1" s="10" t="s">
        <v>3</v>
      </c>
      <c r="E1" s="28" t="s">
        <v>496</v>
      </c>
      <c r="F1" s="28" t="s">
        <v>488</v>
      </c>
      <c r="G1" s="28" t="s">
        <v>666</v>
      </c>
      <c r="H1" s="79" t="s">
        <v>4</v>
      </c>
    </row>
    <row r="2" spans="4:8" ht="12.75">
      <c r="D2" s="2"/>
      <c r="E2" s="28" t="s">
        <v>495</v>
      </c>
      <c r="F2" s="29"/>
      <c r="G2" s="28" t="s">
        <v>667</v>
      </c>
      <c r="H2" s="79"/>
    </row>
    <row r="3" spans="4:8" ht="12.75">
      <c r="D3" s="2"/>
      <c r="E3" s="28" t="s">
        <v>497</v>
      </c>
      <c r="F3" s="29"/>
      <c r="G3" s="28" t="s">
        <v>668</v>
      </c>
      <c r="H3" s="79"/>
    </row>
    <row r="4" spans="4:8" ht="12.75">
      <c r="D4" s="2"/>
      <c r="E4" s="28"/>
      <c r="F4" s="29" t="s">
        <v>489</v>
      </c>
      <c r="G4" s="29"/>
      <c r="H4" s="79"/>
    </row>
    <row r="5" spans="4:8" ht="12.75">
      <c r="D5" s="11" t="s">
        <v>246</v>
      </c>
      <c r="E5" s="41" t="s">
        <v>246</v>
      </c>
      <c r="F5" s="29" t="s">
        <v>490</v>
      </c>
      <c r="G5" s="85" t="s">
        <v>246</v>
      </c>
      <c r="H5" s="85"/>
    </row>
    <row r="6" spans="4:8" ht="12.75">
      <c r="D6" s="124" t="s">
        <v>659</v>
      </c>
      <c r="E6" s="125"/>
      <c r="F6" s="125"/>
      <c r="G6" s="29"/>
      <c r="H6" s="93"/>
    </row>
    <row r="7" spans="4:8" ht="12.75">
      <c r="D7" s="8"/>
      <c r="E7" s="5"/>
      <c r="F7" s="5"/>
      <c r="G7" s="5"/>
      <c r="H7" s="69"/>
    </row>
    <row r="8" spans="3:8" ht="12.75">
      <c r="C8" s="6"/>
      <c r="D8" s="126"/>
      <c r="E8" s="127"/>
      <c r="F8" s="127"/>
      <c r="G8" s="31"/>
      <c r="H8" s="69"/>
    </row>
    <row r="9" spans="4:8" ht="12.75">
      <c r="D9" s="128"/>
      <c r="E9" s="128"/>
      <c r="F9" s="128"/>
      <c r="G9" s="7"/>
      <c r="H9" s="69"/>
    </row>
    <row r="10" spans="3:8" ht="12.75">
      <c r="C10" s="6" t="s">
        <v>266</v>
      </c>
      <c r="D10" s="31" t="s">
        <v>682</v>
      </c>
      <c r="E10" s="7"/>
      <c r="F10" s="7"/>
      <c r="G10" s="7"/>
      <c r="H10" s="69"/>
    </row>
    <row r="11" spans="4:8" ht="12.75">
      <c r="D11" s="7"/>
      <c r="E11" s="91"/>
      <c r="F11" s="31"/>
      <c r="G11" s="7"/>
      <c r="H11" s="69"/>
    </row>
    <row r="12" spans="4:8" ht="12.75">
      <c r="D12" s="7"/>
      <c r="E12" s="7"/>
      <c r="F12" s="7"/>
      <c r="G12" s="7"/>
      <c r="H12" s="69"/>
    </row>
    <row r="13" spans="1:13" ht="12.75">
      <c r="A13" s="3" t="s">
        <v>5</v>
      </c>
      <c r="B13" t="s">
        <v>6</v>
      </c>
      <c r="C13" s="64" t="s">
        <v>311</v>
      </c>
      <c r="D13" s="42">
        <v>45636242.06653432</v>
      </c>
      <c r="E13" s="68"/>
      <c r="F13" s="15">
        <v>-22301.45</v>
      </c>
      <c r="G13" s="121">
        <v>0</v>
      </c>
      <c r="H13" s="83">
        <f>SUM(D13:G13)</f>
        <v>45613940.616534315</v>
      </c>
      <c r="I13" s="1"/>
      <c r="K13" s="1"/>
      <c r="M13" s="1"/>
    </row>
    <row r="14" spans="1:13" ht="12.75">
      <c r="A14" s="3" t="s">
        <v>7</v>
      </c>
      <c r="B14" t="s">
        <v>6</v>
      </c>
      <c r="C14" s="64" t="s">
        <v>312</v>
      </c>
      <c r="D14" s="42">
        <v>206353120.806382</v>
      </c>
      <c r="E14" s="68">
        <v>-123846.56</v>
      </c>
      <c r="F14" s="15">
        <v>-97682.22</v>
      </c>
      <c r="G14" s="121">
        <v>0</v>
      </c>
      <c r="H14" s="83">
        <f aca="true" t="shared" si="0" ref="H14:H77">SUM(D14:G14)</f>
        <v>206131592.026382</v>
      </c>
      <c r="I14" s="1"/>
      <c r="K14" s="1"/>
      <c r="M14" s="1"/>
    </row>
    <row r="15" spans="1:13" ht="12.75">
      <c r="A15" s="3" t="s">
        <v>8</v>
      </c>
      <c r="B15" t="s">
        <v>6</v>
      </c>
      <c r="C15" s="64" t="s">
        <v>313</v>
      </c>
      <c r="D15" s="42">
        <v>38272863.987250604</v>
      </c>
      <c r="E15" s="68">
        <v>63600.63</v>
      </c>
      <c r="F15" s="15">
        <v>-20079.64</v>
      </c>
      <c r="G15" s="121">
        <v>0</v>
      </c>
      <c r="H15" s="83">
        <f t="shared" si="0"/>
        <v>38316384.977250606</v>
      </c>
      <c r="I15" s="1"/>
      <c r="K15" s="1"/>
      <c r="M15" s="1"/>
    </row>
    <row r="16" spans="1:13" ht="12.75">
      <c r="A16" s="3" t="s">
        <v>9</v>
      </c>
      <c r="B16" t="s">
        <v>6</v>
      </c>
      <c r="C16" s="64" t="s">
        <v>314</v>
      </c>
      <c r="D16" s="42">
        <v>89750713.54070622</v>
      </c>
      <c r="E16" s="68">
        <v>-33191.36</v>
      </c>
      <c r="F16" s="15">
        <v>-42665.02</v>
      </c>
      <c r="G16" s="121">
        <v>0</v>
      </c>
      <c r="H16" s="83">
        <f t="shared" si="0"/>
        <v>89674857.16070622</v>
      </c>
      <c r="I16" s="1"/>
      <c r="K16" s="1"/>
      <c r="M16" s="1"/>
    </row>
    <row r="17" spans="1:13" ht="12.75">
      <c r="A17" s="3" t="s">
        <v>10</v>
      </c>
      <c r="B17" t="s">
        <v>6</v>
      </c>
      <c r="C17" s="64" t="s">
        <v>315</v>
      </c>
      <c r="D17" s="42">
        <v>4164794.964699191</v>
      </c>
      <c r="E17" s="68"/>
      <c r="F17" s="15">
        <v>-2856.29</v>
      </c>
      <c r="G17" s="121">
        <v>0</v>
      </c>
      <c r="H17" s="83">
        <f t="shared" si="0"/>
        <v>4161938.674699191</v>
      </c>
      <c r="I17" s="1"/>
      <c r="K17" s="1"/>
      <c r="M17" s="1"/>
    </row>
    <row r="18" spans="1:13" ht="12.75">
      <c r="A18" s="3" t="s">
        <v>11</v>
      </c>
      <c r="B18" t="s">
        <v>6</v>
      </c>
      <c r="C18" s="64" t="s">
        <v>316</v>
      </c>
      <c r="D18" s="42">
        <v>4563730.324878241</v>
      </c>
      <c r="E18" s="68"/>
      <c r="F18" s="15">
        <v>-2661.75</v>
      </c>
      <c r="G18" s="121">
        <v>0</v>
      </c>
      <c r="H18" s="83">
        <f t="shared" si="0"/>
        <v>4561068.574878241</v>
      </c>
      <c r="I18" s="1"/>
      <c r="K18" s="1"/>
      <c r="M18" s="1"/>
    </row>
    <row r="19" spans="1:13" ht="12.75">
      <c r="A19" s="3" t="s">
        <v>12</v>
      </c>
      <c r="B19" t="s">
        <v>6</v>
      </c>
      <c r="C19" s="64" t="s">
        <v>317</v>
      </c>
      <c r="D19" s="42">
        <v>55228310.10189588</v>
      </c>
      <c r="E19" s="68">
        <v>298885.43</v>
      </c>
      <c r="F19" s="15">
        <v>-26090.19</v>
      </c>
      <c r="G19" s="121">
        <v>0</v>
      </c>
      <c r="H19" s="83">
        <f t="shared" si="0"/>
        <v>55501105.341895886</v>
      </c>
      <c r="I19" s="1"/>
      <c r="K19" s="1"/>
      <c r="M19" s="1"/>
    </row>
    <row r="20" spans="1:13" ht="12.75">
      <c r="A20" s="3" t="s">
        <v>13</v>
      </c>
      <c r="B20" t="s">
        <v>14</v>
      </c>
      <c r="C20" s="64" t="s">
        <v>318</v>
      </c>
      <c r="D20" s="42">
        <v>12699244.137670072</v>
      </c>
      <c r="E20" s="68"/>
      <c r="F20" s="15">
        <v>-5998.21</v>
      </c>
      <c r="G20" s="121">
        <v>0</v>
      </c>
      <c r="H20" s="83">
        <f t="shared" si="0"/>
        <v>12693245.92767007</v>
      </c>
      <c r="I20" s="1"/>
      <c r="K20" s="1"/>
      <c r="M20" s="1"/>
    </row>
    <row r="21" spans="1:13" ht="12.75">
      <c r="A21" s="3" t="s">
        <v>15</v>
      </c>
      <c r="B21" t="s">
        <v>14</v>
      </c>
      <c r="C21" s="64" t="s">
        <v>319</v>
      </c>
      <c r="D21" s="42">
        <v>1936060.6710296643</v>
      </c>
      <c r="E21" s="68"/>
      <c r="F21" s="15">
        <v>-1057.53</v>
      </c>
      <c r="G21" s="121">
        <v>0</v>
      </c>
      <c r="H21" s="83">
        <f t="shared" si="0"/>
        <v>1935003.1410296643</v>
      </c>
      <c r="I21" s="1"/>
      <c r="K21" s="1"/>
      <c r="M21" s="1"/>
    </row>
    <row r="22" spans="1:13" ht="12.75">
      <c r="A22" s="3" t="s">
        <v>16</v>
      </c>
      <c r="B22" t="s">
        <v>17</v>
      </c>
      <c r="C22" s="64" t="s">
        <v>320</v>
      </c>
      <c r="D22" s="42">
        <v>9682966.1926579</v>
      </c>
      <c r="E22" s="68"/>
      <c r="F22" s="15">
        <v>-7472.27</v>
      </c>
      <c r="G22" s="121">
        <v>0</v>
      </c>
      <c r="H22" s="83">
        <f t="shared" si="0"/>
        <v>9675493.9226579</v>
      </c>
      <c r="I22" s="1"/>
      <c r="J22" s="1"/>
      <c r="K22" s="1"/>
      <c r="M22" s="1"/>
    </row>
    <row r="23" spans="1:13" ht="12.75">
      <c r="A23" s="3" t="s">
        <v>18</v>
      </c>
      <c r="B23" t="s">
        <v>17</v>
      </c>
      <c r="C23" s="64" t="s">
        <v>321</v>
      </c>
      <c r="D23" s="42">
        <v>8450224.26382985</v>
      </c>
      <c r="E23" s="68"/>
      <c r="F23" s="15">
        <v>-4425.41</v>
      </c>
      <c r="G23" s="121">
        <v>0</v>
      </c>
      <c r="H23" s="83">
        <f t="shared" si="0"/>
        <v>8445798.85382985</v>
      </c>
      <c r="I23" s="1"/>
      <c r="K23" s="1"/>
      <c r="M23" s="1"/>
    </row>
    <row r="24" spans="1:13" ht="12.75">
      <c r="A24" s="3" t="s">
        <v>19</v>
      </c>
      <c r="B24" t="s">
        <v>17</v>
      </c>
      <c r="C24" s="64" t="s">
        <v>322</v>
      </c>
      <c r="D24" s="42">
        <v>255359392.558472</v>
      </c>
      <c r="E24" s="68"/>
      <c r="F24" s="15">
        <v>-138688.3</v>
      </c>
      <c r="G24" s="121">
        <v>0</v>
      </c>
      <c r="H24" s="83">
        <f t="shared" si="0"/>
        <v>255220704.258472</v>
      </c>
      <c r="I24" s="1"/>
      <c r="K24" s="1"/>
      <c r="M24" s="1"/>
    </row>
    <row r="25" spans="1:13" ht="12.75">
      <c r="A25" s="3" t="s">
        <v>20</v>
      </c>
      <c r="B25" t="s">
        <v>17</v>
      </c>
      <c r="C25" s="64" t="s">
        <v>323</v>
      </c>
      <c r="D25" s="42">
        <v>63644115.76011194</v>
      </c>
      <c r="E25" s="68"/>
      <c r="F25" s="15">
        <v>-38096.1</v>
      </c>
      <c r="G25" s="121">
        <v>0</v>
      </c>
      <c r="H25" s="83">
        <f t="shared" si="0"/>
        <v>63606019.66011194</v>
      </c>
      <c r="I25" s="1"/>
      <c r="K25" s="1"/>
      <c r="M25" s="1"/>
    </row>
    <row r="26" spans="1:13" ht="12.75">
      <c r="A26" s="3" t="s">
        <v>21</v>
      </c>
      <c r="B26" t="s">
        <v>17</v>
      </c>
      <c r="C26" s="64" t="s">
        <v>324</v>
      </c>
      <c r="D26" s="42">
        <v>1376971.6114638466</v>
      </c>
      <c r="E26" s="68"/>
      <c r="F26" s="15">
        <v>-850.42</v>
      </c>
      <c r="G26" s="121">
        <v>0</v>
      </c>
      <c r="H26" s="83">
        <f t="shared" si="0"/>
        <v>1376121.1914638467</v>
      </c>
      <c r="I26" s="1"/>
      <c r="K26" s="1"/>
      <c r="M26" s="1"/>
    </row>
    <row r="27" spans="1:13" ht="12.75">
      <c r="A27" s="3" t="s">
        <v>22</v>
      </c>
      <c r="B27" t="s">
        <v>17</v>
      </c>
      <c r="C27" s="64" t="s">
        <v>325</v>
      </c>
      <c r="D27" s="42">
        <v>240723013.6366987</v>
      </c>
      <c r="E27" s="68">
        <v>-117656.09</v>
      </c>
      <c r="F27" s="15">
        <v>-109146.36</v>
      </c>
      <c r="G27" s="121">
        <v>0</v>
      </c>
      <c r="H27" s="83">
        <f t="shared" si="0"/>
        <v>240496211.18669868</v>
      </c>
      <c r="I27" s="1"/>
      <c r="K27" s="1"/>
      <c r="M27" s="1"/>
    </row>
    <row r="28" spans="1:13" ht="12.75">
      <c r="A28" s="3" t="s">
        <v>23</v>
      </c>
      <c r="B28" t="s">
        <v>17</v>
      </c>
      <c r="C28" s="64" t="s">
        <v>326</v>
      </c>
      <c r="D28" s="42">
        <v>19354645.908764463</v>
      </c>
      <c r="E28" s="68"/>
      <c r="F28" s="15">
        <v>-7497.42</v>
      </c>
      <c r="G28" s="121">
        <v>0</v>
      </c>
      <c r="H28" s="83">
        <f t="shared" si="0"/>
        <v>19347148.48876446</v>
      </c>
      <c r="I28" s="1"/>
      <c r="K28" s="1"/>
      <c r="M28" s="1"/>
    </row>
    <row r="29" spans="1:13" ht="12.75">
      <c r="A29" s="3" t="s">
        <v>24</v>
      </c>
      <c r="B29" t="s">
        <v>25</v>
      </c>
      <c r="C29" s="64" t="s">
        <v>327</v>
      </c>
      <c r="D29" s="42">
        <v>5185282.326225832</v>
      </c>
      <c r="E29" s="68"/>
      <c r="F29" s="15">
        <v>-4137.06</v>
      </c>
      <c r="G29" s="121">
        <v>0</v>
      </c>
      <c r="H29" s="83">
        <f t="shared" si="0"/>
        <v>5181145.2662258325</v>
      </c>
      <c r="I29" s="1"/>
      <c r="K29" s="1"/>
      <c r="M29" s="1"/>
    </row>
    <row r="30" spans="1:13" ht="12.75">
      <c r="A30" s="3" t="s">
        <v>26</v>
      </c>
      <c r="B30" t="s">
        <v>27</v>
      </c>
      <c r="C30" s="64" t="s">
        <v>328</v>
      </c>
      <c r="D30" s="42">
        <v>1233580.5592920391</v>
      </c>
      <c r="E30" s="68"/>
      <c r="F30" s="15">
        <v>-669.22</v>
      </c>
      <c r="G30" s="121">
        <v>0</v>
      </c>
      <c r="H30" s="83">
        <f t="shared" si="0"/>
        <v>1232911.3392920392</v>
      </c>
      <c r="I30" s="1"/>
      <c r="K30" s="1"/>
      <c r="M30" s="1"/>
    </row>
    <row r="31" spans="1:13" ht="12.75">
      <c r="A31" s="3" t="s">
        <v>28</v>
      </c>
      <c r="B31" t="s">
        <v>27</v>
      </c>
      <c r="C31" s="64" t="s">
        <v>329</v>
      </c>
      <c r="D31" s="42">
        <v>429235.0196365943</v>
      </c>
      <c r="E31" s="68"/>
      <c r="F31" s="15">
        <v>-271.82</v>
      </c>
      <c r="G31" s="121">
        <v>0</v>
      </c>
      <c r="H31" s="83">
        <f t="shared" si="0"/>
        <v>428963.1996365943</v>
      </c>
      <c r="I31" s="1"/>
      <c r="K31" s="1"/>
      <c r="M31" s="1"/>
    </row>
    <row r="32" spans="1:13" ht="12.75">
      <c r="A32" s="3" t="s">
        <v>29</v>
      </c>
      <c r="B32" t="s">
        <v>27</v>
      </c>
      <c r="C32" s="64" t="s">
        <v>330</v>
      </c>
      <c r="D32" s="42">
        <v>1990311.6513174616</v>
      </c>
      <c r="E32" s="68"/>
      <c r="F32" s="15">
        <v>-1012.75</v>
      </c>
      <c r="G32" s="121">
        <v>0</v>
      </c>
      <c r="H32" s="83">
        <f t="shared" si="0"/>
        <v>1989298.9013174616</v>
      </c>
      <c r="I32" s="1"/>
      <c r="K32" s="1"/>
      <c r="M32" s="1"/>
    </row>
    <row r="33" spans="1:13" ht="12.75">
      <c r="A33" s="3" t="s">
        <v>30</v>
      </c>
      <c r="B33" t="s">
        <v>27</v>
      </c>
      <c r="C33" s="64" t="s">
        <v>331</v>
      </c>
      <c r="D33" s="42">
        <v>545717.8048696183</v>
      </c>
      <c r="E33" s="68"/>
      <c r="F33" s="15">
        <v>-271.88</v>
      </c>
      <c r="G33" s="121">
        <v>0</v>
      </c>
      <c r="H33" s="83">
        <f t="shared" si="0"/>
        <v>545445.9248696183</v>
      </c>
      <c r="I33" s="1"/>
      <c r="K33" s="1"/>
      <c r="M33" s="1"/>
    </row>
    <row r="34" spans="1:13" ht="12.75">
      <c r="A34" s="3" t="s">
        <v>31</v>
      </c>
      <c r="B34" t="s">
        <v>27</v>
      </c>
      <c r="C34" s="64" t="s">
        <v>332</v>
      </c>
      <c r="D34" s="42">
        <v>576592.4782896043</v>
      </c>
      <c r="E34" s="68"/>
      <c r="F34" s="15">
        <v>-266.03</v>
      </c>
      <c r="G34" s="121">
        <v>0</v>
      </c>
      <c r="H34" s="83">
        <f t="shared" si="0"/>
        <v>576326.4482896043</v>
      </c>
      <c r="I34" s="1"/>
      <c r="K34" s="1"/>
      <c r="M34" s="1"/>
    </row>
    <row r="35" spans="1:13" ht="12.75">
      <c r="A35" s="3" t="s">
        <v>32</v>
      </c>
      <c r="B35" t="s">
        <v>33</v>
      </c>
      <c r="C35" s="64" t="s">
        <v>333</v>
      </c>
      <c r="D35" s="42">
        <v>7035920.762513499</v>
      </c>
      <c r="E35" s="68"/>
      <c r="F35" s="15">
        <v>-3012.19</v>
      </c>
      <c r="G35" s="121">
        <v>0</v>
      </c>
      <c r="H35" s="83">
        <f t="shared" si="0"/>
        <v>7032908.572513498</v>
      </c>
      <c r="I35" s="1"/>
      <c r="K35" s="1"/>
      <c r="M35" s="1"/>
    </row>
    <row r="36" spans="1:13" ht="12.75">
      <c r="A36" s="3" t="s">
        <v>35</v>
      </c>
      <c r="B36" t="s">
        <v>33</v>
      </c>
      <c r="C36" s="64" t="s">
        <v>334</v>
      </c>
      <c r="D36" s="42">
        <v>2054446.326961996</v>
      </c>
      <c r="E36" s="68"/>
      <c r="F36" s="15">
        <v>-908.15</v>
      </c>
      <c r="G36" s="121">
        <v>0</v>
      </c>
      <c r="H36" s="83">
        <f t="shared" si="0"/>
        <v>2053538.1769619961</v>
      </c>
      <c r="I36" s="1"/>
      <c r="K36" s="1"/>
      <c r="M36" s="1"/>
    </row>
    <row r="37" spans="1:13" ht="12.75">
      <c r="A37" s="3" t="s">
        <v>36</v>
      </c>
      <c r="B37" t="s">
        <v>37</v>
      </c>
      <c r="C37" s="64" t="s">
        <v>335</v>
      </c>
      <c r="D37" s="42">
        <v>138009864.44090068</v>
      </c>
      <c r="E37" s="68"/>
      <c r="F37" s="15">
        <v>-78310.33</v>
      </c>
      <c r="G37" s="121">
        <v>0</v>
      </c>
      <c r="H37" s="83">
        <f t="shared" si="0"/>
        <v>137931554.11090067</v>
      </c>
      <c r="I37" s="1"/>
      <c r="K37" s="1"/>
      <c r="M37" s="1"/>
    </row>
    <row r="38" spans="1:13" ht="12.75">
      <c r="A38" s="3" t="s">
        <v>38</v>
      </c>
      <c r="B38" t="s">
        <v>37</v>
      </c>
      <c r="C38" s="64" t="s">
        <v>336</v>
      </c>
      <c r="D38" s="42">
        <v>63856626.44625526</v>
      </c>
      <c r="E38" s="68"/>
      <c r="F38" s="15">
        <v>-78928.65</v>
      </c>
      <c r="G38" s="121">
        <v>0</v>
      </c>
      <c r="H38" s="83">
        <f t="shared" si="0"/>
        <v>63777697.79625526</v>
      </c>
      <c r="I38" s="1"/>
      <c r="K38" s="1"/>
      <c r="M38" s="1"/>
    </row>
    <row r="39" spans="1:13" ht="12.75">
      <c r="A39" s="3" t="s">
        <v>39</v>
      </c>
      <c r="B39" t="s">
        <v>40</v>
      </c>
      <c r="C39" s="64" t="s">
        <v>337</v>
      </c>
      <c r="D39" s="42">
        <v>3685846.6999812657</v>
      </c>
      <c r="E39" s="68"/>
      <c r="F39" s="15">
        <v>-2510.31</v>
      </c>
      <c r="G39" s="121">
        <v>0</v>
      </c>
      <c r="H39" s="83">
        <f t="shared" si="0"/>
        <v>3683336.3899812656</v>
      </c>
      <c r="I39" s="1"/>
      <c r="K39" s="1"/>
      <c r="M39" s="1"/>
    </row>
    <row r="40" spans="1:13" ht="12.75">
      <c r="A40" s="3" t="s">
        <v>41</v>
      </c>
      <c r="B40" t="s">
        <v>40</v>
      </c>
      <c r="C40" s="64" t="s">
        <v>338</v>
      </c>
      <c r="D40" s="42">
        <v>4994623.533790262</v>
      </c>
      <c r="E40" s="68">
        <v>8218.05</v>
      </c>
      <c r="F40" s="15">
        <v>-3074.64</v>
      </c>
      <c r="G40" s="121">
        <v>0</v>
      </c>
      <c r="H40" s="83">
        <f t="shared" si="0"/>
        <v>4999766.943790263</v>
      </c>
      <c r="I40" s="1"/>
      <c r="K40" s="1"/>
      <c r="M40" s="1"/>
    </row>
    <row r="41" spans="1:13" ht="12.75">
      <c r="A41" s="3" t="s">
        <v>42</v>
      </c>
      <c r="B41" t="s">
        <v>43</v>
      </c>
      <c r="C41" s="64" t="s">
        <v>339</v>
      </c>
      <c r="D41" s="42">
        <v>1217359.8510666927</v>
      </c>
      <c r="E41" s="68"/>
      <c r="F41" s="15">
        <v>-575.38</v>
      </c>
      <c r="G41" s="121">
        <v>0</v>
      </c>
      <c r="H41" s="83">
        <f t="shared" si="0"/>
        <v>1216784.4710666928</v>
      </c>
      <c r="I41" s="1"/>
      <c r="K41" s="1"/>
      <c r="M41" s="1"/>
    </row>
    <row r="42" spans="1:13" ht="12.75">
      <c r="A42" s="3" t="s">
        <v>45</v>
      </c>
      <c r="B42" t="s">
        <v>43</v>
      </c>
      <c r="C42" s="64" t="s">
        <v>340</v>
      </c>
      <c r="D42" s="42">
        <v>1570338.6962480021</v>
      </c>
      <c r="E42" s="68"/>
      <c r="F42" s="15">
        <v>-783</v>
      </c>
      <c r="G42" s="121">
        <v>0</v>
      </c>
      <c r="H42" s="83">
        <f t="shared" si="0"/>
        <v>1569555.6962480021</v>
      </c>
      <c r="I42" s="1"/>
      <c r="K42" s="1"/>
      <c r="M42" s="1"/>
    </row>
    <row r="43" spans="1:13" ht="12.75">
      <c r="A43" s="3" t="s">
        <v>46</v>
      </c>
      <c r="B43" t="s">
        <v>47</v>
      </c>
      <c r="C43" s="64" t="s">
        <v>341</v>
      </c>
      <c r="D43" s="15">
        <v>0</v>
      </c>
      <c r="E43" s="68"/>
      <c r="F43" s="15">
        <v>0</v>
      </c>
      <c r="G43" s="122">
        <v>160302</v>
      </c>
      <c r="H43" s="83">
        <f t="shared" si="0"/>
        <v>160302</v>
      </c>
      <c r="I43" s="1"/>
      <c r="K43" s="1"/>
      <c r="M43" s="1"/>
    </row>
    <row r="44" spans="1:13" ht="12.75">
      <c r="A44" s="3" t="s">
        <v>48</v>
      </c>
      <c r="B44" t="s">
        <v>49</v>
      </c>
      <c r="C44" s="64" t="s">
        <v>342</v>
      </c>
      <c r="D44" s="42">
        <v>6606886.59222507</v>
      </c>
      <c r="E44" s="68"/>
      <c r="F44" s="15">
        <v>-2639.53</v>
      </c>
      <c r="G44" s="121">
        <v>0</v>
      </c>
      <c r="H44" s="83">
        <f t="shared" si="0"/>
        <v>6604247.06222507</v>
      </c>
      <c r="I44" s="1"/>
      <c r="K44" s="1"/>
      <c r="M44" s="1"/>
    </row>
    <row r="45" spans="1:13" ht="12.75">
      <c r="A45" s="3" t="s">
        <v>50</v>
      </c>
      <c r="B45" t="s">
        <v>49</v>
      </c>
      <c r="C45" s="64" t="s">
        <v>343</v>
      </c>
      <c r="D45" s="42">
        <v>3079895.206102652</v>
      </c>
      <c r="E45" s="68"/>
      <c r="F45" s="15">
        <v>-1209.08</v>
      </c>
      <c r="G45" s="121">
        <v>0</v>
      </c>
      <c r="H45" s="83">
        <f t="shared" si="0"/>
        <v>3078686.126102652</v>
      </c>
      <c r="I45" s="1"/>
      <c r="K45" s="1"/>
      <c r="M45" s="1"/>
    </row>
    <row r="46" spans="1:13" ht="12.75">
      <c r="A46" s="3" t="s">
        <v>51</v>
      </c>
      <c r="B46" t="s">
        <v>49</v>
      </c>
      <c r="C46" s="64" t="s">
        <v>344</v>
      </c>
      <c r="D46" s="42">
        <v>1910104.7909893007</v>
      </c>
      <c r="E46" s="68"/>
      <c r="F46" s="15">
        <v>-921.7</v>
      </c>
      <c r="G46" s="121">
        <v>0</v>
      </c>
      <c r="H46" s="83">
        <f t="shared" si="0"/>
        <v>1909183.0909893007</v>
      </c>
      <c r="I46" s="1"/>
      <c r="K46" s="1"/>
      <c r="M46" s="1"/>
    </row>
    <row r="47" spans="1:13" ht="12.75">
      <c r="A47" s="3" t="s">
        <v>52</v>
      </c>
      <c r="B47" t="s">
        <v>53</v>
      </c>
      <c r="C47" s="64" t="s">
        <v>345</v>
      </c>
      <c r="D47" s="42">
        <v>1647959.604492255</v>
      </c>
      <c r="E47" s="68"/>
      <c r="F47" s="15">
        <v>-917.19</v>
      </c>
      <c r="G47" s="121">
        <v>0</v>
      </c>
      <c r="H47" s="83">
        <f t="shared" si="0"/>
        <v>1647042.414492255</v>
      </c>
      <c r="I47" s="1"/>
      <c r="K47" s="1"/>
      <c r="M47" s="1"/>
    </row>
    <row r="48" spans="1:13" ht="12.75">
      <c r="A48" s="3" t="s">
        <v>54</v>
      </c>
      <c r="B48" t="s">
        <v>53</v>
      </c>
      <c r="C48" s="64" t="s">
        <v>346</v>
      </c>
      <c r="D48" s="42">
        <v>1061292.3010575937</v>
      </c>
      <c r="E48" s="68"/>
      <c r="F48" s="15">
        <v>-1040.33</v>
      </c>
      <c r="G48" s="121">
        <v>0</v>
      </c>
      <c r="H48" s="83">
        <f t="shared" si="0"/>
        <v>1060251.9710575936</v>
      </c>
      <c r="I48" s="1"/>
      <c r="K48" s="1"/>
      <c r="M48" s="1"/>
    </row>
    <row r="49" spans="1:13" ht="12.75">
      <c r="A49" s="3" t="s">
        <v>55</v>
      </c>
      <c r="B49" t="s">
        <v>56</v>
      </c>
      <c r="C49" s="64" t="s">
        <v>347</v>
      </c>
      <c r="D49" s="42">
        <v>2972822.9869744047</v>
      </c>
      <c r="E49" s="68"/>
      <c r="F49" s="15">
        <v>-1353.76</v>
      </c>
      <c r="G49" s="121">
        <v>0</v>
      </c>
      <c r="H49" s="83">
        <f t="shared" si="0"/>
        <v>2971469.226974405</v>
      </c>
      <c r="I49" s="1"/>
      <c r="K49" s="1"/>
      <c r="M49" s="1"/>
    </row>
    <row r="50" spans="1:13" ht="12.75">
      <c r="A50" s="3" t="s">
        <v>57</v>
      </c>
      <c r="B50" t="s">
        <v>58</v>
      </c>
      <c r="C50" s="64" t="s">
        <v>348</v>
      </c>
      <c r="D50" s="42">
        <v>761560.2650774546</v>
      </c>
      <c r="E50" s="68"/>
      <c r="F50" s="15">
        <v>-1210.05</v>
      </c>
      <c r="G50" s="121">
        <v>0</v>
      </c>
      <c r="H50" s="83">
        <f t="shared" si="0"/>
        <v>760350.2150774546</v>
      </c>
      <c r="I50" s="1"/>
      <c r="K50" s="1"/>
      <c r="M50" s="1"/>
    </row>
    <row r="51" spans="1:13" ht="12.75">
      <c r="A51" s="3" t="s">
        <v>59</v>
      </c>
      <c r="B51" t="s">
        <v>60</v>
      </c>
      <c r="C51" s="64" t="s">
        <v>349</v>
      </c>
      <c r="D51" s="42">
        <v>24485047.354779754</v>
      </c>
      <c r="E51" s="68"/>
      <c r="F51" s="15">
        <v>-12433.07</v>
      </c>
      <c r="G51" s="121">
        <v>0</v>
      </c>
      <c r="H51" s="83">
        <f t="shared" si="0"/>
        <v>24472614.284779754</v>
      </c>
      <c r="I51" s="1"/>
      <c r="K51" s="1"/>
      <c r="M51" s="1"/>
    </row>
    <row r="52" spans="1:13" ht="12.75">
      <c r="A52" s="3" t="s">
        <v>61</v>
      </c>
      <c r="B52" t="s">
        <v>62</v>
      </c>
      <c r="C52" s="64" t="s">
        <v>350</v>
      </c>
      <c r="D52" s="42">
        <v>296671610.72718686</v>
      </c>
      <c r="E52" s="68"/>
      <c r="F52" s="15">
        <v>-239793.61</v>
      </c>
      <c r="G52" s="121">
        <v>0</v>
      </c>
      <c r="H52" s="83">
        <f t="shared" si="0"/>
        <v>296431817.11718684</v>
      </c>
      <c r="I52" s="1"/>
      <c r="K52" s="1"/>
      <c r="M52" s="1"/>
    </row>
    <row r="53" spans="1:13" ht="12.75">
      <c r="A53" s="3" t="s">
        <v>63</v>
      </c>
      <c r="B53" t="s">
        <v>64</v>
      </c>
      <c r="C53" s="64" t="s">
        <v>351</v>
      </c>
      <c r="D53" s="42">
        <v>384009.26367548446</v>
      </c>
      <c r="E53" s="68"/>
      <c r="F53" s="15">
        <v>-1014.47</v>
      </c>
      <c r="G53" s="121">
        <v>0</v>
      </c>
      <c r="H53" s="83">
        <f t="shared" si="0"/>
        <v>382994.7936754845</v>
      </c>
      <c r="I53" s="1"/>
      <c r="K53" s="1"/>
      <c r="M53" s="1"/>
    </row>
    <row r="54" spans="1:13" ht="12.75">
      <c r="A54" s="3" t="s">
        <v>65</v>
      </c>
      <c r="B54" t="s">
        <v>66</v>
      </c>
      <c r="C54" s="64" t="s">
        <v>352</v>
      </c>
      <c r="D54" s="42">
        <v>297035645.58582807</v>
      </c>
      <c r="E54" s="68">
        <v>44612</v>
      </c>
      <c r="F54" s="15">
        <v>-165012.56</v>
      </c>
      <c r="G54" s="121">
        <v>0</v>
      </c>
      <c r="H54" s="83">
        <f t="shared" si="0"/>
        <v>296915245.02582806</v>
      </c>
      <c r="I54" s="1"/>
      <c r="K54" s="1"/>
      <c r="M54" s="1"/>
    </row>
    <row r="55" spans="1:13" ht="12.75">
      <c r="A55" s="3" t="s">
        <v>67</v>
      </c>
      <c r="B55" t="s">
        <v>68</v>
      </c>
      <c r="C55" s="64" t="s">
        <v>353</v>
      </c>
      <c r="D55" s="42">
        <v>17222760.488786243</v>
      </c>
      <c r="E55" s="68">
        <v>64156.65</v>
      </c>
      <c r="F55" s="15">
        <v>-18375.98</v>
      </c>
      <c r="G55" s="121">
        <v>0</v>
      </c>
      <c r="H55" s="83">
        <f t="shared" si="0"/>
        <v>17268541.15878624</v>
      </c>
      <c r="I55" s="1"/>
      <c r="K55" s="1"/>
      <c r="M55" s="1"/>
    </row>
    <row r="56" spans="1:13" ht="12.75">
      <c r="A56" s="3" t="s">
        <v>69</v>
      </c>
      <c r="B56" t="s">
        <v>70</v>
      </c>
      <c r="C56" s="64" t="s">
        <v>354</v>
      </c>
      <c r="D56" s="42">
        <v>11917674.369134376</v>
      </c>
      <c r="E56" s="68"/>
      <c r="F56" s="15">
        <v>-6300.82</v>
      </c>
      <c r="G56" s="121">
        <v>0</v>
      </c>
      <c r="H56" s="83">
        <f t="shared" si="0"/>
        <v>11911373.549134376</v>
      </c>
      <c r="I56" s="1"/>
      <c r="K56" s="1"/>
      <c r="M56" s="1"/>
    </row>
    <row r="57" spans="1:13" ht="12.75">
      <c r="A57" s="3" t="s">
        <v>71</v>
      </c>
      <c r="B57" t="s">
        <v>70</v>
      </c>
      <c r="C57" s="64" t="s">
        <v>355</v>
      </c>
      <c r="D57" s="42">
        <v>2283074.4919122895</v>
      </c>
      <c r="E57" s="68"/>
      <c r="F57" s="15">
        <v>-1079.67</v>
      </c>
      <c r="G57" s="121">
        <v>0</v>
      </c>
      <c r="H57" s="83">
        <f t="shared" si="0"/>
        <v>2281994.8219122896</v>
      </c>
      <c r="I57" s="1"/>
      <c r="K57" s="1"/>
      <c r="M57" s="1"/>
    </row>
    <row r="58" spans="1:13" ht="12.75">
      <c r="A58" s="3" t="s">
        <v>73</v>
      </c>
      <c r="B58" t="s">
        <v>70</v>
      </c>
      <c r="C58" s="64" t="s">
        <v>356</v>
      </c>
      <c r="D58" s="42">
        <v>2486075.2365330956</v>
      </c>
      <c r="E58" s="68"/>
      <c r="F58" s="15">
        <v>-1074.56</v>
      </c>
      <c r="G58" s="121">
        <v>0</v>
      </c>
      <c r="H58" s="83">
        <f t="shared" si="0"/>
        <v>2485000.6765330955</v>
      </c>
      <c r="I58" s="1"/>
      <c r="K58" s="1"/>
      <c r="M58" s="1"/>
    </row>
    <row r="59" spans="1:13" ht="12.75">
      <c r="A59" s="3" t="s">
        <v>74</v>
      </c>
      <c r="B59" t="s">
        <v>70</v>
      </c>
      <c r="C59" s="64" t="s">
        <v>357</v>
      </c>
      <c r="D59" s="42">
        <v>2016933.1234265189</v>
      </c>
      <c r="E59" s="68"/>
      <c r="F59" s="15">
        <v>-902.24</v>
      </c>
      <c r="G59" s="121">
        <v>0</v>
      </c>
      <c r="H59" s="83">
        <f t="shared" si="0"/>
        <v>2016030.8834265189</v>
      </c>
      <c r="I59" s="1"/>
      <c r="K59" s="1"/>
      <c r="M59" s="1"/>
    </row>
    <row r="60" spans="1:13" ht="12.75">
      <c r="A60" s="3" t="s">
        <v>75</v>
      </c>
      <c r="B60" t="s">
        <v>70</v>
      </c>
      <c r="C60" s="64" t="s">
        <v>358</v>
      </c>
      <c r="D60" s="42">
        <v>475059.8108771397</v>
      </c>
      <c r="E60" s="68"/>
      <c r="F60" s="15">
        <v>-280.74</v>
      </c>
      <c r="G60" s="121">
        <v>0</v>
      </c>
      <c r="H60" s="83">
        <f t="shared" si="0"/>
        <v>474779.0708771397</v>
      </c>
      <c r="I60" s="1"/>
      <c r="K60" s="1"/>
      <c r="M60" s="1"/>
    </row>
    <row r="61" spans="1:13" ht="12.75">
      <c r="A61" s="3" t="s">
        <v>76</v>
      </c>
      <c r="B61" t="s">
        <v>77</v>
      </c>
      <c r="C61" s="64" t="s">
        <v>359</v>
      </c>
      <c r="D61" s="42">
        <v>2907702.6749897166</v>
      </c>
      <c r="E61" s="68">
        <v>-3766.14</v>
      </c>
      <c r="F61" s="15">
        <v>-1355.84</v>
      </c>
      <c r="G61" s="121">
        <v>0</v>
      </c>
      <c r="H61" s="83">
        <f t="shared" si="0"/>
        <v>2902580.6949897166</v>
      </c>
      <c r="I61" s="1"/>
      <c r="K61" s="1"/>
      <c r="M61" s="1"/>
    </row>
    <row r="62" spans="1:13" ht="12.75">
      <c r="A62" s="3" t="s">
        <v>78</v>
      </c>
      <c r="B62" t="s">
        <v>77</v>
      </c>
      <c r="C62" s="64" t="s">
        <v>360</v>
      </c>
      <c r="D62" s="42">
        <v>75532565.56603089</v>
      </c>
      <c r="E62" s="68"/>
      <c r="F62" s="15">
        <v>-31491.63</v>
      </c>
      <c r="G62" s="121">
        <v>0</v>
      </c>
      <c r="H62" s="83">
        <f t="shared" si="0"/>
        <v>75501073.9360309</v>
      </c>
      <c r="I62" s="1"/>
      <c r="K62" s="1"/>
      <c r="M62" s="1"/>
    </row>
    <row r="63" spans="1:13" ht="12.75">
      <c r="A63" s="3" t="s">
        <v>79</v>
      </c>
      <c r="B63" t="s">
        <v>77</v>
      </c>
      <c r="C63" s="64" t="s">
        <v>361</v>
      </c>
      <c r="D63" s="42">
        <v>55067574.34860054</v>
      </c>
      <c r="E63" s="68"/>
      <c r="F63" s="15">
        <v>-22908.2</v>
      </c>
      <c r="G63" s="121">
        <v>0</v>
      </c>
      <c r="H63" s="83">
        <f t="shared" si="0"/>
        <v>55044666.14860053</v>
      </c>
      <c r="I63" s="1"/>
      <c r="K63" s="1"/>
      <c r="M63" s="1"/>
    </row>
    <row r="64" spans="1:13" ht="12.75">
      <c r="A64" s="3" t="s">
        <v>80</v>
      </c>
      <c r="B64" t="s">
        <v>77</v>
      </c>
      <c r="C64" s="64" t="s">
        <v>362</v>
      </c>
      <c r="D64" s="42">
        <v>50924514.23440026</v>
      </c>
      <c r="E64" s="68"/>
      <c r="F64" s="15">
        <v>-19548.95</v>
      </c>
      <c r="G64" s="121">
        <v>0</v>
      </c>
      <c r="H64" s="83">
        <f t="shared" si="0"/>
        <v>50904965.284400254</v>
      </c>
      <c r="I64" s="1"/>
      <c r="K64" s="1"/>
      <c r="M64" s="1"/>
    </row>
    <row r="65" spans="1:13" ht="12.75">
      <c r="A65" s="3" t="s">
        <v>81</v>
      </c>
      <c r="B65" t="s">
        <v>77</v>
      </c>
      <c r="C65" s="64" t="s">
        <v>363</v>
      </c>
      <c r="D65" s="42">
        <v>133622662.4880521</v>
      </c>
      <c r="E65" s="68">
        <v>614437.06</v>
      </c>
      <c r="F65" s="15">
        <v>-71622.86</v>
      </c>
      <c r="G65" s="121">
        <v>0</v>
      </c>
      <c r="H65" s="83">
        <f t="shared" si="0"/>
        <v>134165476.6880521</v>
      </c>
      <c r="I65" s="1"/>
      <c r="K65" s="1"/>
      <c r="M65" s="1"/>
    </row>
    <row r="66" spans="1:13" ht="12.75">
      <c r="A66" s="3" t="s">
        <v>82</v>
      </c>
      <c r="B66" t="s">
        <v>77</v>
      </c>
      <c r="C66" s="64" t="s">
        <v>364</v>
      </c>
      <c r="D66" s="42">
        <v>23323861.503439665</v>
      </c>
      <c r="E66" s="68"/>
      <c r="F66" s="15">
        <v>-12597.03</v>
      </c>
      <c r="G66" s="121">
        <v>0</v>
      </c>
      <c r="H66" s="83">
        <f t="shared" si="0"/>
        <v>23311264.473439664</v>
      </c>
      <c r="I66" s="1"/>
      <c r="K66" s="1"/>
      <c r="M66" s="1"/>
    </row>
    <row r="67" spans="1:13" ht="12.75">
      <c r="A67" s="3" t="s">
        <v>83</v>
      </c>
      <c r="B67" t="s">
        <v>77</v>
      </c>
      <c r="C67" s="64" t="s">
        <v>365</v>
      </c>
      <c r="D67" s="42">
        <v>7799435.646367142</v>
      </c>
      <c r="E67" s="68"/>
      <c r="F67" s="15">
        <v>-3890.21</v>
      </c>
      <c r="G67" s="121">
        <v>0</v>
      </c>
      <c r="H67" s="83">
        <f t="shared" si="0"/>
        <v>7795545.436367142</v>
      </c>
      <c r="I67" s="1"/>
      <c r="K67" s="1"/>
      <c r="M67" s="1"/>
    </row>
    <row r="68" spans="1:13" ht="12.75">
      <c r="A68" s="3" t="s">
        <v>84</v>
      </c>
      <c r="B68" t="s">
        <v>77</v>
      </c>
      <c r="C68" s="64" t="s">
        <v>366</v>
      </c>
      <c r="D68" s="42">
        <v>126392313.23701884</v>
      </c>
      <c r="E68" s="68"/>
      <c r="F68" s="15">
        <v>-61429.14</v>
      </c>
      <c r="G68" s="121">
        <v>0</v>
      </c>
      <c r="H68" s="83">
        <f t="shared" si="0"/>
        <v>126330884.09701884</v>
      </c>
      <c r="I68" s="1"/>
      <c r="K68" s="1"/>
      <c r="M68" s="1"/>
    </row>
    <row r="69" spans="1:13" ht="12.75">
      <c r="A69" s="3" t="s">
        <v>85</v>
      </c>
      <c r="B69" t="s">
        <v>77</v>
      </c>
      <c r="C69" s="64" t="s">
        <v>367</v>
      </c>
      <c r="D69" s="42">
        <v>6822803.472556603</v>
      </c>
      <c r="E69" s="68"/>
      <c r="F69" s="15">
        <v>-2795.9</v>
      </c>
      <c r="G69" s="121">
        <v>0</v>
      </c>
      <c r="H69" s="83">
        <f t="shared" si="0"/>
        <v>6820007.572556603</v>
      </c>
      <c r="I69" s="1"/>
      <c r="K69" s="1"/>
      <c r="M69" s="1"/>
    </row>
    <row r="70" spans="1:13" ht="12.75">
      <c r="A70" s="3" t="s">
        <v>86</v>
      </c>
      <c r="B70" t="s">
        <v>77</v>
      </c>
      <c r="C70" s="64" t="s">
        <v>368</v>
      </c>
      <c r="D70" s="42">
        <v>4225848.951338854</v>
      </c>
      <c r="E70" s="68"/>
      <c r="F70" s="15">
        <v>-1878.03</v>
      </c>
      <c r="G70" s="121">
        <v>0</v>
      </c>
      <c r="H70" s="83">
        <f t="shared" si="0"/>
        <v>4223970.921338853</v>
      </c>
      <c r="I70" s="1"/>
      <c r="K70" s="1"/>
      <c r="M70" s="1"/>
    </row>
    <row r="71" spans="1:13" ht="12.75">
      <c r="A71" s="3" t="s">
        <v>87</v>
      </c>
      <c r="B71" t="s">
        <v>77</v>
      </c>
      <c r="C71" s="64" t="s">
        <v>369</v>
      </c>
      <c r="D71" s="42">
        <v>2495407.7354012807</v>
      </c>
      <c r="E71" s="68"/>
      <c r="F71" s="15">
        <v>-1025.52</v>
      </c>
      <c r="G71" s="121">
        <v>0</v>
      </c>
      <c r="H71" s="83">
        <f t="shared" si="0"/>
        <v>2494382.2154012807</v>
      </c>
      <c r="I71" s="1"/>
      <c r="K71" s="1"/>
      <c r="M71" s="1"/>
    </row>
    <row r="72" spans="1:13" ht="12.75">
      <c r="A72" s="3" t="s">
        <v>88</v>
      </c>
      <c r="B72" t="s">
        <v>77</v>
      </c>
      <c r="C72" s="64" t="s">
        <v>370</v>
      </c>
      <c r="D72" s="42">
        <v>31384697.266252484</v>
      </c>
      <c r="E72" s="68"/>
      <c r="F72" s="15">
        <v>-15695.49</v>
      </c>
      <c r="G72" s="121">
        <v>0</v>
      </c>
      <c r="H72" s="83">
        <f t="shared" si="0"/>
        <v>31369001.776252486</v>
      </c>
      <c r="I72" s="1"/>
      <c r="K72" s="1"/>
      <c r="M72" s="1"/>
    </row>
    <row r="73" spans="1:13" ht="12.75">
      <c r="A73" s="3" t="s">
        <v>89</v>
      </c>
      <c r="B73" t="s">
        <v>77</v>
      </c>
      <c r="C73" s="64" t="s">
        <v>371</v>
      </c>
      <c r="D73" s="42">
        <v>132137626.54377116</v>
      </c>
      <c r="E73" s="68"/>
      <c r="F73" s="15">
        <v>-55479.62</v>
      </c>
      <c r="G73" s="121">
        <v>0</v>
      </c>
      <c r="H73" s="83">
        <f t="shared" si="0"/>
        <v>132082146.92377116</v>
      </c>
      <c r="I73" s="1"/>
      <c r="K73" s="1"/>
      <c r="M73" s="1"/>
    </row>
    <row r="74" spans="1:13" ht="12.75">
      <c r="A74" s="3" t="s">
        <v>90</v>
      </c>
      <c r="B74" t="s">
        <v>77</v>
      </c>
      <c r="C74" s="64" t="s">
        <v>372</v>
      </c>
      <c r="D74" s="42">
        <v>2227448.2303560125</v>
      </c>
      <c r="E74" s="68"/>
      <c r="F74" s="15">
        <v>-851.16</v>
      </c>
      <c r="G74" s="121">
        <v>0</v>
      </c>
      <c r="H74" s="83">
        <f t="shared" si="0"/>
        <v>2226597.0703560123</v>
      </c>
      <c r="I74" s="1"/>
      <c r="K74" s="1"/>
      <c r="M74" s="1"/>
    </row>
    <row r="75" spans="1:13" ht="12.75">
      <c r="A75" s="3" t="s">
        <v>91</v>
      </c>
      <c r="B75" t="s">
        <v>77</v>
      </c>
      <c r="C75" s="64" t="s">
        <v>373</v>
      </c>
      <c r="D75" s="42">
        <v>2383953.8573765545</v>
      </c>
      <c r="E75" s="68"/>
      <c r="F75" s="15">
        <v>-1029.17</v>
      </c>
      <c r="G75" s="121">
        <v>0</v>
      </c>
      <c r="H75" s="83">
        <f t="shared" si="0"/>
        <v>2382924.6873765546</v>
      </c>
      <c r="I75" s="1"/>
      <c r="K75" s="1"/>
      <c r="M75" s="1"/>
    </row>
    <row r="76" spans="1:13" ht="12.75">
      <c r="A76" s="3" t="s">
        <v>92</v>
      </c>
      <c r="B76" t="s">
        <v>93</v>
      </c>
      <c r="C76" s="64" t="s">
        <v>374</v>
      </c>
      <c r="D76" s="42">
        <v>18870191.93646755</v>
      </c>
      <c r="E76" s="68"/>
      <c r="F76" s="15">
        <v>-9405.52</v>
      </c>
      <c r="G76" s="121">
        <v>0</v>
      </c>
      <c r="H76" s="83">
        <f t="shared" si="0"/>
        <v>18860786.41646755</v>
      </c>
      <c r="I76" s="1"/>
      <c r="K76" s="1"/>
      <c r="M76" s="1"/>
    </row>
    <row r="77" spans="1:13" ht="12.75">
      <c r="A77" s="3" t="s">
        <v>94</v>
      </c>
      <c r="B77" t="s">
        <v>93</v>
      </c>
      <c r="C77" s="64" t="s">
        <v>375</v>
      </c>
      <c r="D77" s="42">
        <v>7702903.9125704225</v>
      </c>
      <c r="E77" s="68"/>
      <c r="F77" s="15">
        <v>-3708.9</v>
      </c>
      <c r="G77" s="121">
        <v>0</v>
      </c>
      <c r="H77" s="83">
        <f t="shared" si="0"/>
        <v>7699195.012570422</v>
      </c>
      <c r="I77" s="1"/>
      <c r="K77" s="1"/>
      <c r="M77" s="1"/>
    </row>
    <row r="78" spans="1:13" ht="12.75">
      <c r="A78" s="3" t="s">
        <v>95</v>
      </c>
      <c r="B78" t="s">
        <v>93</v>
      </c>
      <c r="C78" s="64" t="s">
        <v>376</v>
      </c>
      <c r="D78" s="42">
        <v>934539.3217425786</v>
      </c>
      <c r="E78" s="68"/>
      <c r="F78" s="15">
        <v>-856.15</v>
      </c>
      <c r="G78" s="121">
        <v>0</v>
      </c>
      <c r="H78" s="83">
        <f aca="true" t="shared" si="1" ref="H78:H141">SUM(D78:G78)</f>
        <v>933683.1717425786</v>
      </c>
      <c r="I78" s="1"/>
      <c r="K78" s="1"/>
      <c r="M78" s="1"/>
    </row>
    <row r="79" spans="1:13" ht="12.75">
      <c r="A79" s="3" t="s">
        <v>96</v>
      </c>
      <c r="B79" t="s">
        <v>97</v>
      </c>
      <c r="C79" s="64" t="s">
        <v>377</v>
      </c>
      <c r="D79" s="42">
        <v>18570018.581478797</v>
      </c>
      <c r="E79" s="68">
        <v>82324.58</v>
      </c>
      <c r="F79" s="15">
        <v>-15154.39</v>
      </c>
      <c r="G79" s="121">
        <v>0</v>
      </c>
      <c r="H79" s="83">
        <f t="shared" si="1"/>
        <v>18637188.771478795</v>
      </c>
      <c r="I79" s="1"/>
      <c r="K79" s="1"/>
      <c r="M79" s="1"/>
    </row>
    <row r="80" spans="1:13" ht="12.75">
      <c r="A80" s="3" t="s">
        <v>98</v>
      </c>
      <c r="B80" t="s">
        <v>97</v>
      </c>
      <c r="C80" s="64" t="s">
        <v>378</v>
      </c>
      <c r="D80" s="42">
        <v>30524599.4518282</v>
      </c>
      <c r="E80" s="68"/>
      <c r="F80" s="15">
        <v>-12410.1</v>
      </c>
      <c r="G80" s="121">
        <v>0</v>
      </c>
      <c r="H80" s="83">
        <f t="shared" si="1"/>
        <v>30512189.3518282</v>
      </c>
      <c r="I80" s="1"/>
      <c r="K80" s="1"/>
      <c r="M80" s="1"/>
    </row>
    <row r="81" spans="1:13" ht="12.75">
      <c r="A81" s="3" t="s">
        <v>99</v>
      </c>
      <c r="B81" t="s">
        <v>97</v>
      </c>
      <c r="C81" s="64" t="s">
        <v>379</v>
      </c>
      <c r="D81" s="42">
        <v>7087338.43925601</v>
      </c>
      <c r="E81" s="68"/>
      <c r="F81" s="15">
        <v>-3136.9</v>
      </c>
      <c r="G81" s="121">
        <v>0</v>
      </c>
      <c r="H81" s="83">
        <f t="shared" si="1"/>
        <v>7084201.539256009</v>
      </c>
      <c r="I81" s="1"/>
      <c r="K81" s="1"/>
      <c r="M81" s="1"/>
    </row>
    <row r="82" spans="1:13" ht="12.75">
      <c r="A82" s="3" t="s">
        <v>100</v>
      </c>
      <c r="B82" t="s">
        <v>101</v>
      </c>
      <c r="C82" s="64" t="s">
        <v>380</v>
      </c>
      <c r="D82" s="42">
        <v>2347586.3532164935</v>
      </c>
      <c r="E82" s="68"/>
      <c r="F82" s="15">
        <v>-1341.8</v>
      </c>
      <c r="G82" s="121">
        <v>0</v>
      </c>
      <c r="H82" s="83">
        <f t="shared" si="1"/>
        <v>2346244.5532164937</v>
      </c>
      <c r="I82" s="1"/>
      <c r="K82" s="1"/>
      <c r="M82" s="1"/>
    </row>
    <row r="83" spans="1:13" ht="12.75">
      <c r="A83" s="3" t="s">
        <v>102</v>
      </c>
      <c r="B83" t="s">
        <v>103</v>
      </c>
      <c r="C83" s="64" t="s">
        <v>381</v>
      </c>
      <c r="D83" s="15">
        <v>1747648.2449998518</v>
      </c>
      <c r="E83" s="68"/>
      <c r="F83" s="15">
        <v>-1406.37</v>
      </c>
      <c r="G83" s="121">
        <v>0</v>
      </c>
      <c r="H83" s="83">
        <f t="shared" si="1"/>
        <v>1746241.8749998517</v>
      </c>
      <c r="I83" s="1"/>
      <c r="K83" s="1"/>
      <c r="M83" s="1"/>
    </row>
    <row r="84" spans="1:13" ht="12.75">
      <c r="A84" s="3" t="s">
        <v>104</v>
      </c>
      <c r="B84" t="s">
        <v>103</v>
      </c>
      <c r="C84" s="64" t="s">
        <v>382</v>
      </c>
      <c r="D84" s="42">
        <v>2302070.351745632</v>
      </c>
      <c r="E84" s="68"/>
      <c r="F84" s="15">
        <v>-3275.41</v>
      </c>
      <c r="G84" s="121">
        <v>0</v>
      </c>
      <c r="H84" s="83">
        <f t="shared" si="1"/>
        <v>2298794.941745632</v>
      </c>
      <c r="I84" s="1"/>
      <c r="K84" s="1"/>
      <c r="M84" s="1"/>
    </row>
    <row r="85" spans="1:13" ht="12.75">
      <c r="A85" s="3" t="s">
        <v>105</v>
      </c>
      <c r="B85" t="s">
        <v>106</v>
      </c>
      <c r="C85" s="64" t="s">
        <v>383</v>
      </c>
      <c r="D85" s="42">
        <v>5909848.79434277</v>
      </c>
      <c r="E85" s="68"/>
      <c r="F85" s="15">
        <v>-5193.31</v>
      </c>
      <c r="G85" s="121">
        <v>0</v>
      </c>
      <c r="H85" s="83">
        <f t="shared" si="1"/>
        <v>5904655.484342771</v>
      </c>
      <c r="I85" s="1"/>
      <c r="K85" s="1"/>
      <c r="M85" s="1"/>
    </row>
    <row r="86" spans="1:13" ht="12.75">
      <c r="A86" s="3" t="s">
        <v>107</v>
      </c>
      <c r="B86" t="s">
        <v>108</v>
      </c>
      <c r="C86" s="64" t="s">
        <v>384</v>
      </c>
      <c r="D86" s="42">
        <v>401425.02093524486</v>
      </c>
      <c r="E86" s="68"/>
      <c r="F86" s="15">
        <v>-542.52</v>
      </c>
      <c r="G86" s="121">
        <v>0</v>
      </c>
      <c r="H86" s="83">
        <f t="shared" si="1"/>
        <v>400882.50093524484</v>
      </c>
      <c r="I86" s="1"/>
      <c r="K86" s="1"/>
      <c r="M86" s="1"/>
    </row>
    <row r="87" spans="1:13" ht="12.75">
      <c r="A87" s="3" t="s">
        <v>109</v>
      </c>
      <c r="B87" t="s">
        <v>110</v>
      </c>
      <c r="C87" s="64" t="s">
        <v>385</v>
      </c>
      <c r="D87" s="42">
        <v>1970354.8737679017</v>
      </c>
      <c r="E87" s="68"/>
      <c r="F87" s="15">
        <v>-1562.92</v>
      </c>
      <c r="G87" s="121">
        <v>0</v>
      </c>
      <c r="H87" s="83">
        <f t="shared" si="1"/>
        <v>1968791.9537679018</v>
      </c>
      <c r="I87" s="1"/>
      <c r="K87" s="1"/>
      <c r="M87" s="1"/>
    </row>
    <row r="88" spans="1:13" ht="12.75">
      <c r="A88" s="3" t="s">
        <v>111</v>
      </c>
      <c r="B88" t="s">
        <v>110</v>
      </c>
      <c r="C88" s="64" t="s">
        <v>386</v>
      </c>
      <c r="D88" s="42">
        <v>1415388.243618822</v>
      </c>
      <c r="E88" s="68"/>
      <c r="F88" s="15">
        <v>-864.52</v>
      </c>
      <c r="G88" s="121">
        <v>0</v>
      </c>
      <c r="H88" s="83">
        <f t="shared" si="1"/>
        <v>1414523.723618822</v>
      </c>
      <c r="I88" s="1"/>
      <c r="K88" s="1"/>
      <c r="M88" s="1"/>
    </row>
    <row r="89" spans="1:13" ht="12.75">
      <c r="A89" s="3" t="s">
        <v>112</v>
      </c>
      <c r="B89" t="s">
        <v>113</v>
      </c>
      <c r="C89" s="64" t="s">
        <v>387</v>
      </c>
      <c r="D89" s="42">
        <v>922836.7615930359</v>
      </c>
      <c r="E89" s="68"/>
      <c r="F89" s="15">
        <v>-821.03</v>
      </c>
      <c r="G89" s="121">
        <v>0</v>
      </c>
      <c r="H89" s="83">
        <f t="shared" si="1"/>
        <v>922015.7315930359</v>
      </c>
      <c r="I89" s="1"/>
      <c r="K89" s="1"/>
      <c r="M89" s="1"/>
    </row>
    <row r="90" spans="1:13" ht="12.75">
      <c r="A90" s="3" t="s">
        <v>114</v>
      </c>
      <c r="B90" t="s">
        <v>115</v>
      </c>
      <c r="C90" s="64" t="s">
        <v>388</v>
      </c>
      <c r="D90" s="42">
        <v>355237289.7327521</v>
      </c>
      <c r="E90" s="68"/>
      <c r="F90" s="15">
        <v>-212802.38</v>
      </c>
      <c r="G90" s="121">
        <v>0</v>
      </c>
      <c r="H90" s="83">
        <f t="shared" si="1"/>
        <v>355024487.3527521</v>
      </c>
      <c r="I90" s="1"/>
      <c r="K90" s="1"/>
      <c r="M90" s="1"/>
    </row>
    <row r="91" spans="1:13" ht="12.75">
      <c r="A91" s="3" t="s">
        <v>116</v>
      </c>
      <c r="B91" t="s">
        <v>72</v>
      </c>
      <c r="C91" s="64" t="s">
        <v>389</v>
      </c>
      <c r="D91" s="42">
        <v>1515239.344588672</v>
      </c>
      <c r="E91" s="68"/>
      <c r="F91" s="15">
        <v>-748.54</v>
      </c>
      <c r="G91" s="121">
        <v>0</v>
      </c>
      <c r="H91" s="83">
        <f t="shared" si="1"/>
        <v>1514490.804588672</v>
      </c>
      <c r="I91" s="1"/>
      <c r="K91" s="1"/>
      <c r="M91" s="1"/>
    </row>
    <row r="92" spans="1:13" ht="12.75">
      <c r="A92" s="3" t="s">
        <v>117</v>
      </c>
      <c r="B92" t="s">
        <v>72</v>
      </c>
      <c r="C92" s="64" t="s">
        <v>390</v>
      </c>
      <c r="D92" s="42">
        <v>532466.2434890072</v>
      </c>
      <c r="E92" s="68"/>
      <c r="F92" s="15">
        <v>-334.85</v>
      </c>
      <c r="G92" s="121">
        <v>0</v>
      </c>
      <c r="H92" s="83">
        <f t="shared" si="1"/>
        <v>532131.3934890073</v>
      </c>
      <c r="I92" s="1"/>
      <c r="K92" s="1"/>
      <c r="M92" s="1"/>
    </row>
    <row r="93" spans="1:13" ht="12.75">
      <c r="A93" s="3" t="s">
        <v>118</v>
      </c>
      <c r="B93" t="s">
        <v>44</v>
      </c>
      <c r="C93" s="64" t="s">
        <v>391</v>
      </c>
      <c r="D93" s="42">
        <v>1293719.5452514002</v>
      </c>
      <c r="E93" s="68"/>
      <c r="F93" s="15">
        <v>-766.27</v>
      </c>
      <c r="G93" s="121">
        <v>0</v>
      </c>
      <c r="H93" s="83">
        <f t="shared" si="1"/>
        <v>1292953.2752514002</v>
      </c>
      <c r="I93" s="1"/>
      <c r="K93" s="1"/>
      <c r="M93" s="1"/>
    </row>
    <row r="94" spans="1:13" ht="12.75">
      <c r="A94" s="3" t="s">
        <v>119</v>
      </c>
      <c r="B94" t="s">
        <v>44</v>
      </c>
      <c r="C94" s="64" t="s">
        <v>392</v>
      </c>
      <c r="D94" s="42">
        <v>877156.952075748</v>
      </c>
      <c r="E94" s="68"/>
      <c r="F94" s="15">
        <v>-507.26</v>
      </c>
      <c r="G94" s="121">
        <v>0</v>
      </c>
      <c r="H94" s="83">
        <f t="shared" si="1"/>
        <v>876649.692075748</v>
      </c>
      <c r="I94" s="1"/>
      <c r="K94" s="1"/>
      <c r="M94" s="1"/>
    </row>
    <row r="95" spans="1:13" ht="12.75">
      <c r="A95" s="3" t="s">
        <v>120</v>
      </c>
      <c r="B95" t="s">
        <v>44</v>
      </c>
      <c r="C95" s="64" t="s">
        <v>393</v>
      </c>
      <c r="D95" s="42">
        <v>1633759.7534266738</v>
      </c>
      <c r="E95" s="68"/>
      <c r="F95" s="15">
        <v>-793.8</v>
      </c>
      <c r="G95" s="121">
        <v>0</v>
      </c>
      <c r="H95" s="83">
        <f t="shared" si="1"/>
        <v>1632965.9534266738</v>
      </c>
      <c r="I95" s="1"/>
      <c r="K95" s="1"/>
      <c r="M95" s="1"/>
    </row>
    <row r="96" spans="1:13" ht="12.75">
      <c r="A96" s="3" t="s">
        <v>121</v>
      </c>
      <c r="B96" t="s">
        <v>44</v>
      </c>
      <c r="C96" s="64" t="s">
        <v>394</v>
      </c>
      <c r="D96" s="42">
        <v>1155119.9224496328</v>
      </c>
      <c r="E96" s="68"/>
      <c r="F96" s="15">
        <v>-567.39</v>
      </c>
      <c r="G96" s="121">
        <v>0</v>
      </c>
      <c r="H96" s="83">
        <f t="shared" si="1"/>
        <v>1154552.5324496329</v>
      </c>
      <c r="I96" s="1"/>
      <c r="K96" s="1"/>
      <c r="M96" s="1"/>
    </row>
    <row r="97" spans="1:13" ht="12.75">
      <c r="A97" s="3" t="s">
        <v>122</v>
      </c>
      <c r="B97" t="s">
        <v>44</v>
      </c>
      <c r="C97" s="64" t="s">
        <v>395</v>
      </c>
      <c r="D97" s="42">
        <v>2960804.5277095</v>
      </c>
      <c r="E97" s="68"/>
      <c r="F97" s="15">
        <v>-1958.66</v>
      </c>
      <c r="G97" s="121">
        <v>0</v>
      </c>
      <c r="H97" s="83">
        <f t="shared" si="1"/>
        <v>2958845.8677095</v>
      </c>
      <c r="I97" s="1"/>
      <c r="K97" s="1"/>
      <c r="M97" s="1"/>
    </row>
    <row r="98" spans="1:13" ht="12.75">
      <c r="A98" s="3" t="s">
        <v>123</v>
      </c>
      <c r="B98" t="s">
        <v>124</v>
      </c>
      <c r="C98" s="64" t="s">
        <v>396</v>
      </c>
      <c r="D98" s="42">
        <v>2530642.507809754</v>
      </c>
      <c r="E98" s="68"/>
      <c r="F98" s="15">
        <v>-2802.16</v>
      </c>
      <c r="G98" s="121">
        <v>0</v>
      </c>
      <c r="H98" s="83">
        <f t="shared" si="1"/>
        <v>2527840.347809754</v>
      </c>
      <c r="I98" s="1"/>
      <c r="K98" s="1"/>
      <c r="M98" s="1"/>
    </row>
    <row r="99" spans="1:13" ht="12.75">
      <c r="A99" s="3" t="s">
        <v>125</v>
      </c>
      <c r="B99" t="s">
        <v>126</v>
      </c>
      <c r="C99" s="64" t="s">
        <v>397</v>
      </c>
      <c r="D99" s="42">
        <v>25304582.08638588</v>
      </c>
      <c r="E99" s="68">
        <v>91154.9</v>
      </c>
      <c r="F99" s="15">
        <v>-12721.61</v>
      </c>
      <c r="G99" s="121">
        <v>0</v>
      </c>
      <c r="H99" s="83">
        <f t="shared" si="1"/>
        <v>25383015.37638588</v>
      </c>
      <c r="I99" s="1"/>
      <c r="K99" s="1"/>
      <c r="M99" s="1"/>
    </row>
    <row r="100" spans="1:13" ht="12.75">
      <c r="A100" s="3" t="s">
        <v>127</v>
      </c>
      <c r="B100" t="s">
        <v>126</v>
      </c>
      <c r="C100" s="64" t="s">
        <v>398</v>
      </c>
      <c r="D100" s="42">
        <v>8124157.77159982</v>
      </c>
      <c r="E100" s="68"/>
      <c r="F100" s="15">
        <v>-3671.34</v>
      </c>
      <c r="G100" s="121">
        <v>0</v>
      </c>
      <c r="H100" s="83">
        <f t="shared" si="1"/>
        <v>8120486.43159982</v>
      </c>
      <c r="I100" s="1"/>
      <c r="K100" s="1"/>
      <c r="M100" s="1"/>
    </row>
    <row r="101" spans="1:13" ht="12.75">
      <c r="A101" s="3" t="s">
        <v>128</v>
      </c>
      <c r="B101" t="s">
        <v>126</v>
      </c>
      <c r="C101" s="64" t="s">
        <v>399</v>
      </c>
      <c r="D101" s="42">
        <v>6095431.992715681</v>
      </c>
      <c r="E101" s="68"/>
      <c r="F101" s="15">
        <v>-2478.93</v>
      </c>
      <c r="G101" s="121">
        <v>0</v>
      </c>
      <c r="H101" s="83">
        <f t="shared" si="1"/>
        <v>6092953.062715681</v>
      </c>
      <c r="I101" s="1"/>
      <c r="K101" s="1"/>
      <c r="M101" s="1"/>
    </row>
    <row r="102" spans="1:13" ht="12.75">
      <c r="A102" s="3" t="s">
        <v>129</v>
      </c>
      <c r="B102" t="s">
        <v>130</v>
      </c>
      <c r="C102" s="64" t="s">
        <v>400</v>
      </c>
      <c r="D102" s="42">
        <v>112269049.88786188</v>
      </c>
      <c r="E102" s="68">
        <v>-5632.33</v>
      </c>
      <c r="F102" s="15">
        <v>-71403.31</v>
      </c>
      <c r="G102" s="121">
        <v>0</v>
      </c>
      <c r="H102" s="83">
        <f t="shared" si="1"/>
        <v>112192014.24786188</v>
      </c>
      <c r="I102" s="1"/>
      <c r="K102" s="1"/>
      <c r="M102" s="1"/>
    </row>
    <row r="103" spans="1:13" ht="12.75">
      <c r="A103" s="3" t="s">
        <v>131</v>
      </c>
      <c r="B103" t="s">
        <v>130</v>
      </c>
      <c r="C103" s="64" t="s">
        <v>401</v>
      </c>
      <c r="D103" s="42">
        <v>69317586.21359617</v>
      </c>
      <c r="E103" s="68"/>
      <c r="F103" s="15">
        <v>-38873.76</v>
      </c>
      <c r="G103" s="121">
        <v>0</v>
      </c>
      <c r="H103" s="83">
        <f t="shared" si="1"/>
        <v>69278712.45359616</v>
      </c>
      <c r="I103" s="1"/>
      <c r="K103" s="1"/>
      <c r="M103" s="1"/>
    </row>
    <row r="104" spans="1:13" ht="12.75">
      <c r="A104" s="3" t="s">
        <v>132</v>
      </c>
      <c r="B104" t="s">
        <v>130</v>
      </c>
      <c r="C104" s="64" t="s">
        <v>402</v>
      </c>
      <c r="D104" s="42">
        <v>273677.55208800803</v>
      </c>
      <c r="E104" s="68"/>
      <c r="F104" s="15">
        <v>-3018.26</v>
      </c>
      <c r="G104" s="121">
        <v>0</v>
      </c>
      <c r="H104" s="83">
        <f t="shared" si="1"/>
        <v>270659.292088008</v>
      </c>
      <c r="I104" s="1"/>
      <c r="K104" s="1"/>
      <c r="M104" s="1"/>
    </row>
    <row r="105" spans="1:13" ht="12.75">
      <c r="A105" s="3" t="s">
        <v>133</v>
      </c>
      <c r="B105" t="s">
        <v>34</v>
      </c>
      <c r="C105" s="64" t="s">
        <v>403</v>
      </c>
      <c r="D105" s="42">
        <v>7114281.89770781</v>
      </c>
      <c r="E105" s="68"/>
      <c r="F105" s="15">
        <v>-3132.42</v>
      </c>
      <c r="G105" s="121">
        <v>0</v>
      </c>
      <c r="H105" s="83">
        <f t="shared" si="1"/>
        <v>7111149.47770781</v>
      </c>
      <c r="I105" s="1"/>
      <c r="K105" s="1"/>
      <c r="M105" s="1"/>
    </row>
    <row r="106" spans="1:13" ht="12.75">
      <c r="A106" s="3" t="s">
        <v>134</v>
      </c>
      <c r="B106" t="s">
        <v>34</v>
      </c>
      <c r="C106" s="64" t="s">
        <v>404</v>
      </c>
      <c r="D106" s="42">
        <v>2034953.0298210909</v>
      </c>
      <c r="E106" s="68"/>
      <c r="F106" s="15">
        <v>-831.66</v>
      </c>
      <c r="G106" s="121">
        <v>0</v>
      </c>
      <c r="H106" s="83">
        <f t="shared" si="1"/>
        <v>2034121.369821091</v>
      </c>
      <c r="I106" s="1"/>
      <c r="K106" s="1"/>
      <c r="M106" s="1"/>
    </row>
    <row r="107" spans="1:13" ht="12.75">
      <c r="A107" s="3" t="s">
        <v>135</v>
      </c>
      <c r="B107" t="s">
        <v>34</v>
      </c>
      <c r="C107" s="64" t="s">
        <v>405</v>
      </c>
      <c r="D107" s="42">
        <v>2069501.9690320839</v>
      </c>
      <c r="E107" s="68"/>
      <c r="F107" s="15">
        <v>-1167.45</v>
      </c>
      <c r="G107" s="121">
        <v>0</v>
      </c>
      <c r="H107" s="83">
        <f t="shared" si="1"/>
        <v>2068334.519032084</v>
      </c>
      <c r="I107" s="1"/>
      <c r="K107" s="1"/>
      <c r="M107" s="1"/>
    </row>
    <row r="108" spans="1:13" ht="12.75">
      <c r="A108" s="3" t="s">
        <v>136</v>
      </c>
      <c r="B108" t="s">
        <v>34</v>
      </c>
      <c r="C108" s="64" t="s">
        <v>406</v>
      </c>
      <c r="D108" s="42">
        <v>1290879.8462925856</v>
      </c>
      <c r="E108" s="68"/>
      <c r="F108" s="15">
        <v>-570.9</v>
      </c>
      <c r="G108" s="121">
        <v>0</v>
      </c>
      <c r="H108" s="83">
        <f t="shared" si="1"/>
        <v>1290308.9462925857</v>
      </c>
      <c r="I108" s="1"/>
      <c r="K108" s="1"/>
      <c r="M108" s="1"/>
    </row>
    <row r="109" spans="1:13" ht="12.75">
      <c r="A109" s="3" t="s">
        <v>137</v>
      </c>
      <c r="B109" t="s">
        <v>34</v>
      </c>
      <c r="C109" s="64" t="s">
        <v>407</v>
      </c>
      <c r="D109" s="42">
        <v>2839328.607947432</v>
      </c>
      <c r="E109" s="68"/>
      <c r="F109" s="15">
        <v>-1144.49</v>
      </c>
      <c r="G109" s="121">
        <v>0</v>
      </c>
      <c r="H109" s="83">
        <f t="shared" si="1"/>
        <v>2838184.1179474317</v>
      </c>
      <c r="I109" s="1"/>
      <c r="K109" s="1"/>
      <c r="M109" s="1"/>
    </row>
    <row r="110" spans="1:13" ht="12.75">
      <c r="A110" s="3" t="s">
        <v>138</v>
      </c>
      <c r="B110" t="s">
        <v>34</v>
      </c>
      <c r="C110" s="64" t="s">
        <v>408</v>
      </c>
      <c r="D110" s="42">
        <v>502458.9556036498</v>
      </c>
      <c r="E110" s="68"/>
      <c r="F110" s="15">
        <v>-254.86</v>
      </c>
      <c r="G110" s="121">
        <v>0</v>
      </c>
      <c r="H110" s="83">
        <f t="shared" si="1"/>
        <v>502204.0956036498</v>
      </c>
      <c r="I110" s="1"/>
      <c r="K110" s="1"/>
      <c r="M110" s="1"/>
    </row>
    <row r="111" spans="1:13" ht="12.75">
      <c r="A111" s="3" t="s">
        <v>139</v>
      </c>
      <c r="B111" t="s">
        <v>140</v>
      </c>
      <c r="C111" s="64" t="s">
        <v>409</v>
      </c>
      <c r="D111" s="42">
        <v>563260.7141519912</v>
      </c>
      <c r="E111" s="68"/>
      <c r="F111" s="15">
        <v>-732.14</v>
      </c>
      <c r="G111" s="122">
        <v>65798</v>
      </c>
      <c r="H111" s="83">
        <f t="shared" si="1"/>
        <v>628326.5741519912</v>
      </c>
      <c r="I111" s="1"/>
      <c r="K111" s="1"/>
      <c r="M111" s="1"/>
    </row>
    <row r="112" spans="1:13" ht="12.75">
      <c r="A112" s="3" t="s">
        <v>141</v>
      </c>
      <c r="B112" t="s">
        <v>140</v>
      </c>
      <c r="C112" s="64" t="s">
        <v>410</v>
      </c>
      <c r="D112" s="42">
        <v>2171039.9334009234</v>
      </c>
      <c r="E112" s="68"/>
      <c r="F112" s="15">
        <v>-1420.77</v>
      </c>
      <c r="G112" s="121">
        <v>0</v>
      </c>
      <c r="H112" s="83">
        <f t="shared" si="1"/>
        <v>2169619.1634009234</v>
      </c>
      <c r="I112" s="1"/>
      <c r="K112" s="1"/>
      <c r="M112" s="1"/>
    </row>
    <row r="113" spans="1:13" ht="12.75">
      <c r="A113" s="3" t="s">
        <v>142</v>
      </c>
      <c r="B113" t="s">
        <v>140</v>
      </c>
      <c r="C113" s="64" t="s">
        <v>411</v>
      </c>
      <c r="D113" s="42">
        <v>572757.461153632</v>
      </c>
      <c r="E113" s="68"/>
      <c r="F113" s="15">
        <v>-271.28</v>
      </c>
      <c r="G113" s="121">
        <v>0</v>
      </c>
      <c r="H113" s="83">
        <f t="shared" si="1"/>
        <v>572486.181153632</v>
      </c>
      <c r="I113" s="1"/>
      <c r="K113" s="1"/>
      <c r="M113" s="1"/>
    </row>
    <row r="114" spans="1:13" ht="12.75">
      <c r="A114" s="3" t="s">
        <v>143</v>
      </c>
      <c r="B114" t="s">
        <v>144</v>
      </c>
      <c r="C114" s="64" t="s">
        <v>412</v>
      </c>
      <c r="D114" s="42">
        <v>9520369.679141685</v>
      </c>
      <c r="E114" s="68"/>
      <c r="F114" s="15">
        <v>-5534.05</v>
      </c>
      <c r="G114" s="121">
        <v>0</v>
      </c>
      <c r="H114" s="83">
        <f t="shared" si="1"/>
        <v>9514835.629141685</v>
      </c>
      <c r="I114" s="1"/>
      <c r="K114" s="1"/>
      <c r="M114" s="1"/>
    </row>
    <row r="115" spans="1:13" ht="12.75">
      <c r="A115" s="3" t="s">
        <v>145</v>
      </c>
      <c r="B115" t="s">
        <v>144</v>
      </c>
      <c r="C115" s="64" t="s">
        <v>413</v>
      </c>
      <c r="D115" s="42">
        <v>1214518.6237835956</v>
      </c>
      <c r="E115" s="68"/>
      <c r="F115" s="15">
        <v>-809.5</v>
      </c>
      <c r="G115" s="121">
        <v>0</v>
      </c>
      <c r="H115" s="83">
        <f t="shared" si="1"/>
        <v>1213709.1237835956</v>
      </c>
      <c r="I115" s="1"/>
      <c r="K115" s="1"/>
      <c r="M115" s="1"/>
    </row>
    <row r="116" spans="1:13" ht="12.75">
      <c r="A116" s="3" t="s">
        <v>146</v>
      </c>
      <c r="B116" t="s">
        <v>144</v>
      </c>
      <c r="C116" s="64" t="s">
        <v>414</v>
      </c>
      <c r="D116" s="42">
        <v>2340607.0411300124</v>
      </c>
      <c r="E116" s="68"/>
      <c r="F116" s="15">
        <v>-1086.61</v>
      </c>
      <c r="G116" s="121">
        <v>0</v>
      </c>
      <c r="H116" s="83">
        <f t="shared" si="1"/>
        <v>2339520.4311300125</v>
      </c>
      <c r="I116" s="1"/>
      <c r="K116" s="1"/>
      <c r="M116" s="1"/>
    </row>
    <row r="117" spans="1:13" ht="12.75">
      <c r="A117" s="3" t="s">
        <v>147</v>
      </c>
      <c r="B117" t="s">
        <v>144</v>
      </c>
      <c r="C117" s="64" t="s">
        <v>415</v>
      </c>
      <c r="D117" s="42">
        <v>932480.6259047209</v>
      </c>
      <c r="E117" s="68"/>
      <c r="F117" s="15">
        <v>-754.32</v>
      </c>
      <c r="G117" s="121">
        <v>0</v>
      </c>
      <c r="H117" s="83">
        <f t="shared" si="1"/>
        <v>931726.3059047209</v>
      </c>
      <c r="I117" s="1"/>
      <c r="K117" s="1"/>
      <c r="M117" s="1"/>
    </row>
    <row r="118" spans="1:13" ht="12.75">
      <c r="A118" s="3" t="s">
        <v>148</v>
      </c>
      <c r="B118" t="s">
        <v>149</v>
      </c>
      <c r="C118" s="64" t="s">
        <v>416</v>
      </c>
      <c r="D118" s="42">
        <v>1189594.2439509714</v>
      </c>
      <c r="E118" s="68"/>
      <c r="F118" s="15">
        <v>-783.11</v>
      </c>
      <c r="G118" s="121">
        <v>0</v>
      </c>
      <c r="H118" s="83">
        <f t="shared" si="1"/>
        <v>1188811.1339509713</v>
      </c>
      <c r="I118" s="1"/>
      <c r="K118" s="1"/>
      <c r="M118" s="1"/>
    </row>
    <row r="119" spans="1:13" ht="12.75">
      <c r="A119" s="3" t="s">
        <v>150</v>
      </c>
      <c r="B119" t="s">
        <v>149</v>
      </c>
      <c r="C119" s="64" t="s">
        <v>417</v>
      </c>
      <c r="D119" s="42">
        <v>2151545.2500220323</v>
      </c>
      <c r="E119" s="68"/>
      <c r="F119" s="15">
        <v>-1332.06</v>
      </c>
      <c r="G119" s="121">
        <v>0</v>
      </c>
      <c r="H119" s="83">
        <f t="shared" si="1"/>
        <v>2150213.1900220322</v>
      </c>
      <c r="I119" s="1"/>
      <c r="K119" s="1"/>
      <c r="M119" s="1"/>
    </row>
    <row r="120" spans="1:13" ht="12.75">
      <c r="A120" s="3" t="s">
        <v>151</v>
      </c>
      <c r="B120" t="s">
        <v>149</v>
      </c>
      <c r="C120" s="64" t="s">
        <v>418</v>
      </c>
      <c r="D120" s="42">
        <v>103125549.38265845</v>
      </c>
      <c r="E120" s="68"/>
      <c r="F120" s="15">
        <v>-53848.58</v>
      </c>
      <c r="G120" s="121">
        <v>0</v>
      </c>
      <c r="H120" s="83">
        <f t="shared" si="1"/>
        <v>103071700.80265845</v>
      </c>
      <c r="I120" s="1"/>
      <c r="K120" s="1"/>
      <c r="M120" s="1"/>
    </row>
    <row r="121" spans="1:13" ht="12.75">
      <c r="A121" s="3" t="s">
        <v>152</v>
      </c>
      <c r="B121" t="s">
        <v>153</v>
      </c>
      <c r="C121" s="64" t="s">
        <v>419</v>
      </c>
      <c r="D121" s="42">
        <v>303690.0322899055</v>
      </c>
      <c r="E121" s="68"/>
      <c r="F121" s="15">
        <v>-446.45</v>
      </c>
      <c r="G121" s="121">
        <v>0</v>
      </c>
      <c r="H121" s="83">
        <f t="shared" si="1"/>
        <v>303243.58228990546</v>
      </c>
      <c r="I121" s="1"/>
      <c r="K121" s="1"/>
      <c r="M121" s="1"/>
    </row>
    <row r="122" spans="1:13" ht="12.75">
      <c r="A122" s="3" t="s">
        <v>154</v>
      </c>
      <c r="B122" t="s">
        <v>155</v>
      </c>
      <c r="C122" s="64" t="s">
        <v>420</v>
      </c>
      <c r="D122" s="42">
        <v>5493592.552712874</v>
      </c>
      <c r="E122" s="68"/>
      <c r="F122" s="15">
        <v>-5304.56</v>
      </c>
      <c r="G122" s="121">
        <v>0</v>
      </c>
      <c r="H122" s="83">
        <f t="shared" si="1"/>
        <v>5488287.992712874</v>
      </c>
      <c r="I122" s="1"/>
      <c r="K122" s="1"/>
      <c r="M122" s="1"/>
    </row>
    <row r="123" spans="1:13" ht="12.75">
      <c r="A123" s="3" t="s">
        <v>156</v>
      </c>
      <c r="B123" t="s">
        <v>157</v>
      </c>
      <c r="C123" s="64" t="s">
        <v>421</v>
      </c>
      <c r="D123" s="42">
        <v>8454763.24163652</v>
      </c>
      <c r="E123" s="68"/>
      <c r="F123" s="15">
        <v>-7103.59</v>
      </c>
      <c r="G123" s="121">
        <v>0</v>
      </c>
      <c r="H123" s="83">
        <f t="shared" si="1"/>
        <v>8447659.65163652</v>
      </c>
      <c r="I123" s="1"/>
      <c r="K123" s="1"/>
      <c r="M123" s="1"/>
    </row>
    <row r="124" spans="1:13" ht="12.75">
      <c r="A124" s="3" t="s">
        <v>158</v>
      </c>
      <c r="B124" t="s">
        <v>157</v>
      </c>
      <c r="C124" s="64" t="s">
        <v>422</v>
      </c>
      <c r="D124" s="42">
        <v>4226788.13443424</v>
      </c>
      <c r="E124" s="68"/>
      <c r="F124" s="15">
        <v>-2000.12</v>
      </c>
      <c r="G124" s="121">
        <v>0</v>
      </c>
      <c r="H124" s="83">
        <f t="shared" si="1"/>
        <v>4224788.01443424</v>
      </c>
      <c r="I124" s="1"/>
      <c r="K124" s="1"/>
      <c r="M124" s="1"/>
    </row>
    <row r="125" spans="1:13" ht="12.75">
      <c r="A125" s="3" t="s">
        <v>159</v>
      </c>
      <c r="B125" t="s">
        <v>157</v>
      </c>
      <c r="C125" s="64" t="s">
        <v>423</v>
      </c>
      <c r="D125" s="42">
        <v>3053503.9986872533</v>
      </c>
      <c r="E125" s="68"/>
      <c r="F125" s="15">
        <v>-1394.24</v>
      </c>
      <c r="G125" s="121">
        <v>0</v>
      </c>
      <c r="H125" s="83">
        <f t="shared" si="1"/>
        <v>3052109.758687253</v>
      </c>
      <c r="I125" s="1"/>
      <c r="K125" s="1"/>
      <c r="M125" s="1"/>
    </row>
    <row r="126" spans="1:13" ht="12.75">
      <c r="A126" s="3" t="s">
        <v>160</v>
      </c>
      <c r="B126" t="s">
        <v>161</v>
      </c>
      <c r="C126" s="64" t="s">
        <v>424</v>
      </c>
      <c r="D126" s="42">
        <v>31313495.339566424</v>
      </c>
      <c r="E126" s="68"/>
      <c r="F126" s="15">
        <v>-15589.67</v>
      </c>
      <c r="G126" s="121">
        <v>0</v>
      </c>
      <c r="H126" s="83">
        <f t="shared" si="1"/>
        <v>31297905.669566423</v>
      </c>
      <c r="I126" s="1"/>
      <c r="K126" s="1"/>
      <c r="M126" s="1"/>
    </row>
    <row r="127" spans="1:13" ht="12.75">
      <c r="A127" s="3" t="s">
        <v>162</v>
      </c>
      <c r="B127" t="s">
        <v>161</v>
      </c>
      <c r="C127" s="64" t="s">
        <v>425</v>
      </c>
      <c r="D127" s="42">
        <v>2274100.9360586354</v>
      </c>
      <c r="E127" s="68"/>
      <c r="F127" s="15">
        <v>-1159.24</v>
      </c>
      <c r="G127" s="121">
        <v>0</v>
      </c>
      <c r="H127" s="83">
        <f t="shared" si="1"/>
        <v>2272941.696058635</v>
      </c>
      <c r="I127" s="1"/>
      <c r="K127" s="1"/>
      <c r="M127" s="1"/>
    </row>
    <row r="128" spans="1:13" ht="12.75">
      <c r="A128" s="3" t="s">
        <v>163</v>
      </c>
      <c r="B128" t="s">
        <v>164</v>
      </c>
      <c r="C128" s="64" t="s">
        <v>426</v>
      </c>
      <c r="D128" s="42">
        <v>4460210.556460848</v>
      </c>
      <c r="E128" s="68"/>
      <c r="F128" s="15">
        <v>-4091.1</v>
      </c>
      <c r="G128" s="121">
        <v>0</v>
      </c>
      <c r="H128" s="83">
        <f t="shared" si="1"/>
        <v>4456119.456460848</v>
      </c>
      <c r="I128" s="1"/>
      <c r="K128" s="1"/>
      <c r="M128" s="1"/>
    </row>
    <row r="129" spans="1:13" ht="12.75">
      <c r="A129" s="3" t="s">
        <v>165</v>
      </c>
      <c r="B129" t="s">
        <v>164</v>
      </c>
      <c r="C129" s="64" t="s">
        <v>427</v>
      </c>
      <c r="D129" s="42">
        <v>15591774.551779702</v>
      </c>
      <c r="E129" s="68"/>
      <c r="F129" s="15">
        <v>-8187.94</v>
      </c>
      <c r="G129" s="121">
        <v>0</v>
      </c>
      <c r="H129" s="83">
        <f t="shared" si="1"/>
        <v>15583586.611779703</v>
      </c>
      <c r="I129" s="1"/>
      <c r="K129" s="1"/>
      <c r="M129" s="1"/>
    </row>
    <row r="130" spans="1:13" ht="12.75">
      <c r="A130" s="3" t="s">
        <v>166</v>
      </c>
      <c r="B130" t="s">
        <v>164</v>
      </c>
      <c r="C130" s="64" t="s">
        <v>428</v>
      </c>
      <c r="D130" s="42">
        <v>2102948.3014987265</v>
      </c>
      <c r="E130" s="68"/>
      <c r="F130" s="15">
        <v>-930.89</v>
      </c>
      <c r="G130" s="121">
        <v>0</v>
      </c>
      <c r="H130" s="83">
        <f t="shared" si="1"/>
        <v>2102017.4114987263</v>
      </c>
      <c r="I130" s="1"/>
      <c r="K130" s="1"/>
      <c r="M130" s="1"/>
    </row>
    <row r="131" spans="1:13" ht="12.75">
      <c r="A131" s="3" t="s">
        <v>167</v>
      </c>
      <c r="B131" t="s">
        <v>164</v>
      </c>
      <c r="C131" s="64" t="s">
        <v>429</v>
      </c>
      <c r="D131" s="42">
        <v>0</v>
      </c>
      <c r="E131" s="68"/>
      <c r="F131" s="15">
        <v>0</v>
      </c>
      <c r="G131" s="122">
        <v>103343</v>
      </c>
      <c r="H131" s="83">
        <f t="shared" si="1"/>
        <v>103343</v>
      </c>
      <c r="I131" s="1"/>
      <c r="K131" s="1"/>
      <c r="M131" s="1"/>
    </row>
    <row r="132" spans="1:13" ht="12.75">
      <c r="A132" s="3" t="s">
        <v>168</v>
      </c>
      <c r="B132" t="s">
        <v>169</v>
      </c>
      <c r="C132" s="64" t="s">
        <v>430</v>
      </c>
      <c r="D132" s="42">
        <v>8635548.849702349</v>
      </c>
      <c r="E132" s="68"/>
      <c r="F132" s="15">
        <v>-3816.63</v>
      </c>
      <c r="G132" s="121">
        <v>0</v>
      </c>
      <c r="H132" s="83">
        <f t="shared" si="1"/>
        <v>8631732.219702348</v>
      </c>
      <c r="I132" s="1"/>
      <c r="K132" s="1"/>
      <c r="M132" s="1"/>
    </row>
    <row r="133" spans="1:13" ht="12.75">
      <c r="A133" s="3" t="s">
        <v>170</v>
      </c>
      <c r="B133" t="s">
        <v>169</v>
      </c>
      <c r="C133" s="64" t="s">
        <v>431</v>
      </c>
      <c r="D133" s="42">
        <v>5433215.196686707</v>
      </c>
      <c r="E133" s="68"/>
      <c r="F133" s="15">
        <v>-2372.82</v>
      </c>
      <c r="G133" s="121">
        <v>0</v>
      </c>
      <c r="H133" s="83">
        <f t="shared" si="1"/>
        <v>5430842.376686707</v>
      </c>
      <c r="I133" s="1"/>
      <c r="K133" s="1"/>
      <c r="M133" s="1"/>
    </row>
    <row r="134" spans="1:13" ht="12.75">
      <c r="A134" s="3" t="s">
        <v>171</v>
      </c>
      <c r="B134" t="s">
        <v>169</v>
      </c>
      <c r="C134" s="64" t="s">
        <v>432</v>
      </c>
      <c r="D134" s="42">
        <v>1552322.8608176862</v>
      </c>
      <c r="E134" s="68"/>
      <c r="F134" s="15">
        <v>-653.32</v>
      </c>
      <c r="G134" s="121">
        <v>0</v>
      </c>
      <c r="H134" s="83">
        <f t="shared" si="1"/>
        <v>1551669.5408176861</v>
      </c>
      <c r="I134" s="1"/>
      <c r="K134" s="1"/>
      <c r="M134" s="1"/>
    </row>
    <row r="135" spans="1:13" ht="12.75">
      <c r="A135" s="3" t="s">
        <v>172</v>
      </c>
      <c r="B135" t="s">
        <v>169</v>
      </c>
      <c r="C135" s="64" t="s">
        <v>433</v>
      </c>
      <c r="D135" s="42">
        <v>2747799.6762716933</v>
      </c>
      <c r="E135" s="68"/>
      <c r="F135" s="15">
        <v>-1263.87</v>
      </c>
      <c r="G135" s="121">
        <v>0</v>
      </c>
      <c r="H135" s="83">
        <f t="shared" si="1"/>
        <v>2746535.806271693</v>
      </c>
      <c r="I135" s="1"/>
      <c r="K135" s="1"/>
      <c r="M135" s="1"/>
    </row>
    <row r="136" spans="1:13" ht="12.75">
      <c r="A136" s="3" t="s">
        <v>173</v>
      </c>
      <c r="B136" t="s">
        <v>169</v>
      </c>
      <c r="C136" s="64" t="s">
        <v>434</v>
      </c>
      <c r="D136" s="42">
        <v>2188925.6051394525</v>
      </c>
      <c r="E136" s="68"/>
      <c r="F136" s="15">
        <v>-866.58</v>
      </c>
      <c r="G136" s="121">
        <v>0</v>
      </c>
      <c r="H136" s="83">
        <f t="shared" si="1"/>
        <v>2188059.0251394524</v>
      </c>
      <c r="I136" s="1"/>
      <c r="K136" s="1"/>
      <c r="M136" s="1"/>
    </row>
    <row r="137" spans="1:13" ht="12.75">
      <c r="A137" s="3" t="s">
        <v>174</v>
      </c>
      <c r="B137" t="s">
        <v>169</v>
      </c>
      <c r="C137" s="64" t="s">
        <v>435</v>
      </c>
      <c r="D137" s="42">
        <v>2821374.608314979</v>
      </c>
      <c r="E137" s="68"/>
      <c r="F137" s="15">
        <v>-1189.79</v>
      </c>
      <c r="G137" s="121">
        <v>0</v>
      </c>
      <c r="H137" s="83">
        <f t="shared" si="1"/>
        <v>2820184.818314979</v>
      </c>
      <c r="I137" s="1"/>
      <c r="K137" s="1"/>
      <c r="M137" s="1"/>
    </row>
    <row r="138" spans="1:13" ht="12.75">
      <c r="A138" s="3" t="s">
        <v>175</v>
      </c>
      <c r="B138" t="s">
        <v>176</v>
      </c>
      <c r="C138" s="64" t="s">
        <v>436</v>
      </c>
      <c r="D138" s="42">
        <v>1315510.6244033137</v>
      </c>
      <c r="E138" s="68"/>
      <c r="F138" s="15">
        <v>-885.5</v>
      </c>
      <c r="G138" s="121">
        <v>0</v>
      </c>
      <c r="H138" s="83">
        <f t="shared" si="1"/>
        <v>1314625.1244033137</v>
      </c>
      <c r="I138" s="1"/>
      <c r="K138" s="1"/>
      <c r="M138" s="1"/>
    </row>
    <row r="139" spans="1:13" ht="12.75">
      <c r="A139" s="3" t="s">
        <v>177</v>
      </c>
      <c r="B139" t="s">
        <v>176</v>
      </c>
      <c r="C139" s="64" t="s">
        <v>437</v>
      </c>
      <c r="D139" s="42">
        <v>2052805.33961917</v>
      </c>
      <c r="E139" s="68"/>
      <c r="F139" s="15">
        <v>-1231.02</v>
      </c>
      <c r="G139" s="121">
        <v>0</v>
      </c>
      <c r="H139" s="83">
        <f t="shared" si="1"/>
        <v>2051574.31961917</v>
      </c>
      <c r="I139" s="1"/>
      <c r="K139" s="1"/>
      <c r="M139" s="1"/>
    </row>
    <row r="140" spans="1:13" ht="12.75">
      <c r="A140" s="3" t="s">
        <v>178</v>
      </c>
      <c r="B140" t="s">
        <v>179</v>
      </c>
      <c r="C140" s="64" t="s">
        <v>438</v>
      </c>
      <c r="D140" s="42">
        <v>5181402.7727584215</v>
      </c>
      <c r="E140" s="68"/>
      <c r="F140" s="15">
        <v>-2728.06</v>
      </c>
      <c r="G140" s="121">
        <v>0</v>
      </c>
      <c r="H140" s="83">
        <f t="shared" si="1"/>
        <v>5178674.712758422</v>
      </c>
      <c r="I140" s="1"/>
      <c r="K140" s="1"/>
      <c r="M140" s="1"/>
    </row>
    <row r="141" spans="1:13" ht="12.75">
      <c r="A141" s="3" t="s">
        <v>180</v>
      </c>
      <c r="B141" t="s">
        <v>179</v>
      </c>
      <c r="C141" s="64" t="s">
        <v>439</v>
      </c>
      <c r="D141" s="42">
        <v>1064260.8629128581</v>
      </c>
      <c r="E141" s="68"/>
      <c r="F141" s="15">
        <v>-1843.44</v>
      </c>
      <c r="G141" s="121">
        <v>0</v>
      </c>
      <c r="H141" s="83">
        <f t="shared" si="1"/>
        <v>1062417.4229128582</v>
      </c>
      <c r="I141" s="1"/>
      <c r="K141" s="1"/>
      <c r="M141" s="1"/>
    </row>
    <row r="142" spans="1:13" ht="12.75">
      <c r="A142" s="3" t="s">
        <v>181</v>
      </c>
      <c r="B142" t="s">
        <v>182</v>
      </c>
      <c r="C142" s="64" t="s">
        <v>440</v>
      </c>
      <c r="D142" s="42">
        <v>2402533.8545469884</v>
      </c>
      <c r="E142" s="68"/>
      <c r="F142" s="15">
        <v>-1658.62</v>
      </c>
      <c r="G142" s="121">
        <v>0</v>
      </c>
      <c r="H142" s="83">
        <f aca="true" t="shared" si="2" ref="H142:H208">SUM(D142:G142)</f>
        <v>2400875.2345469883</v>
      </c>
      <c r="I142" s="1"/>
      <c r="K142" s="1"/>
      <c r="M142" s="1"/>
    </row>
    <row r="143" spans="1:13" ht="12.75">
      <c r="A143" s="3" t="s">
        <v>183</v>
      </c>
      <c r="B143" t="s">
        <v>182</v>
      </c>
      <c r="C143" s="64" t="s">
        <v>441</v>
      </c>
      <c r="D143" s="42">
        <v>1901026.6869244045</v>
      </c>
      <c r="E143" s="68"/>
      <c r="F143" s="15">
        <v>-997.97</v>
      </c>
      <c r="G143" s="121">
        <v>0</v>
      </c>
      <c r="H143" s="83">
        <f t="shared" si="2"/>
        <v>1900028.7169244045</v>
      </c>
      <c r="I143" s="1"/>
      <c r="K143" s="1"/>
      <c r="M143" s="1"/>
    </row>
    <row r="144" spans="1:13" ht="12.75">
      <c r="A144" s="3" t="s">
        <v>184</v>
      </c>
      <c r="B144" t="s">
        <v>185</v>
      </c>
      <c r="C144" s="64" t="s">
        <v>442</v>
      </c>
      <c r="D144" s="42">
        <v>3475285.095032512</v>
      </c>
      <c r="E144" s="68"/>
      <c r="F144" s="15">
        <v>-5774.9</v>
      </c>
      <c r="G144" s="121">
        <v>0</v>
      </c>
      <c r="H144" s="83">
        <f t="shared" si="2"/>
        <v>3469510.1950325123</v>
      </c>
      <c r="I144" s="1"/>
      <c r="K144" s="1"/>
      <c r="M144" s="1"/>
    </row>
    <row r="145" spans="1:13" ht="12.75">
      <c r="A145" s="3" t="s">
        <v>186</v>
      </c>
      <c r="B145" t="s">
        <v>187</v>
      </c>
      <c r="C145" s="64" t="s">
        <v>443</v>
      </c>
      <c r="D145" s="42">
        <v>1852726.3905906882</v>
      </c>
      <c r="E145" s="68"/>
      <c r="F145" s="15">
        <v>-827.29</v>
      </c>
      <c r="G145" s="121">
        <v>0</v>
      </c>
      <c r="H145" s="83">
        <f t="shared" si="2"/>
        <v>1851899.1005906882</v>
      </c>
      <c r="I145" s="1"/>
      <c r="K145" s="1"/>
      <c r="M145" s="1"/>
    </row>
    <row r="146" spans="1:13" ht="12.75">
      <c r="A146" s="3" t="s">
        <v>188</v>
      </c>
      <c r="B146" t="s">
        <v>187</v>
      </c>
      <c r="C146" s="64" t="s">
        <v>444</v>
      </c>
      <c r="D146" s="42">
        <v>9420892.439865222</v>
      </c>
      <c r="E146" s="68"/>
      <c r="F146" s="15">
        <v>-4084.41</v>
      </c>
      <c r="G146" s="121">
        <v>0</v>
      </c>
      <c r="H146" s="83">
        <f t="shared" si="2"/>
        <v>9416808.029865222</v>
      </c>
      <c r="I146" s="1"/>
      <c r="K146" s="1"/>
      <c r="M146" s="1"/>
    </row>
    <row r="147" spans="1:13" ht="12.75">
      <c r="A147" s="3" t="s">
        <v>189</v>
      </c>
      <c r="B147" t="s">
        <v>187</v>
      </c>
      <c r="C147" s="64" t="s">
        <v>445</v>
      </c>
      <c r="D147" s="42">
        <v>2078336.749268406</v>
      </c>
      <c r="E147" s="68"/>
      <c r="F147" s="15">
        <v>-980.61</v>
      </c>
      <c r="G147" s="121">
        <v>0</v>
      </c>
      <c r="H147" s="83">
        <f t="shared" si="2"/>
        <v>2077356.139268406</v>
      </c>
      <c r="I147" s="1"/>
      <c r="K147" s="1"/>
      <c r="M147" s="1"/>
    </row>
    <row r="148" spans="1:13" ht="12.75">
      <c r="A148" s="3" t="s">
        <v>190</v>
      </c>
      <c r="B148" t="s">
        <v>187</v>
      </c>
      <c r="C148" s="64" t="s">
        <v>446</v>
      </c>
      <c r="D148" s="42">
        <v>2184304.136290252</v>
      </c>
      <c r="E148" s="68"/>
      <c r="F148" s="15">
        <v>-915.48</v>
      </c>
      <c r="G148" s="121">
        <v>0</v>
      </c>
      <c r="H148" s="83">
        <f t="shared" si="2"/>
        <v>2183388.656290252</v>
      </c>
      <c r="I148" s="1"/>
      <c r="K148" s="1"/>
      <c r="M148" s="1"/>
    </row>
    <row r="149" spans="1:13" ht="12.75">
      <c r="A149" s="3" t="s">
        <v>191</v>
      </c>
      <c r="B149" t="s">
        <v>192</v>
      </c>
      <c r="C149" s="64" t="s">
        <v>447</v>
      </c>
      <c r="D149" s="42">
        <v>98333333.75843209</v>
      </c>
      <c r="E149" s="68">
        <v>34339.2</v>
      </c>
      <c r="F149" s="15">
        <v>-44646.93</v>
      </c>
      <c r="G149" s="121">
        <v>0</v>
      </c>
      <c r="H149" s="83">
        <f t="shared" si="2"/>
        <v>98323026.02843209</v>
      </c>
      <c r="I149" s="1"/>
      <c r="K149" s="1"/>
      <c r="M149" s="1"/>
    </row>
    <row r="150" spans="1:13" ht="12.75">
      <c r="A150" s="3" t="s">
        <v>193</v>
      </c>
      <c r="B150" t="s">
        <v>192</v>
      </c>
      <c r="C150" s="64" t="s">
        <v>448</v>
      </c>
      <c r="D150" s="42">
        <v>45552473.23930264</v>
      </c>
      <c r="E150" s="68"/>
      <c r="F150" s="15">
        <v>-23567.63</v>
      </c>
      <c r="G150" s="121">
        <v>0</v>
      </c>
      <c r="H150" s="83">
        <f t="shared" si="2"/>
        <v>45528905.60930264</v>
      </c>
      <c r="I150" s="1"/>
      <c r="K150" s="1"/>
      <c r="M150" s="1"/>
    </row>
    <row r="151" spans="1:13" ht="12.75">
      <c r="A151" s="3" t="s">
        <v>194</v>
      </c>
      <c r="B151" t="s">
        <v>195</v>
      </c>
      <c r="C151" s="64" t="s">
        <v>449</v>
      </c>
      <c r="D151" s="15">
        <v>1524551.0891453954</v>
      </c>
      <c r="E151" s="68"/>
      <c r="F151" s="15">
        <v>-1900.11</v>
      </c>
      <c r="G151" s="121">
        <v>0</v>
      </c>
      <c r="H151" s="83">
        <f t="shared" si="2"/>
        <v>1522650.9791453953</v>
      </c>
      <c r="I151" s="1"/>
      <c r="K151" s="1"/>
      <c r="M151" s="1"/>
    </row>
    <row r="152" spans="1:13" ht="12.75">
      <c r="A152" s="3" t="s">
        <v>196</v>
      </c>
      <c r="B152" t="s">
        <v>195</v>
      </c>
      <c r="C152" s="64" t="s">
        <v>450</v>
      </c>
      <c r="D152" s="42">
        <v>3218951.859776672</v>
      </c>
      <c r="E152" s="68"/>
      <c r="F152" s="15">
        <v>-1385.42</v>
      </c>
      <c r="G152" s="121">
        <v>0</v>
      </c>
      <c r="H152" s="83">
        <f t="shared" si="2"/>
        <v>3217566.439776672</v>
      </c>
      <c r="I152" s="1"/>
      <c r="K152" s="1"/>
      <c r="M152" s="1"/>
    </row>
    <row r="153" spans="1:13" ht="12.75">
      <c r="A153" s="3" t="s">
        <v>197</v>
      </c>
      <c r="B153" t="s">
        <v>198</v>
      </c>
      <c r="C153" s="64" t="s">
        <v>451</v>
      </c>
      <c r="D153" s="42">
        <v>2068550.859274507</v>
      </c>
      <c r="E153" s="68"/>
      <c r="F153" s="15">
        <v>-1343.17</v>
      </c>
      <c r="G153" s="121">
        <v>0</v>
      </c>
      <c r="H153" s="83">
        <f t="shared" si="2"/>
        <v>2067207.689274507</v>
      </c>
      <c r="I153" s="1"/>
      <c r="K153" s="1"/>
      <c r="M153" s="1"/>
    </row>
    <row r="154" spans="1:13" ht="12.75">
      <c r="A154" s="3" t="s">
        <v>199</v>
      </c>
      <c r="B154" t="s">
        <v>198</v>
      </c>
      <c r="C154" s="64" t="s">
        <v>452</v>
      </c>
      <c r="D154" s="42">
        <v>6888521.105592868</v>
      </c>
      <c r="E154" s="68"/>
      <c r="F154" s="15">
        <v>-3087.59</v>
      </c>
      <c r="G154" s="121">
        <v>0</v>
      </c>
      <c r="H154" s="83">
        <f t="shared" si="2"/>
        <v>6885433.515592868</v>
      </c>
      <c r="I154" s="1"/>
      <c r="K154" s="1"/>
      <c r="M154" s="1"/>
    </row>
    <row r="155" spans="1:13" ht="12.75">
      <c r="A155" s="3" t="s">
        <v>200</v>
      </c>
      <c r="B155" t="s">
        <v>198</v>
      </c>
      <c r="C155" s="64" t="s">
        <v>453</v>
      </c>
      <c r="D155" s="42">
        <v>2359836.9245114024</v>
      </c>
      <c r="E155" s="68"/>
      <c r="F155" s="15">
        <v>-1257.53</v>
      </c>
      <c r="G155" s="121">
        <v>0</v>
      </c>
      <c r="H155" s="83">
        <f t="shared" si="2"/>
        <v>2358579.3945114026</v>
      </c>
      <c r="I155" s="1"/>
      <c r="K155" s="1"/>
      <c r="M155" s="1"/>
    </row>
    <row r="156" spans="1:13" ht="12.75">
      <c r="A156" s="3" t="s">
        <v>201</v>
      </c>
      <c r="B156" t="s">
        <v>202</v>
      </c>
      <c r="C156" s="64" t="s">
        <v>454</v>
      </c>
      <c r="D156" s="42">
        <v>1198769.2585564528</v>
      </c>
      <c r="E156" s="68"/>
      <c r="F156" s="15">
        <v>-1313.24</v>
      </c>
      <c r="G156" s="121">
        <v>0</v>
      </c>
      <c r="H156" s="83">
        <f t="shared" si="2"/>
        <v>1197456.0185564528</v>
      </c>
      <c r="I156" s="1"/>
      <c r="K156" s="1"/>
      <c r="M156" s="1"/>
    </row>
    <row r="157" spans="1:13" ht="12.75">
      <c r="A157" s="3" t="s">
        <v>203</v>
      </c>
      <c r="B157" t="s">
        <v>202</v>
      </c>
      <c r="C157" s="64" t="s">
        <v>455</v>
      </c>
      <c r="D157" s="42">
        <v>9433742.475842329</v>
      </c>
      <c r="E157" s="68">
        <v>11608.08</v>
      </c>
      <c r="F157" s="15">
        <v>-6641.93</v>
      </c>
      <c r="G157" s="121">
        <v>0</v>
      </c>
      <c r="H157" s="83">
        <f t="shared" si="2"/>
        <v>9438708.62584233</v>
      </c>
      <c r="I157" s="1"/>
      <c r="K157" s="1"/>
      <c r="M157" s="1"/>
    </row>
    <row r="158" spans="1:13" ht="12.75">
      <c r="A158" s="3" t="s">
        <v>204</v>
      </c>
      <c r="B158" t="s">
        <v>202</v>
      </c>
      <c r="C158" s="64" t="s">
        <v>456</v>
      </c>
      <c r="D158" s="42">
        <v>1376129.3215256394</v>
      </c>
      <c r="E158" s="68"/>
      <c r="F158" s="15">
        <v>-1264.77</v>
      </c>
      <c r="G158" s="121">
        <v>0</v>
      </c>
      <c r="H158" s="83">
        <f t="shared" si="2"/>
        <v>1374864.5515256394</v>
      </c>
      <c r="I158" s="1"/>
      <c r="K158" s="1"/>
      <c r="M158" s="1"/>
    </row>
    <row r="159" spans="1:13" ht="12.75">
      <c r="A159" s="3" t="s">
        <v>205</v>
      </c>
      <c r="B159" t="s">
        <v>206</v>
      </c>
      <c r="C159" s="64" t="s">
        <v>457</v>
      </c>
      <c r="D159" s="42">
        <v>1214720.5161186282</v>
      </c>
      <c r="E159" s="68"/>
      <c r="F159" s="15">
        <v>-623.38</v>
      </c>
      <c r="G159" s="121">
        <v>0</v>
      </c>
      <c r="H159" s="83">
        <f t="shared" si="2"/>
        <v>1214097.1361186283</v>
      </c>
      <c r="I159" s="1"/>
      <c r="K159" s="1"/>
      <c r="M159" s="1"/>
    </row>
    <row r="160" spans="1:13" ht="12.75">
      <c r="A160" s="3" t="s">
        <v>207</v>
      </c>
      <c r="B160" t="s">
        <v>206</v>
      </c>
      <c r="C160" s="64" t="s">
        <v>458</v>
      </c>
      <c r="D160" s="42">
        <v>1965045.3199738967</v>
      </c>
      <c r="E160" s="68"/>
      <c r="F160" s="15">
        <v>-953.53</v>
      </c>
      <c r="G160" s="121">
        <v>0</v>
      </c>
      <c r="H160" s="83">
        <f t="shared" si="2"/>
        <v>1964091.7899738967</v>
      </c>
      <c r="I160" s="1"/>
      <c r="K160" s="1"/>
      <c r="M160" s="1"/>
    </row>
    <row r="161" spans="1:13" ht="12.75">
      <c r="A161" s="3" t="s">
        <v>208</v>
      </c>
      <c r="B161" t="s">
        <v>206</v>
      </c>
      <c r="C161" s="64" t="s">
        <v>459</v>
      </c>
      <c r="D161" s="42">
        <v>4651374.215419828</v>
      </c>
      <c r="E161" s="68"/>
      <c r="F161" s="15">
        <v>-2017.37</v>
      </c>
      <c r="G161" s="121">
        <v>0</v>
      </c>
      <c r="H161" s="83">
        <f t="shared" si="2"/>
        <v>4649356.845419828</v>
      </c>
      <c r="I161" s="1"/>
      <c r="K161" s="1"/>
      <c r="M161" s="1"/>
    </row>
    <row r="162" spans="1:13" ht="12.75">
      <c r="A162" s="3" t="s">
        <v>209</v>
      </c>
      <c r="B162" t="s">
        <v>210</v>
      </c>
      <c r="C162" s="64" t="s">
        <v>460</v>
      </c>
      <c r="D162" s="42">
        <v>652268.1092207395</v>
      </c>
      <c r="E162" s="68"/>
      <c r="F162" s="15">
        <v>-418.34</v>
      </c>
      <c r="G162" s="121">
        <v>0</v>
      </c>
      <c r="H162" s="83">
        <f t="shared" si="2"/>
        <v>651849.7692207395</v>
      </c>
      <c r="I162" s="1"/>
      <c r="K162" s="1"/>
      <c r="M162" s="1"/>
    </row>
    <row r="163" spans="1:13" ht="12.75">
      <c r="A163" s="3" t="s">
        <v>211</v>
      </c>
      <c r="B163" t="s">
        <v>212</v>
      </c>
      <c r="C163" s="64" t="s">
        <v>461</v>
      </c>
      <c r="D163" s="42">
        <v>4144766.771280136</v>
      </c>
      <c r="E163" s="68"/>
      <c r="F163" s="15">
        <v>-3197.99</v>
      </c>
      <c r="G163" s="121">
        <v>0</v>
      </c>
      <c r="H163" s="83">
        <f t="shared" si="2"/>
        <v>4141568.7812801357</v>
      </c>
      <c r="I163" s="1"/>
      <c r="K163" s="1"/>
      <c r="M163" s="1"/>
    </row>
    <row r="164" spans="1:13" ht="12.75">
      <c r="A164" s="3" t="s">
        <v>213</v>
      </c>
      <c r="B164" t="s">
        <v>212</v>
      </c>
      <c r="C164" s="64" t="s">
        <v>462</v>
      </c>
      <c r="D164" s="42">
        <v>2656584.6048337077</v>
      </c>
      <c r="E164" s="68"/>
      <c r="F164" s="15">
        <v>-1031.87</v>
      </c>
      <c r="G164" s="121">
        <v>0</v>
      </c>
      <c r="H164" s="83">
        <f t="shared" si="2"/>
        <v>2655552.7348337076</v>
      </c>
      <c r="I164" s="1"/>
      <c r="K164" s="1"/>
      <c r="M164" s="1"/>
    </row>
    <row r="165" spans="1:13" ht="12.75">
      <c r="A165" s="3" t="s">
        <v>214</v>
      </c>
      <c r="B165" t="s">
        <v>215</v>
      </c>
      <c r="C165" s="64" t="s">
        <v>463</v>
      </c>
      <c r="D165" s="42">
        <v>3348835.354210623</v>
      </c>
      <c r="E165" s="68"/>
      <c r="F165" s="15">
        <v>-1575.44</v>
      </c>
      <c r="G165" s="121">
        <v>0</v>
      </c>
      <c r="H165" s="83">
        <f t="shared" si="2"/>
        <v>3347259.914210623</v>
      </c>
      <c r="I165" s="1"/>
      <c r="K165" s="1"/>
      <c r="M165" s="1"/>
    </row>
    <row r="166" spans="1:13" ht="12.75">
      <c r="A166" s="3" t="s">
        <v>216</v>
      </c>
      <c r="B166" t="s">
        <v>215</v>
      </c>
      <c r="C166" s="64" t="s">
        <v>464</v>
      </c>
      <c r="D166" s="42">
        <v>1069523.249796844</v>
      </c>
      <c r="E166" s="68"/>
      <c r="F166" s="15">
        <v>-635.09</v>
      </c>
      <c r="G166" s="121">
        <v>0</v>
      </c>
      <c r="H166" s="83">
        <f t="shared" si="2"/>
        <v>1068888.159796844</v>
      </c>
      <c r="I166" s="1"/>
      <c r="K166" s="1"/>
      <c r="M166" s="1"/>
    </row>
    <row r="167" spans="1:13" ht="12.75">
      <c r="A167" s="3" t="s">
        <v>217</v>
      </c>
      <c r="B167" t="s">
        <v>218</v>
      </c>
      <c r="C167" s="64" t="s">
        <v>465</v>
      </c>
      <c r="D167" s="42">
        <v>6085972.241741044</v>
      </c>
      <c r="E167" s="68"/>
      <c r="F167" s="15">
        <v>-9306.04</v>
      </c>
      <c r="G167" s="121">
        <v>0</v>
      </c>
      <c r="H167" s="83">
        <f t="shared" si="2"/>
        <v>6076666.201741044</v>
      </c>
      <c r="I167" s="1"/>
      <c r="K167" s="1"/>
      <c r="M167" s="1"/>
    </row>
    <row r="168" spans="1:13" ht="12.75">
      <c r="A168" s="3" t="s">
        <v>219</v>
      </c>
      <c r="B168" t="s">
        <v>220</v>
      </c>
      <c r="C168" s="64" t="s">
        <v>466</v>
      </c>
      <c r="D168" s="42">
        <v>213168.82841835107</v>
      </c>
      <c r="E168" s="68"/>
      <c r="F168" s="15">
        <v>-1201.26</v>
      </c>
      <c r="G168" s="121">
        <v>0</v>
      </c>
      <c r="H168" s="83">
        <f t="shared" si="2"/>
        <v>211967.56841835106</v>
      </c>
      <c r="I168" s="1"/>
      <c r="J168" s="15"/>
      <c r="K168" s="1"/>
      <c r="M168" s="1"/>
    </row>
    <row r="169" spans="1:13" ht="12.75">
      <c r="A169" s="3" t="s">
        <v>221</v>
      </c>
      <c r="B169" t="s">
        <v>220</v>
      </c>
      <c r="C169" s="64" t="s">
        <v>467</v>
      </c>
      <c r="D169" s="42">
        <v>10608533.95220981</v>
      </c>
      <c r="E169" s="68"/>
      <c r="F169" s="15">
        <v>-6121.71</v>
      </c>
      <c r="G169" s="121">
        <v>0</v>
      </c>
      <c r="H169" s="83">
        <f t="shared" si="2"/>
        <v>10602412.242209809</v>
      </c>
      <c r="I169" s="1"/>
      <c r="K169" s="1"/>
      <c r="M169" s="1"/>
    </row>
    <row r="170" spans="1:13" ht="12.75">
      <c r="A170" s="3" t="s">
        <v>222</v>
      </c>
      <c r="B170" t="s">
        <v>223</v>
      </c>
      <c r="C170" s="64" t="s">
        <v>468</v>
      </c>
      <c r="D170" s="42">
        <v>2227086.07760155</v>
      </c>
      <c r="E170" s="68"/>
      <c r="F170" s="15">
        <v>-1200.96</v>
      </c>
      <c r="G170" s="121">
        <v>0</v>
      </c>
      <c r="H170" s="83">
        <f t="shared" si="2"/>
        <v>2225885.11760155</v>
      </c>
      <c r="I170" s="1"/>
      <c r="K170" s="1"/>
      <c r="M170" s="1"/>
    </row>
    <row r="171" spans="1:13" ht="12.75">
      <c r="A171" s="3" t="s">
        <v>224</v>
      </c>
      <c r="B171" t="s">
        <v>223</v>
      </c>
      <c r="C171" s="64" t="s">
        <v>469</v>
      </c>
      <c r="D171" s="42">
        <v>966911.1498052151</v>
      </c>
      <c r="E171" s="68"/>
      <c r="F171" s="15">
        <v>-514.8</v>
      </c>
      <c r="G171" s="121">
        <v>0</v>
      </c>
      <c r="H171" s="83">
        <f t="shared" si="2"/>
        <v>966396.349805215</v>
      </c>
      <c r="I171" s="1"/>
      <c r="K171" s="1"/>
      <c r="M171" s="1"/>
    </row>
    <row r="172" spans="1:13" ht="12.75">
      <c r="A172" s="3" t="s">
        <v>225</v>
      </c>
      <c r="B172" t="s">
        <v>223</v>
      </c>
      <c r="C172" s="64" t="s">
        <v>470</v>
      </c>
      <c r="D172" s="42">
        <v>2074072.5821770355</v>
      </c>
      <c r="E172" s="68"/>
      <c r="F172" s="15">
        <v>-934.6</v>
      </c>
      <c r="G172" s="121">
        <v>0</v>
      </c>
      <c r="H172" s="83">
        <f t="shared" si="2"/>
        <v>2073137.9821770354</v>
      </c>
      <c r="I172" s="1"/>
      <c r="K172" s="1"/>
      <c r="M172" s="1"/>
    </row>
    <row r="173" spans="1:13" ht="12.75">
      <c r="A173" s="3" t="s">
        <v>226</v>
      </c>
      <c r="B173" t="s">
        <v>223</v>
      </c>
      <c r="C173" s="64" t="s">
        <v>471</v>
      </c>
      <c r="D173" s="42">
        <v>1343742.4645916745</v>
      </c>
      <c r="E173" s="68"/>
      <c r="F173" s="15">
        <v>-571.25</v>
      </c>
      <c r="G173" s="121">
        <v>0</v>
      </c>
      <c r="H173" s="83">
        <f t="shared" si="2"/>
        <v>1343171.2145916745</v>
      </c>
      <c r="I173" s="1"/>
      <c r="K173" s="1"/>
      <c r="M173" s="1"/>
    </row>
    <row r="174" spans="1:13" ht="12.75">
      <c r="A174" s="3" t="s">
        <v>227</v>
      </c>
      <c r="B174" t="s">
        <v>223</v>
      </c>
      <c r="C174" s="64" t="s">
        <v>472</v>
      </c>
      <c r="D174" s="42">
        <v>759076.2520254245</v>
      </c>
      <c r="E174" s="68"/>
      <c r="F174" s="15">
        <v>-484.03</v>
      </c>
      <c r="G174" s="121">
        <v>0</v>
      </c>
      <c r="H174" s="83">
        <f t="shared" si="2"/>
        <v>758592.2220254245</v>
      </c>
      <c r="I174" s="1"/>
      <c r="K174" s="1"/>
      <c r="M174" s="1"/>
    </row>
    <row r="175" spans="1:13" ht="12.75">
      <c r="A175" s="3" t="s">
        <v>228</v>
      </c>
      <c r="B175" t="s">
        <v>229</v>
      </c>
      <c r="C175" s="78" t="s">
        <v>498</v>
      </c>
      <c r="D175" s="42">
        <v>7659256.852129306</v>
      </c>
      <c r="E175" s="68"/>
      <c r="F175" s="15">
        <v>-5001.69</v>
      </c>
      <c r="G175" s="121">
        <v>0</v>
      </c>
      <c r="H175" s="83">
        <f t="shared" si="2"/>
        <v>7654255.162129305</v>
      </c>
      <c r="I175" s="1"/>
      <c r="K175" s="1"/>
      <c r="M175" s="1"/>
    </row>
    <row r="176" spans="1:13" ht="12.75">
      <c r="A176" s="3" t="s">
        <v>230</v>
      </c>
      <c r="B176" t="s">
        <v>229</v>
      </c>
      <c r="C176" s="64" t="s">
        <v>473</v>
      </c>
      <c r="D176" s="42">
        <v>4944610.735639622</v>
      </c>
      <c r="E176" s="68"/>
      <c r="F176" s="15">
        <v>-4853.42</v>
      </c>
      <c r="G176" s="121">
        <v>0</v>
      </c>
      <c r="H176" s="83">
        <f t="shared" si="2"/>
        <v>4939757.3156396225</v>
      </c>
      <c r="I176" s="1"/>
      <c r="K176" s="1"/>
      <c r="M176" s="1"/>
    </row>
    <row r="177" spans="1:13" ht="12.75">
      <c r="A177" s="3" t="s">
        <v>231</v>
      </c>
      <c r="B177" t="s">
        <v>229</v>
      </c>
      <c r="C177" s="64" t="s">
        <v>474</v>
      </c>
      <c r="D177" s="42">
        <v>4460553.904551888</v>
      </c>
      <c r="E177" s="68"/>
      <c r="F177" s="15">
        <v>-5787.28</v>
      </c>
      <c r="G177" s="122">
        <v>520108</v>
      </c>
      <c r="H177" s="83">
        <f t="shared" si="2"/>
        <v>4974874.624551888</v>
      </c>
      <c r="I177" s="1"/>
      <c r="K177" s="1"/>
      <c r="M177" s="1"/>
    </row>
    <row r="178" spans="1:13" ht="12.75">
      <c r="A178" s="3" t="s">
        <v>232</v>
      </c>
      <c r="B178" t="s">
        <v>229</v>
      </c>
      <c r="C178" s="64" t="s">
        <v>475</v>
      </c>
      <c r="D178" s="42">
        <v>20996012.94741362</v>
      </c>
      <c r="E178" s="68"/>
      <c r="F178" s="15">
        <v>-14625.71</v>
      </c>
      <c r="G178" s="121">
        <v>0</v>
      </c>
      <c r="H178" s="83">
        <f t="shared" si="2"/>
        <v>20981387.23741362</v>
      </c>
      <c r="I178" s="1"/>
      <c r="K178" s="1"/>
      <c r="M178" s="1"/>
    </row>
    <row r="179" spans="1:13" ht="12.75">
      <c r="A179" s="3" t="s">
        <v>233</v>
      </c>
      <c r="B179" t="s">
        <v>229</v>
      </c>
      <c r="C179" s="64" t="s">
        <v>476</v>
      </c>
      <c r="D179" s="42">
        <v>19153314.16920044</v>
      </c>
      <c r="E179" s="68"/>
      <c r="F179" s="15">
        <v>-9232.19</v>
      </c>
      <c r="G179" s="121">
        <v>0</v>
      </c>
      <c r="H179" s="83">
        <f t="shared" si="2"/>
        <v>19144081.979200438</v>
      </c>
      <c r="I179" s="1"/>
      <c r="K179" s="1"/>
      <c r="M179" s="1"/>
    </row>
    <row r="180" spans="1:13" ht="12.75">
      <c r="A180" s="3" t="s">
        <v>234</v>
      </c>
      <c r="B180" t="s">
        <v>229</v>
      </c>
      <c r="C180" s="64" t="s">
        <v>477</v>
      </c>
      <c r="D180" s="42">
        <v>123606969.91093667</v>
      </c>
      <c r="E180" s="68"/>
      <c r="F180" s="15">
        <v>-56851.73</v>
      </c>
      <c r="G180" s="121">
        <v>0</v>
      </c>
      <c r="H180" s="83">
        <f t="shared" si="2"/>
        <v>123550118.18093666</v>
      </c>
      <c r="I180" s="1"/>
      <c r="K180" s="1"/>
      <c r="M180" s="1"/>
    </row>
    <row r="181" spans="1:13" ht="12.75">
      <c r="A181" s="3" t="s">
        <v>235</v>
      </c>
      <c r="B181" t="s">
        <v>229</v>
      </c>
      <c r="C181" s="64" t="s">
        <v>478</v>
      </c>
      <c r="D181" s="42">
        <v>2296905.8291988675</v>
      </c>
      <c r="E181" s="68"/>
      <c r="F181" s="15">
        <v>-3061.58</v>
      </c>
      <c r="G181" s="122">
        <v>275147</v>
      </c>
      <c r="H181" s="83">
        <f t="shared" si="2"/>
        <v>2568991.2491988675</v>
      </c>
      <c r="I181" s="1"/>
      <c r="K181" s="1"/>
      <c r="M181" s="1"/>
    </row>
    <row r="182" spans="1:13" ht="12.75">
      <c r="A182" s="3" t="s">
        <v>236</v>
      </c>
      <c r="B182" t="s">
        <v>229</v>
      </c>
      <c r="C182" s="64" t="s">
        <v>479</v>
      </c>
      <c r="D182" s="42">
        <v>3282508.369102309</v>
      </c>
      <c r="E182" s="68"/>
      <c r="F182" s="15">
        <v>-6056.32</v>
      </c>
      <c r="G182" s="121">
        <v>0</v>
      </c>
      <c r="H182" s="83">
        <f t="shared" si="2"/>
        <v>3276452.049102309</v>
      </c>
      <c r="I182" s="1"/>
      <c r="K182" s="1"/>
      <c r="M182" s="1"/>
    </row>
    <row r="183" spans="1:13" ht="12.75">
      <c r="A183" s="3" t="s">
        <v>237</v>
      </c>
      <c r="B183" t="s">
        <v>229</v>
      </c>
      <c r="C183" s="64" t="s">
        <v>480</v>
      </c>
      <c r="D183" s="42">
        <v>3417923.668835193</v>
      </c>
      <c r="E183" s="68"/>
      <c r="F183" s="15">
        <v>-2393.62</v>
      </c>
      <c r="G183" s="121">
        <v>0</v>
      </c>
      <c r="H183" s="83">
        <f t="shared" si="2"/>
        <v>3415530.048835193</v>
      </c>
      <c r="I183" s="1"/>
      <c r="K183" s="1"/>
      <c r="M183" s="1"/>
    </row>
    <row r="184" spans="1:13" ht="12.75">
      <c r="A184" s="3" t="s">
        <v>238</v>
      </c>
      <c r="B184" t="s">
        <v>229</v>
      </c>
      <c r="C184" s="64" t="s">
        <v>481</v>
      </c>
      <c r="D184" s="42">
        <v>548128.4465485773</v>
      </c>
      <c r="E184" s="68"/>
      <c r="F184" s="15">
        <v>-770.67</v>
      </c>
      <c r="G184" s="121">
        <v>0</v>
      </c>
      <c r="H184" s="83">
        <f t="shared" si="2"/>
        <v>547357.7765485772</v>
      </c>
      <c r="I184" s="1"/>
      <c r="K184" s="1"/>
      <c r="M184" s="1"/>
    </row>
    <row r="185" spans="1:13" ht="12.75">
      <c r="A185" s="3" t="s">
        <v>239</v>
      </c>
      <c r="B185" t="s">
        <v>229</v>
      </c>
      <c r="C185" s="64" t="s">
        <v>482</v>
      </c>
      <c r="D185" s="42">
        <v>0</v>
      </c>
      <c r="E185" s="68"/>
      <c r="F185" s="15">
        <v>0</v>
      </c>
      <c r="G185" s="122">
        <v>44487</v>
      </c>
      <c r="H185" s="83">
        <f t="shared" si="2"/>
        <v>44487</v>
      </c>
      <c r="I185" s="1"/>
      <c r="K185" s="1"/>
      <c r="M185" s="1"/>
    </row>
    <row r="186" spans="1:13" ht="12.75">
      <c r="A186" s="3" t="s">
        <v>240</v>
      </c>
      <c r="B186" t="s">
        <v>229</v>
      </c>
      <c r="C186" s="64" t="s">
        <v>483</v>
      </c>
      <c r="D186" s="42">
        <v>0</v>
      </c>
      <c r="E186" s="68"/>
      <c r="F186" s="15">
        <v>0</v>
      </c>
      <c r="G186" s="121">
        <v>0</v>
      </c>
      <c r="H186" s="83">
        <f t="shared" si="2"/>
        <v>0</v>
      </c>
      <c r="I186" s="1"/>
      <c r="K186" s="1"/>
      <c r="M186" s="1"/>
    </row>
    <row r="187" spans="1:13" ht="12.75">
      <c r="A187" s="3">
        <v>3200</v>
      </c>
      <c r="B187" t="s">
        <v>241</v>
      </c>
      <c r="C187" s="64" t="s">
        <v>242</v>
      </c>
      <c r="D187" s="42">
        <v>4149504.8161068303</v>
      </c>
      <c r="E187" s="68"/>
      <c r="F187" s="15">
        <v>-2302.47</v>
      </c>
      <c r="G187" s="121">
        <v>0</v>
      </c>
      <c r="H187" s="83">
        <f t="shared" si="2"/>
        <v>4147202.34610683</v>
      </c>
      <c r="I187" s="1"/>
      <c r="K187" s="1"/>
      <c r="M187" s="1"/>
    </row>
    <row r="188" spans="1:13" ht="12.75">
      <c r="A188" s="3">
        <v>3210</v>
      </c>
      <c r="B188" t="s">
        <v>241</v>
      </c>
      <c r="C188" s="64" t="s">
        <v>243</v>
      </c>
      <c r="D188" s="42">
        <v>3673289.392797503</v>
      </c>
      <c r="E188" s="68"/>
      <c r="F188" s="15">
        <v>-1874.92</v>
      </c>
      <c r="G188" s="121">
        <v>0</v>
      </c>
      <c r="H188" s="83">
        <f t="shared" si="2"/>
        <v>3671414.472797503</v>
      </c>
      <c r="I188" s="1"/>
      <c r="K188" s="1"/>
      <c r="M188" s="1"/>
    </row>
    <row r="189" spans="1:13" ht="12.75">
      <c r="A189" s="3">
        <v>3220</v>
      </c>
      <c r="B189" t="s">
        <v>241</v>
      </c>
      <c r="C189" s="64" t="s">
        <v>244</v>
      </c>
      <c r="D189" s="42">
        <v>2060571.729626366</v>
      </c>
      <c r="E189" s="68"/>
      <c r="F189" s="15">
        <v>-890.26</v>
      </c>
      <c r="G189" s="121">
        <v>0</v>
      </c>
      <c r="H189" s="83">
        <f t="shared" si="2"/>
        <v>2059681.469626366</v>
      </c>
      <c r="I189" s="1"/>
      <c r="K189" s="1"/>
      <c r="M189" s="1"/>
    </row>
    <row r="190" spans="1:13" ht="12.75">
      <c r="A190" s="3">
        <v>3230</v>
      </c>
      <c r="B190" t="s">
        <v>241</v>
      </c>
      <c r="C190" s="64" t="s">
        <v>245</v>
      </c>
      <c r="D190" s="42">
        <v>624381.1345395737</v>
      </c>
      <c r="E190" s="68"/>
      <c r="F190" s="15">
        <v>-381</v>
      </c>
      <c r="G190" s="121">
        <v>0</v>
      </c>
      <c r="H190" s="83">
        <f t="shared" si="2"/>
        <v>624000.1345395737</v>
      </c>
      <c r="I190" s="1"/>
      <c r="K190" s="1"/>
      <c r="M190" s="1"/>
    </row>
    <row r="191" spans="1:13" ht="12.75">
      <c r="A191" s="3">
        <v>8001</v>
      </c>
      <c r="B191" t="s">
        <v>305</v>
      </c>
      <c r="C191" t="s">
        <v>306</v>
      </c>
      <c r="D191" s="42">
        <v>115419345.44924808</v>
      </c>
      <c r="E191" s="68">
        <v>-1029201.74</v>
      </c>
      <c r="F191" s="15">
        <v>-41753.28</v>
      </c>
      <c r="G191" s="121">
        <v>0</v>
      </c>
      <c r="H191" s="83">
        <f t="shared" si="2"/>
        <v>114348390.42924808</v>
      </c>
      <c r="I191" s="12"/>
      <c r="J191" s="1"/>
      <c r="K191" s="1"/>
      <c r="M191" s="1"/>
    </row>
    <row r="192" spans="1:13" ht="12.75">
      <c r="A192" s="117">
        <v>8041</v>
      </c>
      <c r="B192" s="117">
        <v>8041</v>
      </c>
      <c r="C192" s="118" t="s">
        <v>676</v>
      </c>
      <c r="D192" s="53">
        <v>0</v>
      </c>
      <c r="E192" s="68">
        <v>0</v>
      </c>
      <c r="F192" s="53">
        <v>0</v>
      </c>
      <c r="G192" s="121">
        <v>0</v>
      </c>
      <c r="H192" s="83">
        <v>0</v>
      </c>
      <c r="I192" s="119"/>
      <c r="J192" s="119"/>
      <c r="K192" s="119"/>
      <c r="L192" s="9"/>
      <c r="M192" s="1"/>
    </row>
    <row r="193" spans="1:13" ht="12.75">
      <c r="A193" s="117">
        <v>8042</v>
      </c>
      <c r="B193" s="117">
        <v>8042</v>
      </c>
      <c r="C193" s="118" t="s">
        <v>677</v>
      </c>
      <c r="D193" s="53">
        <v>0</v>
      </c>
      <c r="E193" s="68">
        <v>0</v>
      </c>
      <c r="F193" s="53">
        <v>0</v>
      </c>
      <c r="G193" s="121">
        <v>0</v>
      </c>
      <c r="H193" s="83">
        <v>0</v>
      </c>
      <c r="I193" s="119"/>
      <c r="J193" s="119"/>
      <c r="K193" s="119"/>
      <c r="L193" s="9"/>
      <c r="M193" s="1"/>
    </row>
    <row r="194" spans="1:13" ht="12.75">
      <c r="A194" s="117">
        <v>8043</v>
      </c>
      <c r="B194" s="117">
        <v>8043</v>
      </c>
      <c r="C194" s="118" t="s">
        <v>678</v>
      </c>
      <c r="D194" s="53">
        <v>0</v>
      </c>
      <c r="E194" s="68">
        <v>0</v>
      </c>
      <c r="F194" s="53">
        <v>0</v>
      </c>
      <c r="G194" s="121">
        <v>0</v>
      </c>
      <c r="H194" s="83">
        <v>0</v>
      </c>
      <c r="I194" s="119"/>
      <c r="J194" s="119"/>
      <c r="K194" s="119"/>
      <c r="L194" s="9"/>
      <c r="M194" s="1"/>
    </row>
    <row r="195" spans="1:13" ht="12.75">
      <c r="A195" s="3">
        <v>9025</v>
      </c>
      <c r="B195" s="3">
        <v>9025</v>
      </c>
      <c r="C195" t="s">
        <v>248</v>
      </c>
      <c r="D195" s="1">
        <v>0</v>
      </c>
      <c r="E195" s="68">
        <v>0</v>
      </c>
      <c r="F195" s="1">
        <v>0</v>
      </c>
      <c r="G195" s="121">
        <v>0</v>
      </c>
      <c r="H195" s="83">
        <f t="shared" si="2"/>
        <v>0</v>
      </c>
      <c r="I195" s="9"/>
      <c r="J195" s="9"/>
      <c r="K195" s="12"/>
      <c r="L195" s="9"/>
      <c r="M195" s="1"/>
    </row>
    <row r="196" spans="1:13" ht="12.75">
      <c r="A196" s="3">
        <v>9030</v>
      </c>
      <c r="B196" s="3">
        <v>9030</v>
      </c>
      <c r="C196" t="s">
        <v>249</v>
      </c>
      <c r="D196" s="1">
        <v>0</v>
      </c>
      <c r="E196" s="68">
        <v>0</v>
      </c>
      <c r="F196" s="1">
        <v>0</v>
      </c>
      <c r="G196" s="121">
        <v>0</v>
      </c>
      <c r="H196" s="83">
        <f t="shared" si="2"/>
        <v>0</v>
      </c>
      <c r="K196" s="1"/>
      <c r="M196" s="1"/>
    </row>
    <row r="197" spans="1:13" ht="12.75">
      <c r="A197" s="3">
        <v>9035</v>
      </c>
      <c r="B197" s="3">
        <v>9035</v>
      </c>
      <c r="C197" t="s">
        <v>250</v>
      </c>
      <c r="D197" s="1">
        <v>0</v>
      </c>
      <c r="E197" s="68">
        <v>0</v>
      </c>
      <c r="F197" s="1">
        <v>0</v>
      </c>
      <c r="G197" s="121">
        <v>0</v>
      </c>
      <c r="H197" s="83">
        <f t="shared" si="2"/>
        <v>0</v>
      </c>
      <c r="K197" s="1"/>
      <c r="M197" s="1"/>
    </row>
    <row r="198" spans="1:13" ht="12.75">
      <c r="A198" s="3">
        <v>9040</v>
      </c>
      <c r="B198" s="3">
        <v>9040</v>
      </c>
      <c r="C198" t="s">
        <v>251</v>
      </c>
      <c r="D198" s="1">
        <v>0</v>
      </c>
      <c r="E198" s="68">
        <v>0</v>
      </c>
      <c r="F198" s="1">
        <v>0</v>
      </c>
      <c r="G198" s="121">
        <v>0</v>
      </c>
      <c r="H198" s="83">
        <f t="shared" si="2"/>
        <v>0</v>
      </c>
      <c r="K198" s="1"/>
      <c r="M198" s="1"/>
    </row>
    <row r="199" spans="1:11" ht="12.75">
      <c r="A199" s="3">
        <v>9045</v>
      </c>
      <c r="B199" s="3">
        <v>9045</v>
      </c>
      <c r="C199" t="s">
        <v>252</v>
      </c>
      <c r="D199" s="1">
        <v>0</v>
      </c>
      <c r="E199" s="68">
        <v>0</v>
      </c>
      <c r="F199" s="1">
        <v>0</v>
      </c>
      <c r="G199" s="121">
        <v>0</v>
      </c>
      <c r="H199" s="83">
        <f t="shared" si="2"/>
        <v>0</v>
      </c>
      <c r="K199" s="1"/>
    </row>
    <row r="200" spans="1:11" ht="12.75">
      <c r="A200" s="3">
        <v>9050</v>
      </c>
      <c r="B200" s="3">
        <v>9050</v>
      </c>
      <c r="C200" t="s">
        <v>253</v>
      </c>
      <c r="D200" s="1">
        <v>0</v>
      </c>
      <c r="E200" s="68">
        <v>0</v>
      </c>
      <c r="F200" s="1">
        <v>0</v>
      </c>
      <c r="G200" s="121">
        <v>0</v>
      </c>
      <c r="H200" s="83">
        <f t="shared" si="2"/>
        <v>0</v>
      </c>
      <c r="J200" s="1"/>
      <c r="K200" s="1"/>
    </row>
    <row r="201" spans="1:11" ht="12.75">
      <c r="A201" s="3">
        <v>9055</v>
      </c>
      <c r="B201" s="3">
        <v>9055</v>
      </c>
      <c r="C201" t="s">
        <v>254</v>
      </c>
      <c r="D201" s="1">
        <v>0</v>
      </c>
      <c r="E201" s="68">
        <v>0</v>
      </c>
      <c r="F201" s="1">
        <v>0</v>
      </c>
      <c r="G201" s="121">
        <v>0</v>
      </c>
      <c r="H201" s="83">
        <f t="shared" si="2"/>
        <v>0</v>
      </c>
      <c r="K201" s="1"/>
    </row>
    <row r="202" spans="1:11" ht="12.75">
      <c r="A202" s="3">
        <v>9060</v>
      </c>
      <c r="B202" s="3">
        <v>9060</v>
      </c>
      <c r="C202" t="s">
        <v>255</v>
      </c>
      <c r="D202" s="1">
        <v>0</v>
      </c>
      <c r="E202" s="68">
        <v>0</v>
      </c>
      <c r="F202" s="1">
        <v>0</v>
      </c>
      <c r="G202" s="121">
        <v>0</v>
      </c>
      <c r="H202" s="83">
        <f t="shared" si="2"/>
        <v>0</v>
      </c>
      <c r="K202" s="1"/>
    </row>
    <row r="203" spans="1:11" ht="12.75">
      <c r="A203" s="3">
        <v>9075</v>
      </c>
      <c r="B203" s="3">
        <v>9075</v>
      </c>
      <c r="C203" t="s">
        <v>256</v>
      </c>
      <c r="D203" s="1">
        <v>0</v>
      </c>
      <c r="E203" s="68">
        <v>0</v>
      </c>
      <c r="F203" s="1">
        <v>0</v>
      </c>
      <c r="G203" s="121">
        <v>0</v>
      </c>
      <c r="H203" s="83">
        <f t="shared" si="2"/>
        <v>0</v>
      </c>
      <c r="K203" s="1"/>
    </row>
    <row r="204" spans="1:11" ht="12.75">
      <c r="A204" s="3">
        <v>9080</v>
      </c>
      <c r="B204" s="3">
        <v>9080</v>
      </c>
      <c r="C204" t="s">
        <v>257</v>
      </c>
      <c r="D204" s="1">
        <v>0</v>
      </c>
      <c r="E204" s="68">
        <v>0</v>
      </c>
      <c r="F204" s="1">
        <v>0</v>
      </c>
      <c r="G204" s="121">
        <v>0</v>
      </c>
      <c r="H204" s="83">
        <f t="shared" si="2"/>
        <v>0</v>
      </c>
      <c r="K204" s="1"/>
    </row>
    <row r="205" spans="1:11" ht="12.75">
      <c r="A205" s="3">
        <v>9095</v>
      </c>
      <c r="B205" s="3">
        <v>9095</v>
      </c>
      <c r="C205" t="s">
        <v>258</v>
      </c>
      <c r="D205" s="1">
        <v>0</v>
      </c>
      <c r="E205" s="68">
        <v>0</v>
      </c>
      <c r="F205" s="1">
        <v>0</v>
      </c>
      <c r="G205" s="121">
        <v>0</v>
      </c>
      <c r="H205" s="83">
        <f t="shared" si="2"/>
        <v>0</v>
      </c>
      <c r="K205" s="1"/>
    </row>
    <row r="206" spans="1:11" ht="12.75">
      <c r="A206" s="3">
        <v>9120</v>
      </c>
      <c r="B206" s="3">
        <v>9120</v>
      </c>
      <c r="C206" t="s">
        <v>259</v>
      </c>
      <c r="D206" s="1">
        <v>0</v>
      </c>
      <c r="E206" s="68">
        <v>0</v>
      </c>
      <c r="F206" s="1">
        <v>0</v>
      </c>
      <c r="G206" s="121">
        <v>0</v>
      </c>
      <c r="H206" s="83">
        <f t="shared" si="2"/>
        <v>0</v>
      </c>
      <c r="K206" s="1"/>
    </row>
    <row r="207" spans="1:11" ht="12.75">
      <c r="A207" s="3">
        <v>9125</v>
      </c>
      <c r="B207" s="3">
        <v>9125</v>
      </c>
      <c r="C207" t="s">
        <v>260</v>
      </c>
      <c r="D207" s="1">
        <v>0</v>
      </c>
      <c r="E207" s="68">
        <v>0</v>
      </c>
      <c r="F207" s="1">
        <v>0</v>
      </c>
      <c r="G207" s="121">
        <v>0</v>
      </c>
      <c r="H207" s="83">
        <f t="shared" si="2"/>
        <v>0</v>
      </c>
      <c r="K207" s="1"/>
    </row>
    <row r="208" spans="1:11" ht="12.75">
      <c r="A208" s="3">
        <v>9130</v>
      </c>
      <c r="B208" s="3">
        <v>9130</v>
      </c>
      <c r="C208" t="s">
        <v>485</v>
      </c>
      <c r="D208" s="1">
        <v>0</v>
      </c>
      <c r="E208" s="68">
        <v>0</v>
      </c>
      <c r="F208" s="1">
        <v>0</v>
      </c>
      <c r="G208" s="121">
        <v>0</v>
      </c>
      <c r="H208" s="83">
        <f t="shared" si="2"/>
        <v>0</v>
      </c>
      <c r="K208" s="1"/>
    </row>
    <row r="209" spans="1:11" ht="12.75">
      <c r="A209" s="3">
        <v>9135</v>
      </c>
      <c r="B209" s="3">
        <v>9135</v>
      </c>
      <c r="C209" t="s">
        <v>486</v>
      </c>
      <c r="D209" s="1">
        <v>0</v>
      </c>
      <c r="E209" s="68">
        <v>0</v>
      </c>
      <c r="F209" s="1">
        <v>0</v>
      </c>
      <c r="G209" s="121">
        <v>0</v>
      </c>
      <c r="H209" s="83">
        <f aca="true" t="shared" si="3" ref="H209:H214">SUM(D209:G209)</f>
        <v>0</v>
      </c>
      <c r="K209" s="1"/>
    </row>
    <row r="210" spans="1:11" ht="12.75">
      <c r="A210" s="3">
        <v>9140</v>
      </c>
      <c r="B210" s="3">
        <v>9140</v>
      </c>
      <c r="C210" t="s">
        <v>261</v>
      </c>
      <c r="D210" s="1">
        <v>0</v>
      </c>
      <c r="E210" s="68">
        <v>0</v>
      </c>
      <c r="F210" s="1">
        <v>0</v>
      </c>
      <c r="G210" s="121">
        <v>0</v>
      </c>
      <c r="H210" s="83">
        <f t="shared" si="3"/>
        <v>0</v>
      </c>
      <c r="K210" s="1"/>
    </row>
    <row r="211" spans="1:11" ht="12.75">
      <c r="A211" s="3">
        <v>9145</v>
      </c>
      <c r="B211" s="3">
        <v>9145</v>
      </c>
      <c r="C211" t="s">
        <v>262</v>
      </c>
      <c r="D211" s="1">
        <v>0</v>
      </c>
      <c r="E211" s="68">
        <v>0</v>
      </c>
      <c r="F211" s="1">
        <v>0</v>
      </c>
      <c r="G211" s="121">
        <v>0</v>
      </c>
      <c r="H211" s="83">
        <f t="shared" si="3"/>
        <v>0</v>
      </c>
      <c r="K211" s="1"/>
    </row>
    <row r="212" spans="1:11" ht="12.75">
      <c r="A212" s="3" t="s">
        <v>247</v>
      </c>
      <c r="B212" s="3" t="s">
        <v>247</v>
      </c>
      <c r="C212" t="s">
        <v>263</v>
      </c>
      <c r="D212" s="1">
        <v>0</v>
      </c>
      <c r="E212" s="68">
        <v>0</v>
      </c>
      <c r="F212" s="1">
        <v>0</v>
      </c>
      <c r="G212" s="121">
        <v>0</v>
      </c>
      <c r="H212" s="83">
        <f t="shared" si="3"/>
        <v>0</v>
      </c>
      <c r="K212" s="1"/>
    </row>
    <row r="213" spans="1:11" ht="12.75">
      <c r="A213" s="3">
        <v>9160</v>
      </c>
      <c r="B213" s="3">
        <v>9160</v>
      </c>
      <c r="C213" t="s">
        <v>264</v>
      </c>
      <c r="D213" s="1">
        <v>0</v>
      </c>
      <c r="E213" s="68">
        <v>0</v>
      </c>
      <c r="F213" s="1">
        <v>0</v>
      </c>
      <c r="G213" s="121">
        <v>0</v>
      </c>
      <c r="H213" s="83">
        <f t="shared" si="3"/>
        <v>0</v>
      </c>
      <c r="K213" s="1"/>
    </row>
    <row r="214" spans="1:11" ht="12.75">
      <c r="A214" s="3">
        <v>9165</v>
      </c>
      <c r="B214" s="3">
        <v>9165</v>
      </c>
      <c r="C214" t="s">
        <v>487</v>
      </c>
      <c r="D214" s="1">
        <v>0</v>
      </c>
      <c r="E214" s="68">
        <v>0</v>
      </c>
      <c r="F214" s="1">
        <v>0</v>
      </c>
      <c r="G214" s="121">
        <v>0</v>
      </c>
      <c r="H214" s="83">
        <f t="shared" si="3"/>
        <v>0</v>
      </c>
      <c r="K214" s="1"/>
    </row>
    <row r="215" spans="1:11" ht="12.75">
      <c r="A215" s="3">
        <v>9170</v>
      </c>
      <c r="B215" s="3">
        <v>9170</v>
      </c>
      <c r="C215" s="118" t="s">
        <v>679</v>
      </c>
      <c r="D215" s="1">
        <v>0</v>
      </c>
      <c r="E215" s="68">
        <v>0</v>
      </c>
      <c r="F215" s="1">
        <v>0</v>
      </c>
      <c r="G215" s="121">
        <v>0</v>
      </c>
      <c r="H215" s="83">
        <f>SUM(D215:G215)</f>
        <v>0</v>
      </c>
      <c r="K215" s="1"/>
    </row>
    <row r="216" spans="2:11" ht="12.75">
      <c r="B216" s="3"/>
      <c r="H216" s="69"/>
      <c r="K216" s="1"/>
    </row>
    <row r="217" spans="2:11" ht="12.75">
      <c r="B217" t="s">
        <v>290</v>
      </c>
      <c r="D217" s="1">
        <f>SUM(D13:D214)</f>
        <v>4115122504.999998</v>
      </c>
      <c r="E217" s="15">
        <v>0</v>
      </c>
      <c r="F217" s="15">
        <f>SUM(F13:F214)</f>
        <v>-2299590.8899999983</v>
      </c>
      <c r="G217" s="15">
        <f>SUM(G13:G214)</f>
        <v>1169185</v>
      </c>
      <c r="H217" s="83">
        <f>SUM(H13:H214)</f>
        <v>4113992141.4699993</v>
      </c>
      <c r="K217" s="1"/>
    </row>
    <row r="218" spans="6:11" ht="12.75">
      <c r="F218" s="1"/>
      <c r="G218" s="1"/>
      <c r="K218" s="1"/>
    </row>
    <row r="219" spans="5:11" ht="12.75">
      <c r="E219" s="15"/>
      <c r="F219" s="1"/>
      <c r="G219" s="1"/>
      <c r="H219" s="12"/>
      <c r="K219" s="1"/>
    </row>
    <row r="220" spans="4:11" ht="12.75">
      <c r="D220" s="42"/>
      <c r="E220" s="15"/>
      <c r="F220" s="15"/>
      <c r="G220" s="15"/>
      <c r="H220" s="12"/>
      <c r="K220" s="1"/>
    </row>
    <row r="221" spans="4:11" ht="12.75">
      <c r="D221" s="42"/>
      <c r="H221" s="84"/>
      <c r="K221" s="1"/>
    </row>
    <row r="222" spans="5:11" ht="12.75">
      <c r="E222" s="55"/>
      <c r="F222" s="56"/>
      <c r="G222" s="56"/>
      <c r="H222" s="12"/>
      <c r="K222" s="1"/>
    </row>
    <row r="223" spans="5:11" ht="12.75">
      <c r="E223" s="55"/>
      <c r="H223" s="12"/>
      <c r="K223" s="1"/>
    </row>
    <row r="224" spans="5:11" ht="12.75">
      <c r="E224" s="55"/>
      <c r="K224" s="1"/>
    </row>
    <row r="225" spans="5:11" ht="12.75">
      <c r="E225" s="55"/>
      <c r="K225" s="1"/>
    </row>
    <row r="226" spans="5:11" ht="12.75">
      <c r="E226" s="55"/>
      <c r="K226" s="1"/>
    </row>
    <row r="227" spans="5:11" ht="12.75">
      <c r="E227" s="55"/>
      <c r="K227" s="1"/>
    </row>
    <row r="228" spans="5:11" ht="12.75">
      <c r="E228" s="55"/>
      <c r="K228" s="1"/>
    </row>
    <row r="229" spans="5:11" ht="12.75">
      <c r="E229" s="55"/>
      <c r="K229" s="1"/>
    </row>
    <row r="230" spans="5:11" ht="12.75">
      <c r="E230" s="55"/>
      <c r="K230" s="1"/>
    </row>
    <row r="231" spans="5:11" ht="12.75">
      <c r="E231" s="55"/>
      <c r="K231" s="1"/>
    </row>
    <row r="232" spans="5:11" ht="12.75">
      <c r="E232" s="55"/>
      <c r="K232" s="1"/>
    </row>
    <row r="233" spans="5:11" ht="12.75">
      <c r="E233" s="55"/>
      <c r="K233" s="1"/>
    </row>
    <row r="234" spans="5:11" ht="12.75">
      <c r="E234" s="55"/>
      <c r="K234" s="1"/>
    </row>
    <row r="235" spans="5:11" ht="12.75">
      <c r="E235" s="55"/>
      <c r="K235" s="1"/>
    </row>
    <row r="236" spans="5:11" ht="12.75">
      <c r="E236" s="56"/>
      <c r="K236" s="1"/>
    </row>
    <row r="237" spans="5:11" ht="12.75">
      <c r="E237" s="56"/>
      <c r="K237" s="1"/>
    </row>
    <row r="238" spans="5:11" ht="12.75">
      <c r="E238" s="56"/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2016-17: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zoomScalePageLayoutView="0" workbookViewId="0" topLeftCell="A1">
      <pane xSplit="3" ySplit="5" topLeftCell="D6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6" sqref="D6"/>
    </sheetView>
  </sheetViews>
  <sheetFormatPr defaultColWidth="9.140625" defaultRowHeight="12.75"/>
  <cols>
    <col min="1" max="1" width="6.421875" style="35" bestFit="1" customWidth="1"/>
    <col min="2" max="2" width="14.57421875" style="34" customWidth="1"/>
    <col min="3" max="3" width="36.8515625" style="63" customWidth="1"/>
    <col min="4" max="4" width="16.7109375" style="34" customWidth="1"/>
    <col min="5" max="5" width="14.28125" style="14" bestFit="1" customWidth="1"/>
    <col min="6" max="6" width="13.8515625" style="39" bestFit="1" customWidth="1"/>
    <col min="7" max="7" width="16.421875" style="34" customWidth="1"/>
    <col min="8" max="8" width="13.28125" style="34" bestFit="1" customWidth="1"/>
    <col min="9" max="9" width="14.421875" style="75" bestFit="1" customWidth="1"/>
    <col min="10" max="10" width="22.00390625" style="75" customWidth="1"/>
    <col min="11" max="11" width="20.00390625" style="49" customWidth="1"/>
    <col min="12" max="12" width="11.28125" style="34" bestFit="1" customWidth="1"/>
    <col min="13" max="16384" width="9.140625" style="34" customWidth="1"/>
  </cols>
  <sheetData>
    <row r="1" spans="1:11" ht="12.75">
      <c r="A1" s="103" t="s">
        <v>0</v>
      </c>
      <c r="B1" s="104" t="s">
        <v>1</v>
      </c>
      <c r="C1" s="104" t="s">
        <v>2</v>
      </c>
      <c r="D1" s="28" t="s">
        <v>293</v>
      </c>
      <c r="E1" s="28" t="s">
        <v>294</v>
      </c>
      <c r="F1" s="44" t="s">
        <v>295</v>
      </c>
      <c r="G1" s="51" t="s">
        <v>307</v>
      </c>
      <c r="H1" s="51" t="s">
        <v>491</v>
      </c>
      <c r="I1" s="70" t="s">
        <v>301</v>
      </c>
      <c r="J1" s="28" t="s">
        <v>666</v>
      </c>
      <c r="K1" s="79" t="s">
        <v>669</v>
      </c>
    </row>
    <row r="2" spans="3:11" ht="12.75">
      <c r="C2" s="32"/>
      <c r="D2" s="28" t="s">
        <v>296</v>
      </c>
      <c r="E2" s="28" t="s">
        <v>297</v>
      </c>
      <c r="F2" s="44" t="s">
        <v>298</v>
      </c>
      <c r="G2" s="28" t="s">
        <v>308</v>
      </c>
      <c r="H2" s="28" t="s">
        <v>492</v>
      </c>
      <c r="I2" s="71" t="s">
        <v>649</v>
      </c>
      <c r="J2" s="28" t="s">
        <v>667</v>
      </c>
      <c r="K2" s="79" t="s">
        <v>3</v>
      </c>
    </row>
    <row r="3" spans="3:11" ht="12.75">
      <c r="C3" s="32"/>
      <c r="D3" s="28" t="s">
        <v>299</v>
      </c>
      <c r="E3" s="41"/>
      <c r="F3" s="44" t="s">
        <v>300</v>
      </c>
      <c r="G3" s="28" t="s">
        <v>309</v>
      </c>
      <c r="H3" s="28" t="s">
        <v>493</v>
      </c>
      <c r="I3" s="71" t="s">
        <v>650</v>
      </c>
      <c r="J3" s="28" t="s">
        <v>668</v>
      </c>
      <c r="K3" s="94"/>
    </row>
    <row r="4" spans="3:11" ht="12.75">
      <c r="C4" s="32"/>
      <c r="D4" s="36"/>
      <c r="E4" s="41"/>
      <c r="F4" s="45"/>
      <c r="G4" s="28" t="s">
        <v>310</v>
      </c>
      <c r="H4" s="28"/>
      <c r="I4" s="71" t="s">
        <v>494</v>
      </c>
      <c r="J4" s="29"/>
      <c r="K4" s="94"/>
    </row>
    <row r="5" spans="3:11" ht="12.75">
      <c r="C5" s="32"/>
      <c r="D5" s="37" t="s">
        <v>246</v>
      </c>
      <c r="E5" s="41"/>
      <c r="F5" s="45"/>
      <c r="G5" s="33"/>
      <c r="H5" s="33"/>
      <c r="I5" s="72"/>
      <c r="J5" s="85"/>
      <c r="K5" s="94"/>
    </row>
    <row r="6" spans="3:11" ht="12.75">
      <c r="C6" s="62"/>
      <c r="D6" s="30"/>
      <c r="E6" s="31"/>
      <c r="F6" s="46"/>
      <c r="G6" s="48"/>
      <c r="H6" s="48"/>
      <c r="I6" s="73"/>
      <c r="J6" s="73"/>
      <c r="K6" s="95"/>
    </row>
    <row r="7" spans="4:11" ht="12.75">
      <c r="D7" s="38"/>
      <c r="E7" s="31"/>
      <c r="F7" s="47"/>
      <c r="G7" s="38"/>
      <c r="H7" s="38"/>
      <c r="I7" s="74"/>
      <c r="J7" s="74"/>
      <c r="K7" s="96"/>
    </row>
    <row r="8" spans="3:11" ht="12.75">
      <c r="C8" s="62" t="s">
        <v>266</v>
      </c>
      <c r="D8" s="31" t="s">
        <v>687</v>
      </c>
      <c r="E8" s="31"/>
      <c r="F8" s="47"/>
      <c r="G8" s="38"/>
      <c r="H8" s="38"/>
      <c r="I8" s="74"/>
      <c r="J8" s="74"/>
      <c r="K8" s="96"/>
    </row>
    <row r="9" spans="4:11" ht="12.75">
      <c r="D9" s="38"/>
      <c r="E9" s="31"/>
      <c r="F9" s="47"/>
      <c r="G9" s="38"/>
      <c r="H9" s="38"/>
      <c r="I9" s="74"/>
      <c r="J9" s="74"/>
      <c r="K9" s="96"/>
    </row>
    <row r="10" spans="4:11" ht="12.75">
      <c r="D10" s="31"/>
      <c r="E10" s="31"/>
      <c r="F10" s="46"/>
      <c r="G10" s="46"/>
      <c r="H10" s="46"/>
      <c r="I10" s="74"/>
      <c r="J10" s="74"/>
      <c r="K10" s="96"/>
    </row>
    <row r="11" spans="1:11" ht="12.75">
      <c r="A11" s="35" t="s">
        <v>5</v>
      </c>
      <c r="B11" s="34" t="s">
        <v>6</v>
      </c>
      <c r="C11" s="64" t="s">
        <v>311</v>
      </c>
      <c r="D11" s="53">
        <v>45613940.61653432</v>
      </c>
      <c r="E11" s="53">
        <v>0</v>
      </c>
      <c r="F11" s="39">
        <v>0</v>
      </c>
      <c r="G11" s="39">
        <v>0</v>
      </c>
      <c r="H11" s="15">
        <v>0</v>
      </c>
      <c r="I11" s="15">
        <v>0</v>
      </c>
      <c r="J11" s="15">
        <v>0</v>
      </c>
      <c r="K11" s="82">
        <f>SUM(D11:J11)</f>
        <v>45613940.61653432</v>
      </c>
    </row>
    <row r="12" spans="1:11" ht="12.75">
      <c r="A12" s="35" t="s">
        <v>7</v>
      </c>
      <c r="B12" s="34" t="s">
        <v>6</v>
      </c>
      <c r="C12" s="64" t="s">
        <v>312</v>
      </c>
      <c r="D12" s="53">
        <v>203362864.946382</v>
      </c>
      <c r="E12" s="1">
        <v>186086.37</v>
      </c>
      <c r="F12" s="39">
        <v>2582640.71</v>
      </c>
      <c r="G12" s="39">
        <v>0</v>
      </c>
      <c r="H12" s="15">
        <v>0</v>
      </c>
      <c r="I12" s="15">
        <v>0</v>
      </c>
      <c r="J12" s="15">
        <v>0</v>
      </c>
      <c r="K12" s="82">
        <f aca="true" t="shared" si="0" ref="K12:K75">SUM(D12:J12)</f>
        <v>206131592.026382</v>
      </c>
    </row>
    <row r="13" spans="1:11" ht="12.75">
      <c r="A13" s="35" t="s">
        <v>8</v>
      </c>
      <c r="B13" s="34" t="s">
        <v>6</v>
      </c>
      <c r="C13" s="64" t="s">
        <v>313</v>
      </c>
      <c r="D13" s="53">
        <v>38163569.9772506</v>
      </c>
      <c r="E13" s="1">
        <v>152815</v>
      </c>
      <c r="F13" s="39">
        <v>0</v>
      </c>
      <c r="G13" s="39">
        <v>0</v>
      </c>
      <c r="H13" s="15">
        <v>0</v>
      </c>
      <c r="I13" s="15">
        <v>0</v>
      </c>
      <c r="J13" s="15">
        <v>0</v>
      </c>
      <c r="K13" s="82">
        <f t="shared" si="0"/>
        <v>38316384.9772506</v>
      </c>
    </row>
    <row r="14" spans="1:11" ht="12.75">
      <c r="A14" s="35" t="s">
        <v>9</v>
      </c>
      <c r="B14" s="34" t="s">
        <v>6</v>
      </c>
      <c r="C14" s="64" t="s">
        <v>314</v>
      </c>
      <c r="D14" s="53">
        <v>87144989.26070622</v>
      </c>
      <c r="E14" s="53">
        <v>58979.31</v>
      </c>
      <c r="F14" s="39">
        <v>2470888.59</v>
      </c>
      <c r="G14" s="39">
        <v>0</v>
      </c>
      <c r="H14" s="15">
        <v>0</v>
      </c>
      <c r="I14" s="15">
        <v>0</v>
      </c>
      <c r="J14" s="15">
        <v>0</v>
      </c>
      <c r="K14" s="82">
        <f t="shared" si="0"/>
        <v>89674857.16070622</v>
      </c>
    </row>
    <row r="15" spans="1:11" ht="12.75">
      <c r="A15" s="35" t="s">
        <v>10</v>
      </c>
      <c r="B15" s="34" t="s">
        <v>6</v>
      </c>
      <c r="C15" s="64" t="s">
        <v>315</v>
      </c>
      <c r="D15" s="53">
        <v>4161938.674699191</v>
      </c>
      <c r="E15" s="1">
        <v>0</v>
      </c>
      <c r="F15" s="39">
        <v>0</v>
      </c>
      <c r="G15" s="39">
        <v>0</v>
      </c>
      <c r="H15" s="15">
        <v>0</v>
      </c>
      <c r="I15" s="15">
        <v>0</v>
      </c>
      <c r="J15" s="15">
        <v>0</v>
      </c>
      <c r="K15" s="82">
        <f t="shared" si="0"/>
        <v>4161938.674699191</v>
      </c>
    </row>
    <row r="16" spans="1:11" ht="12.75">
      <c r="A16" s="35" t="s">
        <v>11</v>
      </c>
      <c r="B16" s="34" t="s">
        <v>6</v>
      </c>
      <c r="C16" s="64" t="s">
        <v>316</v>
      </c>
      <c r="D16" s="53">
        <v>4561068.574878241</v>
      </c>
      <c r="E16" s="1">
        <v>0</v>
      </c>
      <c r="F16" s="39">
        <v>0</v>
      </c>
      <c r="G16" s="39">
        <v>0</v>
      </c>
      <c r="H16" s="15">
        <v>0</v>
      </c>
      <c r="I16" s="15">
        <v>0</v>
      </c>
      <c r="J16" s="15">
        <v>0</v>
      </c>
      <c r="K16" s="82">
        <f t="shared" si="0"/>
        <v>4561068.574878241</v>
      </c>
    </row>
    <row r="17" spans="1:11" ht="12.75">
      <c r="A17" s="35" t="s">
        <v>12</v>
      </c>
      <c r="B17" s="34" t="s">
        <v>6</v>
      </c>
      <c r="C17" s="64" t="s">
        <v>317</v>
      </c>
      <c r="D17" s="53">
        <v>55367107.82189588</v>
      </c>
      <c r="E17" s="1">
        <v>133997.52000000002</v>
      </c>
      <c r="F17" s="39">
        <v>0</v>
      </c>
      <c r="G17" s="39">
        <v>0</v>
      </c>
      <c r="H17" s="15">
        <v>0</v>
      </c>
      <c r="I17" s="15">
        <v>0</v>
      </c>
      <c r="J17" s="15">
        <v>0</v>
      </c>
      <c r="K17" s="82">
        <f t="shared" si="0"/>
        <v>55501105.341895886</v>
      </c>
    </row>
    <row r="18" spans="1:11" ht="12.75">
      <c r="A18" s="35" t="s">
        <v>13</v>
      </c>
      <c r="B18" s="34" t="s">
        <v>14</v>
      </c>
      <c r="C18" s="64" t="s">
        <v>318</v>
      </c>
      <c r="D18" s="53">
        <v>12588318.927670073</v>
      </c>
      <c r="E18" s="1">
        <v>104927</v>
      </c>
      <c r="F18" s="39">
        <v>0</v>
      </c>
      <c r="G18" s="39">
        <v>0</v>
      </c>
      <c r="H18" s="15">
        <v>0</v>
      </c>
      <c r="I18" s="15">
        <v>0</v>
      </c>
      <c r="J18" s="15">
        <v>0</v>
      </c>
      <c r="K18" s="82">
        <f t="shared" si="0"/>
        <v>12693245.927670073</v>
      </c>
    </row>
    <row r="19" spans="1:11" ht="12.75">
      <c r="A19" s="35" t="s">
        <v>15</v>
      </c>
      <c r="B19" s="34" t="s">
        <v>14</v>
      </c>
      <c r="C19" s="64" t="s">
        <v>319</v>
      </c>
      <c r="D19" s="53">
        <v>1935003.1410296645</v>
      </c>
      <c r="E19" s="53">
        <v>0</v>
      </c>
      <c r="F19" s="39">
        <v>0</v>
      </c>
      <c r="G19" s="39">
        <v>0</v>
      </c>
      <c r="H19" s="15">
        <v>0</v>
      </c>
      <c r="I19" s="15">
        <v>0</v>
      </c>
      <c r="J19" s="15">
        <v>0</v>
      </c>
      <c r="K19" s="82">
        <f t="shared" si="0"/>
        <v>1935003.1410296645</v>
      </c>
    </row>
    <row r="20" spans="1:11" ht="12.75">
      <c r="A20" s="35" t="s">
        <v>16</v>
      </c>
      <c r="B20" s="34" t="s">
        <v>17</v>
      </c>
      <c r="C20" s="64" t="s">
        <v>320</v>
      </c>
      <c r="D20" s="53">
        <v>9597702.2526579</v>
      </c>
      <c r="E20" s="53">
        <v>77791.67</v>
      </c>
      <c r="F20" s="39">
        <v>0</v>
      </c>
      <c r="G20" s="39">
        <v>0</v>
      </c>
      <c r="H20" s="15">
        <v>0</v>
      </c>
      <c r="I20" s="15">
        <v>0</v>
      </c>
      <c r="J20" s="15">
        <v>0</v>
      </c>
      <c r="K20" s="82">
        <f t="shared" si="0"/>
        <v>9675493.9226579</v>
      </c>
    </row>
    <row r="21" spans="1:11" ht="12.75">
      <c r="A21" s="35" t="s">
        <v>18</v>
      </c>
      <c r="B21" s="34" t="s">
        <v>17</v>
      </c>
      <c r="C21" s="64" t="s">
        <v>321</v>
      </c>
      <c r="D21" s="53">
        <v>8445798.85382985</v>
      </c>
      <c r="E21" s="1">
        <v>0</v>
      </c>
      <c r="F21" s="39">
        <v>0</v>
      </c>
      <c r="G21" s="39">
        <v>0</v>
      </c>
      <c r="H21" s="15">
        <v>0</v>
      </c>
      <c r="I21" s="15">
        <v>0</v>
      </c>
      <c r="J21" s="15">
        <v>0</v>
      </c>
      <c r="K21" s="82">
        <f t="shared" si="0"/>
        <v>8445798.85382985</v>
      </c>
    </row>
    <row r="22" spans="1:11" ht="12.75">
      <c r="A22" s="35" t="s">
        <v>19</v>
      </c>
      <c r="B22" s="34" t="s">
        <v>17</v>
      </c>
      <c r="C22" s="64" t="s">
        <v>322</v>
      </c>
      <c r="D22" s="53">
        <v>254868668.188472</v>
      </c>
      <c r="E22" s="1">
        <v>78231.87</v>
      </c>
      <c r="F22" s="39">
        <v>273804.19999999995</v>
      </c>
      <c r="G22" s="39">
        <v>0</v>
      </c>
      <c r="H22" s="15">
        <v>0</v>
      </c>
      <c r="I22" s="15">
        <v>0</v>
      </c>
      <c r="J22" s="15">
        <v>0</v>
      </c>
      <c r="K22" s="82">
        <f t="shared" si="0"/>
        <v>255220704.258472</v>
      </c>
    </row>
    <row r="23" spans="1:11" ht="12.75">
      <c r="A23" s="35" t="s">
        <v>20</v>
      </c>
      <c r="B23" s="34" t="s">
        <v>17</v>
      </c>
      <c r="C23" s="64" t="s">
        <v>323</v>
      </c>
      <c r="D23" s="53">
        <v>62661086.93011196</v>
      </c>
      <c r="E23" s="1">
        <v>132247</v>
      </c>
      <c r="F23" s="39">
        <v>812685.7299999999</v>
      </c>
      <c r="G23" s="39">
        <v>0</v>
      </c>
      <c r="H23" s="15">
        <v>0</v>
      </c>
      <c r="I23" s="15">
        <v>0</v>
      </c>
      <c r="J23" s="15">
        <v>0</v>
      </c>
      <c r="K23" s="82">
        <f t="shared" si="0"/>
        <v>63606019.66011196</v>
      </c>
    </row>
    <row r="24" spans="1:11" ht="12.75">
      <c r="A24" s="35" t="s">
        <v>21</v>
      </c>
      <c r="B24" s="34" t="s">
        <v>17</v>
      </c>
      <c r="C24" s="64" t="s">
        <v>324</v>
      </c>
      <c r="D24" s="53">
        <v>1376121.1914638465</v>
      </c>
      <c r="E24" s="1">
        <v>0</v>
      </c>
      <c r="F24" s="39">
        <v>0</v>
      </c>
      <c r="G24" s="39">
        <v>0</v>
      </c>
      <c r="H24" s="15">
        <v>0</v>
      </c>
      <c r="I24" s="15">
        <v>0</v>
      </c>
      <c r="J24" s="15">
        <v>0</v>
      </c>
      <c r="K24" s="82">
        <f t="shared" si="0"/>
        <v>1376121.1914638465</v>
      </c>
    </row>
    <row r="25" spans="1:11" ht="12.75">
      <c r="A25" s="35" t="s">
        <v>22</v>
      </c>
      <c r="B25" s="34" t="s">
        <v>17</v>
      </c>
      <c r="C25" s="64" t="s">
        <v>325</v>
      </c>
      <c r="D25" s="53">
        <v>238308826.4866987</v>
      </c>
      <c r="E25" s="1">
        <v>84182.48999999999</v>
      </c>
      <c r="F25" s="39">
        <v>2103202.2100000004</v>
      </c>
      <c r="G25" s="39">
        <v>0</v>
      </c>
      <c r="H25" s="15">
        <v>0</v>
      </c>
      <c r="I25" s="15">
        <v>0</v>
      </c>
      <c r="J25" s="15">
        <v>0</v>
      </c>
      <c r="K25" s="82">
        <f t="shared" si="0"/>
        <v>240496211.1866987</v>
      </c>
    </row>
    <row r="26" spans="1:11" ht="12.75">
      <c r="A26" s="35" t="s">
        <v>23</v>
      </c>
      <c r="B26" s="34" t="s">
        <v>17</v>
      </c>
      <c r="C26" s="64" t="s">
        <v>326</v>
      </c>
      <c r="D26" s="53">
        <v>19347148.488764465</v>
      </c>
      <c r="E26" s="1">
        <v>0</v>
      </c>
      <c r="F26" s="39">
        <v>0</v>
      </c>
      <c r="G26" s="39">
        <v>0</v>
      </c>
      <c r="H26" s="15">
        <v>0</v>
      </c>
      <c r="I26" s="15">
        <v>0</v>
      </c>
      <c r="J26" s="15">
        <v>0</v>
      </c>
      <c r="K26" s="82">
        <f t="shared" si="0"/>
        <v>19347148.488764465</v>
      </c>
    </row>
    <row r="27" spans="1:11" ht="12.75">
      <c r="A27" s="35" t="s">
        <v>24</v>
      </c>
      <c r="B27" s="34" t="s">
        <v>25</v>
      </c>
      <c r="C27" s="64" t="s">
        <v>327</v>
      </c>
      <c r="D27" s="53">
        <v>5181145.266225832</v>
      </c>
      <c r="E27" s="1">
        <v>0</v>
      </c>
      <c r="F27" s="39">
        <v>0</v>
      </c>
      <c r="G27" s="39">
        <v>0</v>
      </c>
      <c r="H27" s="15">
        <v>0</v>
      </c>
      <c r="I27" s="15">
        <v>0</v>
      </c>
      <c r="J27" s="15">
        <v>0</v>
      </c>
      <c r="K27" s="82">
        <f t="shared" si="0"/>
        <v>5181145.266225832</v>
      </c>
    </row>
    <row r="28" spans="1:11" ht="12.75">
      <c r="A28" s="35" t="s">
        <v>26</v>
      </c>
      <c r="B28" s="34" t="s">
        <v>27</v>
      </c>
      <c r="C28" s="64" t="s">
        <v>328</v>
      </c>
      <c r="D28" s="53">
        <v>1232911.3392920392</v>
      </c>
      <c r="E28" s="1">
        <v>0</v>
      </c>
      <c r="F28" s="39">
        <v>0</v>
      </c>
      <c r="G28" s="39">
        <v>0</v>
      </c>
      <c r="H28" s="15">
        <v>0</v>
      </c>
      <c r="I28" s="15">
        <v>0</v>
      </c>
      <c r="J28" s="15">
        <v>0</v>
      </c>
      <c r="K28" s="82">
        <f t="shared" si="0"/>
        <v>1232911.3392920392</v>
      </c>
    </row>
    <row r="29" spans="1:11" ht="12.75">
      <c r="A29" s="35" t="s">
        <v>28</v>
      </c>
      <c r="B29" s="34" t="s">
        <v>27</v>
      </c>
      <c r="C29" s="64" t="s">
        <v>329</v>
      </c>
      <c r="D29" s="53">
        <v>422082.6396365943</v>
      </c>
      <c r="E29" s="1">
        <v>0</v>
      </c>
      <c r="F29" s="39">
        <v>0</v>
      </c>
      <c r="G29" s="39">
        <v>0</v>
      </c>
      <c r="H29" s="15">
        <v>6880.56</v>
      </c>
      <c r="I29" s="15">
        <v>0</v>
      </c>
      <c r="J29" s="15">
        <v>0</v>
      </c>
      <c r="K29" s="82">
        <f t="shared" si="0"/>
        <v>428963.1996365943</v>
      </c>
    </row>
    <row r="30" spans="1:11" ht="12.75">
      <c r="A30" s="35" t="s">
        <v>29</v>
      </c>
      <c r="B30" s="34" t="s">
        <v>27</v>
      </c>
      <c r="C30" s="64" t="s">
        <v>330</v>
      </c>
      <c r="D30" s="53">
        <v>1989298.9013174616</v>
      </c>
      <c r="E30" s="1">
        <v>0</v>
      </c>
      <c r="F30" s="39">
        <v>0</v>
      </c>
      <c r="G30" s="39">
        <v>0</v>
      </c>
      <c r="H30" s="15">
        <v>0</v>
      </c>
      <c r="I30" s="15">
        <v>0</v>
      </c>
      <c r="J30" s="15">
        <v>0</v>
      </c>
      <c r="K30" s="82">
        <f t="shared" si="0"/>
        <v>1989298.9013174616</v>
      </c>
    </row>
    <row r="31" spans="1:11" ht="12.75">
      <c r="A31" s="35" t="s">
        <v>30</v>
      </c>
      <c r="B31" s="34" t="s">
        <v>27</v>
      </c>
      <c r="C31" s="64" t="s">
        <v>331</v>
      </c>
      <c r="D31" s="53">
        <v>529245.9248696183</v>
      </c>
      <c r="E31" s="1">
        <v>0</v>
      </c>
      <c r="F31" s="39">
        <v>0</v>
      </c>
      <c r="G31" s="39">
        <v>0</v>
      </c>
      <c r="H31" s="15">
        <v>16200</v>
      </c>
      <c r="I31" s="15">
        <v>0</v>
      </c>
      <c r="J31" s="15">
        <v>0</v>
      </c>
      <c r="K31" s="82">
        <f t="shared" si="0"/>
        <v>545445.9248696183</v>
      </c>
    </row>
    <row r="32" spans="1:11" ht="12.75">
      <c r="A32" s="35" t="s">
        <v>31</v>
      </c>
      <c r="B32" s="34" t="s">
        <v>27</v>
      </c>
      <c r="C32" s="64" t="s">
        <v>332</v>
      </c>
      <c r="D32" s="53">
        <v>576326.4482896044</v>
      </c>
      <c r="E32" s="1">
        <v>0</v>
      </c>
      <c r="F32" s="39">
        <v>0</v>
      </c>
      <c r="G32" s="39">
        <v>0</v>
      </c>
      <c r="H32" s="15">
        <v>0</v>
      </c>
      <c r="I32" s="15">
        <v>0</v>
      </c>
      <c r="J32" s="15">
        <v>0</v>
      </c>
      <c r="K32" s="82">
        <f t="shared" si="0"/>
        <v>576326.4482896044</v>
      </c>
    </row>
    <row r="33" spans="1:11" ht="12.75">
      <c r="A33" s="35" t="s">
        <v>32</v>
      </c>
      <c r="B33" s="34" t="s">
        <v>33</v>
      </c>
      <c r="C33" s="64" t="s">
        <v>333</v>
      </c>
      <c r="D33" s="53">
        <v>7032908.572513499</v>
      </c>
      <c r="E33" s="1">
        <v>0</v>
      </c>
      <c r="F33" s="39">
        <v>0</v>
      </c>
      <c r="G33" s="39">
        <v>0</v>
      </c>
      <c r="H33" s="15">
        <v>0</v>
      </c>
      <c r="I33" s="15">
        <v>0</v>
      </c>
      <c r="J33" s="15">
        <v>0</v>
      </c>
      <c r="K33" s="82">
        <f t="shared" si="0"/>
        <v>7032908.572513499</v>
      </c>
    </row>
    <row r="34" spans="1:11" ht="12.75">
      <c r="A34" s="35" t="s">
        <v>35</v>
      </c>
      <c r="B34" s="34" t="s">
        <v>33</v>
      </c>
      <c r="C34" s="64" t="s">
        <v>334</v>
      </c>
      <c r="D34" s="53">
        <v>2053538.1769619961</v>
      </c>
      <c r="E34" s="1">
        <v>0</v>
      </c>
      <c r="F34" s="39">
        <v>0</v>
      </c>
      <c r="G34" s="39">
        <v>0</v>
      </c>
      <c r="H34" s="15">
        <v>0</v>
      </c>
      <c r="I34" s="15">
        <v>0</v>
      </c>
      <c r="J34" s="15">
        <v>0</v>
      </c>
      <c r="K34" s="82">
        <f t="shared" si="0"/>
        <v>2053538.1769619961</v>
      </c>
    </row>
    <row r="35" spans="1:11" ht="12.75">
      <c r="A35" s="35" t="s">
        <v>36</v>
      </c>
      <c r="B35" s="34" t="s">
        <v>37</v>
      </c>
      <c r="C35" s="64" t="s">
        <v>335</v>
      </c>
      <c r="D35" s="53">
        <v>134125745.5409007</v>
      </c>
      <c r="E35" s="1">
        <v>242348.68</v>
      </c>
      <c r="F35" s="39">
        <v>3563459.8899999997</v>
      </c>
      <c r="G35" s="39">
        <v>0</v>
      </c>
      <c r="H35" s="15">
        <v>0</v>
      </c>
      <c r="I35" s="15">
        <v>0</v>
      </c>
      <c r="J35" s="15">
        <v>0</v>
      </c>
      <c r="K35" s="82">
        <f t="shared" si="0"/>
        <v>137931554.1109007</v>
      </c>
    </row>
    <row r="36" spans="1:11" ht="12.75">
      <c r="A36" s="35" t="s">
        <v>38</v>
      </c>
      <c r="B36" s="34" t="s">
        <v>37</v>
      </c>
      <c r="C36" s="64" t="s">
        <v>336</v>
      </c>
      <c r="D36" s="53">
        <v>62115248.82625527</v>
      </c>
      <c r="E36" s="1">
        <v>226394</v>
      </c>
      <c r="F36" s="39">
        <v>1436054.9700000002</v>
      </c>
      <c r="G36" s="39">
        <v>0</v>
      </c>
      <c r="H36" s="15">
        <v>0</v>
      </c>
      <c r="I36" s="15">
        <v>0</v>
      </c>
      <c r="J36" s="15">
        <v>0</v>
      </c>
      <c r="K36" s="82">
        <f t="shared" si="0"/>
        <v>63777697.79625527</v>
      </c>
    </row>
    <row r="37" spans="1:11" ht="12.75">
      <c r="A37" s="35" t="s">
        <v>39</v>
      </c>
      <c r="B37" s="34" t="s">
        <v>40</v>
      </c>
      <c r="C37" s="64" t="s">
        <v>337</v>
      </c>
      <c r="D37" s="53">
        <v>3638274.429981265</v>
      </c>
      <c r="E37" s="1">
        <v>45061.96</v>
      </c>
      <c r="F37" s="39">
        <v>0</v>
      </c>
      <c r="G37" s="39">
        <v>0</v>
      </c>
      <c r="H37" s="15">
        <v>0</v>
      </c>
      <c r="I37" s="15">
        <v>0</v>
      </c>
      <c r="J37" s="15">
        <v>0</v>
      </c>
      <c r="K37" s="82">
        <f t="shared" si="0"/>
        <v>3683336.389981265</v>
      </c>
    </row>
    <row r="38" spans="1:11" ht="12.75">
      <c r="A38" s="35" t="s">
        <v>41</v>
      </c>
      <c r="B38" s="34" t="s">
        <v>40</v>
      </c>
      <c r="C38" s="64" t="s">
        <v>338</v>
      </c>
      <c r="D38" s="53">
        <v>4937863.203790262</v>
      </c>
      <c r="E38" s="1">
        <v>61903.74</v>
      </c>
      <c r="F38" s="39">
        <v>0</v>
      </c>
      <c r="G38" s="39">
        <v>0</v>
      </c>
      <c r="H38" s="15">
        <v>0</v>
      </c>
      <c r="I38" s="15">
        <v>0</v>
      </c>
      <c r="J38" s="15">
        <v>0</v>
      </c>
      <c r="K38" s="82">
        <f t="shared" si="0"/>
        <v>4999766.943790263</v>
      </c>
    </row>
    <row r="39" spans="1:11" ht="12.75">
      <c r="A39" s="35" t="s">
        <v>42</v>
      </c>
      <c r="B39" s="34" t="s">
        <v>43</v>
      </c>
      <c r="C39" s="64" t="s">
        <v>339</v>
      </c>
      <c r="D39" s="53">
        <v>1216784.4710666926</v>
      </c>
      <c r="E39" s="1">
        <v>0</v>
      </c>
      <c r="F39" s="39">
        <v>0</v>
      </c>
      <c r="G39" s="39">
        <v>0</v>
      </c>
      <c r="H39" s="15">
        <v>0</v>
      </c>
      <c r="I39" s="15">
        <v>0</v>
      </c>
      <c r="J39" s="15">
        <v>0</v>
      </c>
      <c r="K39" s="82">
        <f t="shared" si="0"/>
        <v>1216784.4710666926</v>
      </c>
    </row>
    <row r="40" spans="1:11" ht="12.75">
      <c r="A40" s="35" t="s">
        <v>45</v>
      </c>
      <c r="B40" s="34" t="s">
        <v>43</v>
      </c>
      <c r="C40" s="64" t="s">
        <v>340</v>
      </c>
      <c r="D40" s="53">
        <v>1569555.6962480021</v>
      </c>
      <c r="E40" s="1">
        <v>0</v>
      </c>
      <c r="F40" s="39">
        <v>0</v>
      </c>
      <c r="G40" s="39">
        <v>0</v>
      </c>
      <c r="H40" s="15">
        <v>0</v>
      </c>
      <c r="I40" s="15">
        <v>0</v>
      </c>
      <c r="J40" s="15">
        <v>0</v>
      </c>
      <c r="K40" s="82">
        <f t="shared" si="0"/>
        <v>1569555.6962480021</v>
      </c>
    </row>
    <row r="41" spans="1:11" ht="12.75">
      <c r="A41" s="35" t="s">
        <v>46</v>
      </c>
      <c r="B41" s="34" t="s">
        <v>47</v>
      </c>
      <c r="C41" s="64" t="s">
        <v>341</v>
      </c>
      <c r="D41" s="53">
        <v>0</v>
      </c>
      <c r="E41" s="1">
        <v>0</v>
      </c>
      <c r="F41" s="39">
        <v>0</v>
      </c>
      <c r="G41" s="39">
        <v>0</v>
      </c>
      <c r="H41" s="15">
        <v>0</v>
      </c>
      <c r="I41" s="15">
        <v>0</v>
      </c>
      <c r="J41" s="15">
        <v>160302</v>
      </c>
      <c r="K41" s="82">
        <f t="shared" si="0"/>
        <v>160302</v>
      </c>
    </row>
    <row r="42" spans="1:11" ht="12.75">
      <c r="A42" s="35" t="s">
        <v>48</v>
      </c>
      <c r="B42" s="34" t="s">
        <v>49</v>
      </c>
      <c r="C42" s="64" t="s">
        <v>342</v>
      </c>
      <c r="D42" s="53">
        <v>6604247.062225071</v>
      </c>
      <c r="E42" s="1">
        <v>0</v>
      </c>
      <c r="F42" s="39">
        <v>0</v>
      </c>
      <c r="G42" s="39">
        <v>0</v>
      </c>
      <c r="H42" s="15">
        <v>0</v>
      </c>
      <c r="I42" s="15">
        <v>0</v>
      </c>
      <c r="J42" s="15">
        <v>0</v>
      </c>
      <c r="K42" s="82">
        <f t="shared" si="0"/>
        <v>6604247.062225071</v>
      </c>
    </row>
    <row r="43" spans="1:11" ht="12.75">
      <c r="A43" s="35" t="s">
        <v>50</v>
      </c>
      <c r="B43" s="34" t="s">
        <v>49</v>
      </c>
      <c r="C43" s="64" t="s">
        <v>343</v>
      </c>
      <c r="D43" s="53">
        <v>3078686.1261026524</v>
      </c>
      <c r="E43" s="1">
        <v>0</v>
      </c>
      <c r="F43" s="39">
        <v>0</v>
      </c>
      <c r="G43" s="39">
        <v>0</v>
      </c>
      <c r="H43" s="15">
        <v>0</v>
      </c>
      <c r="I43" s="15">
        <v>0</v>
      </c>
      <c r="J43" s="15">
        <v>0</v>
      </c>
      <c r="K43" s="82">
        <f t="shared" si="0"/>
        <v>3078686.1261026524</v>
      </c>
    </row>
    <row r="44" spans="1:11" ht="12.75">
      <c r="A44" s="35" t="s">
        <v>51</v>
      </c>
      <c r="B44" s="34" t="s">
        <v>49</v>
      </c>
      <c r="C44" s="64" t="s">
        <v>344</v>
      </c>
      <c r="D44" s="53">
        <v>1860421.1209893005</v>
      </c>
      <c r="E44" s="1">
        <v>0</v>
      </c>
      <c r="F44" s="39">
        <v>0</v>
      </c>
      <c r="G44" s="39">
        <v>0</v>
      </c>
      <c r="H44" s="15">
        <v>48761.97</v>
      </c>
      <c r="I44" s="15">
        <v>0</v>
      </c>
      <c r="J44" s="15">
        <v>0</v>
      </c>
      <c r="K44" s="82">
        <f t="shared" si="0"/>
        <v>1909183.0909893005</v>
      </c>
    </row>
    <row r="45" spans="1:11" ht="12.75">
      <c r="A45" s="35" t="s">
        <v>52</v>
      </c>
      <c r="B45" s="34" t="s">
        <v>53</v>
      </c>
      <c r="C45" s="64" t="s">
        <v>345</v>
      </c>
      <c r="D45" s="53">
        <v>1647042.4144922548</v>
      </c>
      <c r="E45" s="1">
        <v>0</v>
      </c>
      <c r="F45" s="39">
        <v>0</v>
      </c>
      <c r="G45" s="39">
        <v>0</v>
      </c>
      <c r="H45" s="15">
        <v>0</v>
      </c>
      <c r="I45" s="15">
        <v>0</v>
      </c>
      <c r="J45" s="15">
        <v>0</v>
      </c>
      <c r="K45" s="82">
        <f t="shared" si="0"/>
        <v>1647042.4144922548</v>
      </c>
    </row>
    <row r="46" spans="1:11" ht="12.75">
      <c r="A46" s="35" t="s">
        <v>54</v>
      </c>
      <c r="B46" s="34" t="s">
        <v>53</v>
      </c>
      <c r="C46" s="64" t="s">
        <v>346</v>
      </c>
      <c r="D46" s="53">
        <v>1060251.9710575938</v>
      </c>
      <c r="E46" s="1">
        <v>0</v>
      </c>
      <c r="F46" s="39">
        <v>0</v>
      </c>
      <c r="G46" s="39">
        <v>0</v>
      </c>
      <c r="H46" s="15">
        <v>0</v>
      </c>
      <c r="I46" s="15">
        <v>0</v>
      </c>
      <c r="J46" s="15">
        <v>0</v>
      </c>
      <c r="K46" s="82">
        <f t="shared" si="0"/>
        <v>1060251.9710575938</v>
      </c>
    </row>
    <row r="47" spans="1:11" ht="12.75">
      <c r="A47" s="35" t="s">
        <v>55</v>
      </c>
      <c r="B47" s="34" t="s">
        <v>56</v>
      </c>
      <c r="C47" s="64" t="s">
        <v>347</v>
      </c>
      <c r="D47" s="53">
        <v>2971469.226974405</v>
      </c>
      <c r="E47" s="1">
        <v>0</v>
      </c>
      <c r="F47" s="39">
        <v>0</v>
      </c>
      <c r="G47" s="39">
        <v>0</v>
      </c>
      <c r="H47" s="15">
        <v>0</v>
      </c>
      <c r="I47" s="15">
        <v>0</v>
      </c>
      <c r="J47" s="15">
        <v>0</v>
      </c>
      <c r="K47" s="82">
        <f t="shared" si="0"/>
        <v>2971469.226974405</v>
      </c>
    </row>
    <row r="48" spans="1:11" ht="12.75">
      <c r="A48" s="35" t="s">
        <v>57</v>
      </c>
      <c r="B48" s="34" t="s">
        <v>58</v>
      </c>
      <c r="C48" s="64" t="s">
        <v>348</v>
      </c>
      <c r="D48" s="53">
        <v>760350.2150774546</v>
      </c>
      <c r="E48" s="1">
        <v>0</v>
      </c>
      <c r="F48" s="39">
        <v>0</v>
      </c>
      <c r="G48" s="39">
        <v>0</v>
      </c>
      <c r="H48" s="15">
        <v>0</v>
      </c>
      <c r="I48" s="15">
        <v>0</v>
      </c>
      <c r="J48" s="15">
        <v>0</v>
      </c>
      <c r="K48" s="82">
        <f t="shared" si="0"/>
        <v>760350.2150774546</v>
      </c>
    </row>
    <row r="49" spans="1:11" ht="12.75">
      <c r="A49" s="35" t="s">
        <v>59</v>
      </c>
      <c r="B49" s="34" t="s">
        <v>60</v>
      </c>
      <c r="C49" s="64" t="s">
        <v>349</v>
      </c>
      <c r="D49" s="53">
        <v>24402456.624779757</v>
      </c>
      <c r="E49" s="1">
        <v>70157.66</v>
      </c>
      <c r="F49" s="39">
        <v>0</v>
      </c>
      <c r="G49" s="39">
        <v>0</v>
      </c>
      <c r="H49" s="15">
        <v>0</v>
      </c>
      <c r="I49" s="15">
        <v>0</v>
      </c>
      <c r="J49" s="15">
        <v>0</v>
      </c>
      <c r="K49" s="82">
        <f t="shared" si="0"/>
        <v>24472614.284779757</v>
      </c>
    </row>
    <row r="50" spans="1:11" ht="12.75">
      <c r="A50" s="35" t="s">
        <v>61</v>
      </c>
      <c r="B50" s="34" t="s">
        <v>62</v>
      </c>
      <c r="C50" s="64" t="s">
        <v>350</v>
      </c>
      <c r="D50" s="53">
        <v>294595394.2271868</v>
      </c>
      <c r="E50" s="1">
        <v>283849.8</v>
      </c>
      <c r="F50" s="39">
        <v>1552573.09</v>
      </c>
      <c r="G50" s="39">
        <v>0</v>
      </c>
      <c r="H50" s="15">
        <v>0</v>
      </c>
      <c r="I50" s="15">
        <v>0</v>
      </c>
      <c r="J50" s="15">
        <v>0</v>
      </c>
      <c r="K50" s="82">
        <f t="shared" si="0"/>
        <v>296431817.1171868</v>
      </c>
    </row>
    <row r="51" spans="1:11" ht="12.75">
      <c r="A51" s="35" t="s">
        <v>63</v>
      </c>
      <c r="B51" s="34" t="s">
        <v>64</v>
      </c>
      <c r="C51" s="64" t="s">
        <v>351</v>
      </c>
      <c r="D51" s="53">
        <v>382994.7936754845</v>
      </c>
      <c r="E51" s="1">
        <v>0</v>
      </c>
      <c r="F51" s="39">
        <v>0</v>
      </c>
      <c r="G51" s="39">
        <v>0</v>
      </c>
      <c r="H51" s="15">
        <v>0</v>
      </c>
      <c r="I51" s="15">
        <v>0</v>
      </c>
      <c r="J51" s="15">
        <v>0</v>
      </c>
      <c r="K51" s="82">
        <f t="shared" si="0"/>
        <v>382994.7936754845</v>
      </c>
    </row>
    <row r="52" spans="1:11" ht="12.75">
      <c r="A52" s="35" t="s">
        <v>65</v>
      </c>
      <c r="B52" s="34" t="s">
        <v>66</v>
      </c>
      <c r="C52" s="64" t="s">
        <v>352</v>
      </c>
      <c r="D52" s="53">
        <v>286656650.9458281</v>
      </c>
      <c r="E52" s="1">
        <v>122684.25</v>
      </c>
      <c r="F52" s="39">
        <v>10135909.830000002</v>
      </c>
      <c r="G52" s="39">
        <v>0</v>
      </c>
      <c r="H52" s="15">
        <v>0</v>
      </c>
      <c r="I52" s="15">
        <v>0</v>
      </c>
      <c r="J52" s="15">
        <v>0</v>
      </c>
      <c r="K52" s="82">
        <f t="shared" si="0"/>
        <v>296915245.02582806</v>
      </c>
    </row>
    <row r="53" spans="1:11" ht="12.75">
      <c r="A53" s="35" t="s">
        <v>67</v>
      </c>
      <c r="B53" s="34" t="s">
        <v>68</v>
      </c>
      <c r="C53" s="64" t="s">
        <v>353</v>
      </c>
      <c r="D53" s="53">
        <v>17268541.16878624</v>
      </c>
      <c r="E53" s="53">
        <v>0</v>
      </c>
      <c r="F53" s="39">
        <v>0</v>
      </c>
      <c r="G53" s="39">
        <v>0</v>
      </c>
      <c r="H53" s="15">
        <v>0</v>
      </c>
      <c r="I53" s="15">
        <v>0</v>
      </c>
      <c r="J53" s="15">
        <v>0</v>
      </c>
      <c r="K53" s="82">
        <f t="shared" si="0"/>
        <v>17268541.16878624</v>
      </c>
    </row>
    <row r="54" spans="1:11" ht="12.75">
      <c r="A54" s="35" t="s">
        <v>69</v>
      </c>
      <c r="B54" s="34" t="s">
        <v>70</v>
      </c>
      <c r="C54" s="64" t="s">
        <v>354</v>
      </c>
      <c r="D54" s="53">
        <v>11511368.299134376</v>
      </c>
      <c r="E54" s="1">
        <v>0</v>
      </c>
      <c r="F54" s="39">
        <v>400005.25</v>
      </c>
      <c r="G54" s="39">
        <v>0</v>
      </c>
      <c r="H54" s="15">
        <v>0</v>
      </c>
      <c r="I54" s="15">
        <v>0</v>
      </c>
      <c r="J54" s="15">
        <v>0</v>
      </c>
      <c r="K54" s="82">
        <f t="shared" si="0"/>
        <v>11911373.549134376</v>
      </c>
    </row>
    <row r="55" spans="1:11" ht="12.75">
      <c r="A55" s="35" t="s">
        <v>71</v>
      </c>
      <c r="B55" s="34" t="s">
        <v>70</v>
      </c>
      <c r="C55" s="64" t="s">
        <v>355</v>
      </c>
      <c r="D55" s="53">
        <v>2281994.8219122896</v>
      </c>
      <c r="E55" s="1">
        <v>0</v>
      </c>
      <c r="F55" s="39">
        <v>0</v>
      </c>
      <c r="G55" s="39">
        <v>0</v>
      </c>
      <c r="H55" s="15">
        <v>0</v>
      </c>
      <c r="I55" s="15">
        <v>0</v>
      </c>
      <c r="J55" s="15">
        <v>0</v>
      </c>
      <c r="K55" s="82">
        <f t="shared" si="0"/>
        <v>2281994.8219122896</v>
      </c>
    </row>
    <row r="56" spans="1:11" ht="12.75">
      <c r="A56" s="35" t="s">
        <v>73</v>
      </c>
      <c r="B56" s="34" t="s">
        <v>70</v>
      </c>
      <c r="C56" s="64" t="s">
        <v>356</v>
      </c>
      <c r="D56" s="53">
        <v>2485000.6765330955</v>
      </c>
      <c r="E56" s="1">
        <v>0</v>
      </c>
      <c r="F56" s="39">
        <v>0</v>
      </c>
      <c r="G56" s="39">
        <v>0</v>
      </c>
      <c r="H56" s="15">
        <v>0</v>
      </c>
      <c r="I56" s="15">
        <v>0</v>
      </c>
      <c r="J56" s="15">
        <v>0</v>
      </c>
      <c r="K56" s="82">
        <f t="shared" si="0"/>
        <v>2485000.6765330955</v>
      </c>
    </row>
    <row r="57" spans="1:11" ht="12.75">
      <c r="A57" s="35" t="s">
        <v>74</v>
      </c>
      <c r="B57" s="34" t="s">
        <v>70</v>
      </c>
      <c r="C57" s="64" t="s">
        <v>357</v>
      </c>
      <c r="D57" s="53">
        <v>2016030.7434265187</v>
      </c>
      <c r="E57" s="1">
        <v>0</v>
      </c>
      <c r="F57" s="39">
        <v>0</v>
      </c>
      <c r="G57" s="39">
        <v>0</v>
      </c>
      <c r="H57" s="15">
        <v>0.14</v>
      </c>
      <c r="I57" s="15">
        <v>0</v>
      </c>
      <c r="J57" s="15">
        <v>0</v>
      </c>
      <c r="K57" s="82">
        <f t="shared" si="0"/>
        <v>2016030.8834265186</v>
      </c>
    </row>
    <row r="58" spans="1:11" ht="12.75">
      <c r="A58" s="35" t="s">
        <v>75</v>
      </c>
      <c r="B58" s="34" t="s">
        <v>70</v>
      </c>
      <c r="C58" s="64" t="s">
        <v>358</v>
      </c>
      <c r="D58" s="53">
        <v>474779.0708771397</v>
      </c>
      <c r="E58" s="1">
        <v>0</v>
      </c>
      <c r="F58" s="39">
        <v>0</v>
      </c>
      <c r="G58" s="39">
        <v>0</v>
      </c>
      <c r="H58" s="15">
        <v>0</v>
      </c>
      <c r="I58" s="15">
        <v>0</v>
      </c>
      <c r="J58" s="15">
        <v>0</v>
      </c>
      <c r="K58" s="82">
        <f t="shared" si="0"/>
        <v>474779.0708771397</v>
      </c>
    </row>
    <row r="59" spans="1:11" ht="12.75">
      <c r="A59" s="35" t="s">
        <v>76</v>
      </c>
      <c r="B59" s="34" t="s">
        <v>77</v>
      </c>
      <c r="C59" s="64" t="s">
        <v>359</v>
      </c>
      <c r="D59" s="53">
        <v>2902580.694989717</v>
      </c>
      <c r="E59" s="1">
        <v>0</v>
      </c>
      <c r="F59" s="39">
        <v>0</v>
      </c>
      <c r="G59" s="39">
        <v>0</v>
      </c>
      <c r="H59" s="15">
        <v>0</v>
      </c>
      <c r="I59" s="15">
        <v>0</v>
      </c>
      <c r="J59" s="15">
        <v>0</v>
      </c>
      <c r="K59" s="82">
        <f t="shared" si="0"/>
        <v>2902580.694989717</v>
      </c>
    </row>
    <row r="60" spans="1:11" ht="12.75">
      <c r="A60" s="35" t="s">
        <v>78</v>
      </c>
      <c r="B60" s="34" t="s">
        <v>77</v>
      </c>
      <c r="C60" s="64" t="s">
        <v>360</v>
      </c>
      <c r="D60" s="53">
        <v>73663207.67603089</v>
      </c>
      <c r="E60" s="1">
        <v>75290.28</v>
      </c>
      <c r="F60" s="39">
        <v>1762575.98</v>
      </c>
      <c r="G60" s="39">
        <v>0</v>
      </c>
      <c r="H60" s="15">
        <v>0</v>
      </c>
      <c r="I60" s="15">
        <v>0</v>
      </c>
      <c r="J60" s="15">
        <v>0</v>
      </c>
      <c r="K60" s="82">
        <f t="shared" si="0"/>
        <v>75501073.9360309</v>
      </c>
    </row>
    <row r="61" spans="1:11" ht="12.75">
      <c r="A61" s="35" t="s">
        <v>79</v>
      </c>
      <c r="B61" s="34" t="s">
        <v>77</v>
      </c>
      <c r="C61" s="64" t="s">
        <v>361</v>
      </c>
      <c r="D61" s="53">
        <v>54817109.958600536</v>
      </c>
      <c r="E61" s="1">
        <v>58493.65</v>
      </c>
      <c r="F61" s="39">
        <v>169062.54000000004</v>
      </c>
      <c r="G61" s="39">
        <v>0</v>
      </c>
      <c r="H61" s="15">
        <v>0</v>
      </c>
      <c r="I61" s="15">
        <v>0</v>
      </c>
      <c r="J61" s="15">
        <v>0</v>
      </c>
      <c r="K61" s="82">
        <f t="shared" si="0"/>
        <v>55044666.14860053</v>
      </c>
    </row>
    <row r="62" spans="1:11" ht="12.75">
      <c r="A62" s="35" t="s">
        <v>80</v>
      </c>
      <c r="B62" s="34" t="s">
        <v>77</v>
      </c>
      <c r="C62" s="64" t="s">
        <v>362</v>
      </c>
      <c r="D62" s="53">
        <v>50853117.48440026</v>
      </c>
      <c r="E62" s="1">
        <v>51847.8</v>
      </c>
      <c r="F62" s="39">
        <v>0</v>
      </c>
      <c r="G62" s="39">
        <v>0</v>
      </c>
      <c r="H62" s="15">
        <v>0</v>
      </c>
      <c r="I62" s="15">
        <v>0</v>
      </c>
      <c r="J62" s="15">
        <v>0</v>
      </c>
      <c r="K62" s="82">
        <f t="shared" si="0"/>
        <v>50904965.284400254</v>
      </c>
    </row>
    <row r="63" spans="1:11" ht="12.75">
      <c r="A63" s="35" t="s">
        <v>81</v>
      </c>
      <c r="B63" s="34" t="s">
        <v>77</v>
      </c>
      <c r="C63" s="64" t="s">
        <v>363</v>
      </c>
      <c r="D63" s="53">
        <v>133992792.68805207</v>
      </c>
      <c r="E63" s="1">
        <v>172684</v>
      </c>
      <c r="F63" s="39">
        <v>0</v>
      </c>
      <c r="G63" s="39">
        <v>0</v>
      </c>
      <c r="H63" s="15">
        <v>0</v>
      </c>
      <c r="I63" s="15">
        <v>0</v>
      </c>
      <c r="J63" s="15">
        <v>0</v>
      </c>
      <c r="K63" s="82">
        <f t="shared" si="0"/>
        <v>134165476.68805207</v>
      </c>
    </row>
    <row r="64" spans="1:11" ht="12.75">
      <c r="A64" s="35" t="s">
        <v>82</v>
      </c>
      <c r="B64" s="34" t="s">
        <v>77</v>
      </c>
      <c r="C64" s="64" t="s">
        <v>364</v>
      </c>
      <c r="D64" s="53">
        <v>22140352.843439665</v>
      </c>
      <c r="E64" s="1">
        <v>32836.22</v>
      </c>
      <c r="F64" s="39">
        <v>1138075.41</v>
      </c>
      <c r="G64" s="39">
        <v>0</v>
      </c>
      <c r="H64" s="15">
        <v>0</v>
      </c>
      <c r="I64" s="15">
        <v>0</v>
      </c>
      <c r="J64" s="15">
        <v>0</v>
      </c>
      <c r="K64" s="82">
        <f t="shared" si="0"/>
        <v>23311264.473439664</v>
      </c>
    </row>
    <row r="65" spans="1:11" ht="12.75">
      <c r="A65" s="35" t="s">
        <v>83</v>
      </c>
      <c r="B65" s="34" t="s">
        <v>77</v>
      </c>
      <c r="C65" s="64" t="s">
        <v>365</v>
      </c>
      <c r="D65" s="53">
        <v>7783757.6663671415</v>
      </c>
      <c r="E65" s="1">
        <v>0</v>
      </c>
      <c r="F65" s="39">
        <v>0</v>
      </c>
      <c r="G65" s="39">
        <v>0</v>
      </c>
      <c r="H65" s="15">
        <v>11787.77</v>
      </c>
      <c r="I65" s="15">
        <v>0</v>
      </c>
      <c r="J65" s="15">
        <v>0</v>
      </c>
      <c r="K65" s="82">
        <f t="shared" si="0"/>
        <v>7795545.436367141</v>
      </c>
    </row>
    <row r="66" spans="1:11" ht="12.75">
      <c r="A66" s="35" t="s">
        <v>84</v>
      </c>
      <c r="B66" s="34" t="s">
        <v>77</v>
      </c>
      <c r="C66" s="64" t="s">
        <v>366</v>
      </c>
      <c r="D66" s="53">
        <v>122665559.02701886</v>
      </c>
      <c r="E66" s="1">
        <v>147138</v>
      </c>
      <c r="F66" s="39">
        <v>3518187.0700000003</v>
      </c>
      <c r="G66" s="39">
        <v>0</v>
      </c>
      <c r="H66" s="15">
        <v>0</v>
      </c>
      <c r="I66" s="15">
        <v>0</v>
      </c>
      <c r="J66" s="15">
        <v>0</v>
      </c>
      <c r="K66" s="82">
        <f t="shared" si="0"/>
        <v>126330884.09701887</v>
      </c>
    </row>
    <row r="67" spans="1:11" ht="12.75">
      <c r="A67" s="35" t="s">
        <v>85</v>
      </c>
      <c r="B67" s="34" t="s">
        <v>77</v>
      </c>
      <c r="C67" s="64" t="s">
        <v>367</v>
      </c>
      <c r="D67" s="53">
        <v>6813282.722556603</v>
      </c>
      <c r="E67" s="1">
        <v>6724.85</v>
      </c>
      <c r="F67" s="39">
        <v>0</v>
      </c>
      <c r="G67" s="39">
        <v>0</v>
      </c>
      <c r="H67" s="15">
        <v>0</v>
      </c>
      <c r="I67" s="15">
        <v>0</v>
      </c>
      <c r="J67" s="15">
        <v>0</v>
      </c>
      <c r="K67" s="82">
        <f t="shared" si="0"/>
        <v>6820007.572556603</v>
      </c>
    </row>
    <row r="68" spans="1:11" ht="12.75">
      <c r="A68" s="35" t="s">
        <v>86</v>
      </c>
      <c r="B68" s="34" t="s">
        <v>77</v>
      </c>
      <c r="C68" s="64" t="s">
        <v>368</v>
      </c>
      <c r="D68" s="53">
        <v>4223970.921338853</v>
      </c>
      <c r="E68" s="1">
        <v>0</v>
      </c>
      <c r="F68" s="39">
        <v>0</v>
      </c>
      <c r="G68" s="39">
        <v>0</v>
      </c>
      <c r="H68" s="15">
        <v>0</v>
      </c>
      <c r="I68" s="15">
        <v>0</v>
      </c>
      <c r="J68" s="15">
        <v>0</v>
      </c>
      <c r="K68" s="82">
        <f t="shared" si="0"/>
        <v>4223970.921338853</v>
      </c>
    </row>
    <row r="69" spans="1:11" ht="12.75">
      <c r="A69" s="35" t="s">
        <v>87</v>
      </c>
      <c r="B69" s="34" t="s">
        <v>77</v>
      </c>
      <c r="C69" s="64" t="s">
        <v>369</v>
      </c>
      <c r="D69" s="53">
        <v>2479835.6154012806</v>
      </c>
      <c r="E69" s="1">
        <v>0</v>
      </c>
      <c r="F69" s="39">
        <v>0</v>
      </c>
      <c r="G69" s="39">
        <v>0</v>
      </c>
      <c r="H69" s="15">
        <v>14546.6</v>
      </c>
      <c r="I69" s="15">
        <v>0</v>
      </c>
      <c r="J69" s="15">
        <v>0</v>
      </c>
      <c r="K69" s="82">
        <f t="shared" si="0"/>
        <v>2494382.2154012807</v>
      </c>
    </row>
    <row r="70" spans="1:11" ht="12.75">
      <c r="A70" s="35" t="s">
        <v>88</v>
      </c>
      <c r="B70" s="34" t="s">
        <v>77</v>
      </c>
      <c r="C70" s="64" t="s">
        <v>370</v>
      </c>
      <c r="D70" s="53">
        <v>30423499.21625248</v>
      </c>
      <c r="E70" s="1">
        <v>0</v>
      </c>
      <c r="F70" s="39">
        <v>945502.56</v>
      </c>
      <c r="G70" s="39">
        <v>0</v>
      </c>
      <c r="H70" s="15">
        <v>0</v>
      </c>
      <c r="I70" s="15">
        <v>0</v>
      </c>
      <c r="J70" s="15">
        <v>0</v>
      </c>
      <c r="K70" s="82">
        <f t="shared" si="0"/>
        <v>31369001.77625248</v>
      </c>
    </row>
    <row r="71" spans="1:11" ht="12.75">
      <c r="A71" s="35" t="s">
        <v>89</v>
      </c>
      <c r="B71" s="34" t="s">
        <v>77</v>
      </c>
      <c r="C71" s="64" t="s">
        <v>371</v>
      </c>
      <c r="D71" s="53">
        <v>128470104.32377116</v>
      </c>
      <c r="E71" s="1">
        <v>0</v>
      </c>
      <c r="F71" s="39">
        <v>3612042.6000000006</v>
      </c>
      <c r="G71" s="39">
        <v>0</v>
      </c>
      <c r="H71" s="15">
        <v>0</v>
      </c>
      <c r="I71" s="15">
        <v>0</v>
      </c>
      <c r="J71" s="15">
        <v>0</v>
      </c>
      <c r="K71" s="82">
        <f t="shared" si="0"/>
        <v>132082146.92377116</v>
      </c>
    </row>
    <row r="72" spans="1:11" ht="12.75">
      <c r="A72" s="35" t="s">
        <v>90</v>
      </c>
      <c r="B72" s="34" t="s">
        <v>77</v>
      </c>
      <c r="C72" s="64" t="s">
        <v>372</v>
      </c>
      <c r="D72" s="53">
        <v>2226597.0703560123</v>
      </c>
      <c r="E72" s="1">
        <v>0</v>
      </c>
      <c r="F72" s="39">
        <v>0</v>
      </c>
      <c r="G72" s="39">
        <v>0</v>
      </c>
      <c r="H72" s="15">
        <v>0</v>
      </c>
      <c r="I72" s="15">
        <v>0</v>
      </c>
      <c r="J72" s="15">
        <v>0</v>
      </c>
      <c r="K72" s="82">
        <f t="shared" si="0"/>
        <v>2226597.0703560123</v>
      </c>
    </row>
    <row r="73" spans="1:11" ht="12.75">
      <c r="A73" s="35" t="s">
        <v>91</v>
      </c>
      <c r="B73" s="34" t="s">
        <v>77</v>
      </c>
      <c r="C73" s="64" t="s">
        <v>373</v>
      </c>
      <c r="D73" s="53">
        <v>2382924.687376554</v>
      </c>
      <c r="E73" s="1">
        <v>0</v>
      </c>
      <c r="F73" s="39">
        <v>0</v>
      </c>
      <c r="G73" s="39">
        <v>0</v>
      </c>
      <c r="H73" s="15">
        <v>0</v>
      </c>
      <c r="I73" s="15">
        <v>0</v>
      </c>
      <c r="J73" s="15">
        <v>0</v>
      </c>
      <c r="K73" s="82">
        <f t="shared" si="0"/>
        <v>2382924.687376554</v>
      </c>
    </row>
    <row r="74" spans="1:11" ht="12.75">
      <c r="A74" s="35" t="s">
        <v>92</v>
      </c>
      <c r="B74" s="34" t="s">
        <v>93</v>
      </c>
      <c r="C74" s="64" t="s">
        <v>374</v>
      </c>
      <c r="D74" s="53">
        <v>18860786.41646755</v>
      </c>
      <c r="E74" s="1">
        <v>0</v>
      </c>
      <c r="F74" s="39">
        <v>0</v>
      </c>
      <c r="G74" s="39">
        <v>0</v>
      </c>
      <c r="H74" s="15">
        <v>0</v>
      </c>
      <c r="I74" s="15">
        <v>0</v>
      </c>
      <c r="J74" s="15">
        <v>0</v>
      </c>
      <c r="K74" s="82">
        <f t="shared" si="0"/>
        <v>18860786.41646755</v>
      </c>
    </row>
    <row r="75" spans="1:11" ht="12.75">
      <c r="A75" s="35" t="s">
        <v>94</v>
      </c>
      <c r="B75" s="34" t="s">
        <v>93</v>
      </c>
      <c r="C75" s="64" t="s">
        <v>375</v>
      </c>
      <c r="D75" s="53">
        <v>7699195.012570422</v>
      </c>
      <c r="E75" s="1">
        <v>0</v>
      </c>
      <c r="F75" s="39">
        <v>0</v>
      </c>
      <c r="G75" s="39">
        <v>0</v>
      </c>
      <c r="H75" s="15">
        <v>0</v>
      </c>
      <c r="I75" s="15">
        <v>0</v>
      </c>
      <c r="J75" s="15">
        <v>0</v>
      </c>
      <c r="K75" s="82">
        <f t="shared" si="0"/>
        <v>7699195.012570422</v>
      </c>
    </row>
    <row r="76" spans="1:11" ht="12.75">
      <c r="A76" s="35" t="s">
        <v>95</v>
      </c>
      <c r="B76" s="34" t="s">
        <v>93</v>
      </c>
      <c r="C76" s="64" t="s">
        <v>376</v>
      </c>
      <c r="D76" s="53">
        <v>933683.1717425787</v>
      </c>
      <c r="E76" s="1">
        <v>0</v>
      </c>
      <c r="F76" s="39">
        <v>0</v>
      </c>
      <c r="G76" s="39">
        <v>0</v>
      </c>
      <c r="H76" s="15">
        <v>0</v>
      </c>
      <c r="I76" s="15">
        <v>0</v>
      </c>
      <c r="J76" s="15">
        <v>0</v>
      </c>
      <c r="K76" s="82">
        <f aca="true" t="shared" si="1" ref="K76:K139">SUM(D76:J76)</f>
        <v>933683.1717425787</v>
      </c>
    </row>
    <row r="77" spans="1:11" ht="12.75">
      <c r="A77" s="35" t="s">
        <v>96</v>
      </c>
      <c r="B77" s="34" t="s">
        <v>97</v>
      </c>
      <c r="C77" s="64" t="s">
        <v>377</v>
      </c>
      <c r="D77" s="53">
        <v>18637188.771478795</v>
      </c>
      <c r="E77" s="1">
        <v>0</v>
      </c>
      <c r="F77" s="39">
        <v>0</v>
      </c>
      <c r="G77" s="39">
        <v>0</v>
      </c>
      <c r="H77" s="15">
        <v>0</v>
      </c>
      <c r="I77" s="15">
        <v>0</v>
      </c>
      <c r="J77" s="15">
        <v>0</v>
      </c>
      <c r="K77" s="82">
        <f t="shared" si="1"/>
        <v>18637188.771478795</v>
      </c>
    </row>
    <row r="78" spans="1:11" ht="12.75">
      <c r="A78" s="35" t="s">
        <v>98</v>
      </c>
      <c r="B78" s="34" t="s">
        <v>97</v>
      </c>
      <c r="C78" s="64" t="s">
        <v>378</v>
      </c>
      <c r="D78" s="53">
        <v>30512189.3518282</v>
      </c>
      <c r="E78" s="1">
        <v>0</v>
      </c>
      <c r="F78" s="39">
        <v>0</v>
      </c>
      <c r="G78" s="39">
        <v>0</v>
      </c>
      <c r="H78" s="15">
        <v>0</v>
      </c>
      <c r="I78" s="15">
        <v>0</v>
      </c>
      <c r="J78" s="15">
        <v>0</v>
      </c>
      <c r="K78" s="82">
        <f t="shared" si="1"/>
        <v>30512189.3518282</v>
      </c>
    </row>
    <row r="79" spans="1:11" ht="12.75">
      <c r="A79" s="35" t="s">
        <v>99</v>
      </c>
      <c r="B79" s="34" t="s">
        <v>97</v>
      </c>
      <c r="C79" s="64" t="s">
        <v>379</v>
      </c>
      <c r="D79" s="53">
        <v>7084201.539256009</v>
      </c>
      <c r="E79" s="1">
        <v>0</v>
      </c>
      <c r="F79" s="39">
        <v>0</v>
      </c>
      <c r="G79" s="39">
        <v>0</v>
      </c>
      <c r="H79" s="15">
        <v>0</v>
      </c>
      <c r="I79" s="15">
        <v>0</v>
      </c>
      <c r="J79" s="15">
        <v>0</v>
      </c>
      <c r="K79" s="82">
        <f t="shared" si="1"/>
        <v>7084201.539256009</v>
      </c>
    </row>
    <row r="80" spans="1:11" ht="12.75">
      <c r="A80" s="35" t="s">
        <v>100</v>
      </c>
      <c r="B80" s="34" t="s">
        <v>101</v>
      </c>
      <c r="C80" s="64" t="s">
        <v>380</v>
      </c>
      <c r="D80" s="53">
        <v>2346244.553216493</v>
      </c>
      <c r="E80" s="1">
        <v>0</v>
      </c>
      <c r="F80" s="39">
        <v>0</v>
      </c>
      <c r="G80" s="39">
        <v>0</v>
      </c>
      <c r="H80" s="15">
        <v>0</v>
      </c>
      <c r="I80" s="15">
        <v>0</v>
      </c>
      <c r="J80" s="15">
        <v>0</v>
      </c>
      <c r="K80" s="82">
        <f t="shared" si="1"/>
        <v>2346244.553216493</v>
      </c>
    </row>
    <row r="81" spans="1:11" ht="12.75">
      <c r="A81" s="35" t="s">
        <v>102</v>
      </c>
      <c r="B81" s="34" t="s">
        <v>103</v>
      </c>
      <c r="C81" s="64" t="s">
        <v>381</v>
      </c>
      <c r="D81" s="53">
        <v>1746241.8749998522</v>
      </c>
      <c r="E81" s="1">
        <v>0</v>
      </c>
      <c r="F81" s="39">
        <v>0</v>
      </c>
      <c r="G81" s="39">
        <v>0</v>
      </c>
      <c r="H81" s="15">
        <v>0</v>
      </c>
      <c r="I81" s="15">
        <v>0</v>
      </c>
      <c r="J81" s="15">
        <v>0</v>
      </c>
      <c r="K81" s="82">
        <f t="shared" si="1"/>
        <v>1746241.8749998522</v>
      </c>
    </row>
    <row r="82" spans="1:11" ht="12.75">
      <c r="A82" s="35" t="s">
        <v>104</v>
      </c>
      <c r="B82" s="34" t="s">
        <v>103</v>
      </c>
      <c r="C82" s="64" t="s">
        <v>382</v>
      </c>
      <c r="D82" s="53">
        <v>2298794.941745632</v>
      </c>
      <c r="E82" s="1">
        <v>0</v>
      </c>
      <c r="F82" s="39">
        <v>0</v>
      </c>
      <c r="G82" s="39">
        <v>0</v>
      </c>
      <c r="H82" s="15">
        <v>0</v>
      </c>
      <c r="I82" s="15">
        <v>0</v>
      </c>
      <c r="J82" s="15">
        <v>0</v>
      </c>
      <c r="K82" s="82">
        <f t="shared" si="1"/>
        <v>2298794.941745632</v>
      </c>
    </row>
    <row r="83" spans="1:11" ht="12.75">
      <c r="A83" s="35" t="s">
        <v>105</v>
      </c>
      <c r="B83" s="34" t="s">
        <v>106</v>
      </c>
      <c r="C83" s="64" t="s">
        <v>383</v>
      </c>
      <c r="D83" s="53">
        <v>5904655.48434277</v>
      </c>
      <c r="E83" s="1">
        <v>0</v>
      </c>
      <c r="F83" s="39">
        <v>0</v>
      </c>
      <c r="G83" s="39">
        <v>0</v>
      </c>
      <c r="H83" s="15">
        <v>0</v>
      </c>
      <c r="I83" s="15">
        <v>0</v>
      </c>
      <c r="J83" s="15">
        <v>0</v>
      </c>
      <c r="K83" s="82">
        <f t="shared" si="1"/>
        <v>5904655.48434277</v>
      </c>
    </row>
    <row r="84" spans="1:11" ht="12.75">
      <c r="A84" s="35" t="s">
        <v>107</v>
      </c>
      <c r="B84" s="34" t="s">
        <v>108</v>
      </c>
      <c r="C84" s="64" t="s">
        <v>384</v>
      </c>
      <c r="D84" s="53">
        <v>400882.50093524496</v>
      </c>
      <c r="E84" s="1">
        <v>0</v>
      </c>
      <c r="F84" s="39">
        <v>0</v>
      </c>
      <c r="G84" s="39">
        <v>0</v>
      </c>
      <c r="H84" s="15">
        <v>0</v>
      </c>
      <c r="I84" s="15">
        <v>0</v>
      </c>
      <c r="J84" s="15">
        <v>0</v>
      </c>
      <c r="K84" s="82">
        <f t="shared" si="1"/>
        <v>400882.50093524496</v>
      </c>
    </row>
    <row r="85" spans="1:11" ht="12.75">
      <c r="A85" s="35" t="s">
        <v>109</v>
      </c>
      <c r="B85" s="34" t="s">
        <v>110</v>
      </c>
      <c r="C85" s="64" t="s">
        <v>385</v>
      </c>
      <c r="D85" s="53">
        <v>1968791.9537679015</v>
      </c>
      <c r="E85" s="1">
        <v>0</v>
      </c>
      <c r="F85" s="39">
        <v>0</v>
      </c>
      <c r="G85" s="39">
        <v>0</v>
      </c>
      <c r="H85" s="15">
        <v>0</v>
      </c>
      <c r="I85" s="15">
        <v>0</v>
      </c>
      <c r="J85" s="15">
        <v>0</v>
      </c>
      <c r="K85" s="82">
        <f t="shared" si="1"/>
        <v>1968791.9537679015</v>
      </c>
    </row>
    <row r="86" spans="1:11" ht="12.75">
      <c r="A86" s="35" t="s">
        <v>111</v>
      </c>
      <c r="B86" s="34" t="s">
        <v>110</v>
      </c>
      <c r="C86" s="64" t="s">
        <v>386</v>
      </c>
      <c r="D86" s="53">
        <v>1414523.7236188222</v>
      </c>
      <c r="E86" s="1">
        <v>0</v>
      </c>
      <c r="F86" s="39">
        <v>0</v>
      </c>
      <c r="G86" s="39">
        <v>0</v>
      </c>
      <c r="H86" s="15">
        <v>0</v>
      </c>
      <c r="I86" s="15">
        <v>0</v>
      </c>
      <c r="J86" s="15">
        <v>0</v>
      </c>
      <c r="K86" s="82">
        <f t="shared" si="1"/>
        <v>1414523.7236188222</v>
      </c>
    </row>
    <row r="87" spans="1:11" ht="12.75">
      <c r="A87" s="35" t="s">
        <v>112</v>
      </c>
      <c r="B87" s="34" t="s">
        <v>113</v>
      </c>
      <c r="C87" s="64" t="s">
        <v>387</v>
      </c>
      <c r="D87" s="53">
        <v>922015.731593036</v>
      </c>
      <c r="E87" s="1">
        <v>0</v>
      </c>
      <c r="F87" s="39">
        <v>0</v>
      </c>
      <c r="G87" s="39">
        <v>0</v>
      </c>
      <c r="H87" s="15">
        <v>0</v>
      </c>
      <c r="I87" s="15">
        <v>0</v>
      </c>
      <c r="J87" s="15">
        <v>0</v>
      </c>
      <c r="K87" s="82">
        <f t="shared" si="1"/>
        <v>922015.731593036</v>
      </c>
    </row>
    <row r="88" spans="1:11" ht="12.75">
      <c r="A88" s="35" t="s">
        <v>114</v>
      </c>
      <c r="B88" s="34" t="s">
        <v>115</v>
      </c>
      <c r="C88" s="64" t="s">
        <v>388</v>
      </c>
      <c r="D88" s="53">
        <v>348793650.96275204</v>
      </c>
      <c r="E88" s="1">
        <v>338261</v>
      </c>
      <c r="F88" s="39">
        <v>5892575.39</v>
      </c>
      <c r="G88" s="39">
        <v>0</v>
      </c>
      <c r="H88" s="15">
        <v>0</v>
      </c>
      <c r="I88" s="15">
        <v>0</v>
      </c>
      <c r="J88" s="15">
        <v>0</v>
      </c>
      <c r="K88" s="82">
        <f t="shared" si="1"/>
        <v>355024487.35275203</v>
      </c>
    </row>
    <row r="89" spans="1:11" ht="12.75">
      <c r="A89" s="35" t="s">
        <v>116</v>
      </c>
      <c r="B89" s="34" t="s">
        <v>72</v>
      </c>
      <c r="C89" s="64" t="s">
        <v>389</v>
      </c>
      <c r="D89" s="53">
        <v>1514490.8045886722</v>
      </c>
      <c r="E89" s="1">
        <v>0</v>
      </c>
      <c r="F89" s="39">
        <v>0</v>
      </c>
      <c r="G89" s="39">
        <v>0</v>
      </c>
      <c r="H89" s="15">
        <v>0</v>
      </c>
      <c r="I89" s="15">
        <v>0</v>
      </c>
      <c r="J89" s="15">
        <v>0</v>
      </c>
      <c r="K89" s="82">
        <f t="shared" si="1"/>
        <v>1514490.8045886722</v>
      </c>
    </row>
    <row r="90" spans="1:11" ht="12.75">
      <c r="A90" s="35" t="s">
        <v>117</v>
      </c>
      <c r="B90" s="34" t="s">
        <v>72</v>
      </c>
      <c r="C90" s="64" t="s">
        <v>390</v>
      </c>
      <c r="D90" s="53">
        <v>532131.3934890073</v>
      </c>
      <c r="E90" s="1">
        <v>0</v>
      </c>
      <c r="F90" s="39">
        <v>0</v>
      </c>
      <c r="G90" s="39">
        <v>0</v>
      </c>
      <c r="H90" s="15">
        <v>0</v>
      </c>
      <c r="I90" s="15">
        <v>0</v>
      </c>
      <c r="J90" s="15">
        <v>0</v>
      </c>
      <c r="K90" s="82">
        <f t="shared" si="1"/>
        <v>532131.3934890073</v>
      </c>
    </row>
    <row r="91" spans="1:11" ht="12.75">
      <c r="A91" s="35" t="s">
        <v>118</v>
      </c>
      <c r="B91" s="34" t="s">
        <v>44</v>
      </c>
      <c r="C91" s="64" t="s">
        <v>391</v>
      </c>
      <c r="D91" s="53">
        <v>1292953.2752514002</v>
      </c>
      <c r="E91" s="1">
        <v>0</v>
      </c>
      <c r="F91" s="39">
        <v>0</v>
      </c>
      <c r="G91" s="39">
        <v>0</v>
      </c>
      <c r="H91" s="15">
        <v>0</v>
      </c>
      <c r="I91" s="15">
        <v>0</v>
      </c>
      <c r="J91" s="15">
        <v>0</v>
      </c>
      <c r="K91" s="82">
        <f t="shared" si="1"/>
        <v>1292953.2752514002</v>
      </c>
    </row>
    <row r="92" spans="1:11" ht="12.75">
      <c r="A92" s="35" t="s">
        <v>119</v>
      </c>
      <c r="B92" s="34" t="s">
        <v>44</v>
      </c>
      <c r="C92" s="64" t="s">
        <v>392</v>
      </c>
      <c r="D92" s="53">
        <v>876649.692075748</v>
      </c>
      <c r="E92" s="1">
        <v>0</v>
      </c>
      <c r="F92" s="39">
        <v>0</v>
      </c>
      <c r="G92" s="39">
        <v>0</v>
      </c>
      <c r="H92" s="15">
        <v>0</v>
      </c>
      <c r="I92" s="15">
        <v>0</v>
      </c>
      <c r="J92" s="15">
        <v>0</v>
      </c>
      <c r="K92" s="82">
        <f t="shared" si="1"/>
        <v>876649.692075748</v>
      </c>
    </row>
    <row r="93" spans="1:11" ht="12.75">
      <c r="A93" s="35" t="s">
        <v>120</v>
      </c>
      <c r="B93" s="34" t="s">
        <v>44</v>
      </c>
      <c r="C93" s="64" t="s">
        <v>393</v>
      </c>
      <c r="D93" s="53">
        <v>1626648.433426674</v>
      </c>
      <c r="E93" s="1">
        <v>0</v>
      </c>
      <c r="F93" s="39">
        <v>0</v>
      </c>
      <c r="G93" s="39">
        <v>0</v>
      </c>
      <c r="H93" s="15">
        <v>6317.52</v>
      </c>
      <c r="I93" s="15">
        <v>0</v>
      </c>
      <c r="J93" s="15">
        <v>0</v>
      </c>
      <c r="K93" s="82">
        <f t="shared" si="1"/>
        <v>1632965.953426674</v>
      </c>
    </row>
    <row r="94" spans="1:11" ht="12.75">
      <c r="A94" s="35" t="s">
        <v>121</v>
      </c>
      <c r="B94" s="34" t="s">
        <v>44</v>
      </c>
      <c r="C94" s="64" t="s">
        <v>394</v>
      </c>
      <c r="D94" s="53">
        <v>1154552.5324496327</v>
      </c>
      <c r="E94" s="1">
        <v>0</v>
      </c>
      <c r="F94" s="39">
        <v>0</v>
      </c>
      <c r="G94" s="39">
        <v>0</v>
      </c>
      <c r="H94" s="15">
        <v>0</v>
      </c>
      <c r="I94" s="15">
        <v>0</v>
      </c>
      <c r="J94" s="15">
        <v>0</v>
      </c>
      <c r="K94" s="82">
        <f t="shared" si="1"/>
        <v>1154552.5324496327</v>
      </c>
    </row>
    <row r="95" spans="1:11" ht="12.75">
      <c r="A95" s="35" t="s">
        <v>122</v>
      </c>
      <c r="B95" s="34" t="s">
        <v>44</v>
      </c>
      <c r="C95" s="64" t="s">
        <v>395</v>
      </c>
      <c r="D95" s="53">
        <v>2958845.8677095</v>
      </c>
      <c r="E95" s="1">
        <v>0</v>
      </c>
      <c r="F95" s="39">
        <v>0</v>
      </c>
      <c r="G95" s="39">
        <v>0</v>
      </c>
      <c r="H95" s="15">
        <v>0</v>
      </c>
      <c r="I95" s="15">
        <v>0</v>
      </c>
      <c r="J95" s="15">
        <v>0</v>
      </c>
      <c r="K95" s="82">
        <f t="shared" si="1"/>
        <v>2958845.8677095</v>
      </c>
    </row>
    <row r="96" spans="1:11" ht="12.75">
      <c r="A96" s="35" t="s">
        <v>123</v>
      </c>
      <c r="B96" s="34" t="s">
        <v>124</v>
      </c>
      <c r="C96" s="64" t="s">
        <v>396</v>
      </c>
      <c r="D96" s="53">
        <v>2527840.3478097543</v>
      </c>
      <c r="E96" s="1">
        <v>0</v>
      </c>
      <c r="F96" s="39">
        <v>0</v>
      </c>
      <c r="G96" s="39">
        <v>0</v>
      </c>
      <c r="H96" s="15">
        <v>0</v>
      </c>
      <c r="I96" s="15">
        <v>0</v>
      </c>
      <c r="J96" s="15">
        <v>0</v>
      </c>
      <c r="K96" s="82">
        <f t="shared" si="1"/>
        <v>2527840.3478097543</v>
      </c>
    </row>
    <row r="97" spans="1:11" ht="12.75">
      <c r="A97" s="35" t="s">
        <v>125</v>
      </c>
      <c r="B97" s="34" t="s">
        <v>126</v>
      </c>
      <c r="C97" s="64" t="s">
        <v>397</v>
      </c>
      <c r="D97" s="53">
        <v>25383015.37638587</v>
      </c>
      <c r="E97" s="1">
        <v>0</v>
      </c>
      <c r="F97" s="39">
        <v>0</v>
      </c>
      <c r="G97" s="39">
        <v>0</v>
      </c>
      <c r="H97" s="15">
        <v>0</v>
      </c>
      <c r="I97" s="15">
        <v>0.09</v>
      </c>
      <c r="J97" s="15">
        <v>0</v>
      </c>
      <c r="K97" s="82">
        <f t="shared" si="1"/>
        <v>25383015.46638587</v>
      </c>
    </row>
    <row r="98" spans="1:11" ht="12.75">
      <c r="A98" s="35" t="s">
        <v>127</v>
      </c>
      <c r="B98" s="34" t="s">
        <v>126</v>
      </c>
      <c r="C98" s="64" t="s">
        <v>398</v>
      </c>
      <c r="D98" s="53">
        <v>8120486.43159982</v>
      </c>
      <c r="E98" s="1">
        <v>0</v>
      </c>
      <c r="F98" s="39">
        <v>0</v>
      </c>
      <c r="G98" s="39">
        <v>0</v>
      </c>
      <c r="H98" s="15">
        <v>0</v>
      </c>
      <c r="I98" s="15">
        <v>0</v>
      </c>
      <c r="J98" s="15">
        <v>0</v>
      </c>
      <c r="K98" s="82">
        <f t="shared" si="1"/>
        <v>8120486.43159982</v>
      </c>
    </row>
    <row r="99" spans="1:11" ht="12.75">
      <c r="A99" s="35" t="s">
        <v>128</v>
      </c>
      <c r="B99" s="34" t="s">
        <v>126</v>
      </c>
      <c r="C99" s="64" t="s">
        <v>399</v>
      </c>
      <c r="D99" s="53">
        <v>6092953.062715681</v>
      </c>
      <c r="E99" s="1">
        <v>0</v>
      </c>
      <c r="F99" s="39">
        <v>0</v>
      </c>
      <c r="G99" s="39">
        <v>0</v>
      </c>
      <c r="H99" s="15">
        <v>0</v>
      </c>
      <c r="I99" s="15">
        <v>0</v>
      </c>
      <c r="J99" s="15">
        <v>0</v>
      </c>
      <c r="K99" s="82">
        <f t="shared" si="1"/>
        <v>6092953.062715681</v>
      </c>
    </row>
    <row r="100" spans="1:11" ht="12.75">
      <c r="A100" s="35" t="s">
        <v>129</v>
      </c>
      <c r="B100" s="34" t="s">
        <v>130</v>
      </c>
      <c r="C100" s="64" t="s">
        <v>400</v>
      </c>
      <c r="D100" s="53">
        <v>110274042.21786188</v>
      </c>
      <c r="E100" s="1">
        <v>180005</v>
      </c>
      <c r="F100" s="39">
        <v>1737967.0300000005</v>
      </c>
      <c r="G100" s="39">
        <v>0</v>
      </c>
      <c r="H100" s="15">
        <v>0</v>
      </c>
      <c r="I100" s="15">
        <v>0</v>
      </c>
      <c r="J100" s="15">
        <v>0</v>
      </c>
      <c r="K100" s="82">
        <f t="shared" si="1"/>
        <v>112192014.24786188</v>
      </c>
    </row>
    <row r="101" spans="1:11" ht="12.75">
      <c r="A101" s="35" t="s">
        <v>131</v>
      </c>
      <c r="B101" s="34" t="s">
        <v>130</v>
      </c>
      <c r="C101" s="64" t="s">
        <v>401</v>
      </c>
      <c r="D101" s="53">
        <v>68118197.79359615</v>
      </c>
      <c r="E101" s="1">
        <v>109487.33</v>
      </c>
      <c r="F101" s="39">
        <v>1051027.33</v>
      </c>
      <c r="G101" s="39">
        <v>0</v>
      </c>
      <c r="H101" s="15">
        <v>0</v>
      </c>
      <c r="I101" s="15">
        <v>0</v>
      </c>
      <c r="J101" s="15">
        <v>0</v>
      </c>
      <c r="K101" s="82">
        <f t="shared" si="1"/>
        <v>69278712.45359614</v>
      </c>
    </row>
    <row r="102" spans="1:11" ht="12.75">
      <c r="A102" s="35" t="s">
        <v>132</v>
      </c>
      <c r="B102" s="34" t="s">
        <v>130</v>
      </c>
      <c r="C102" s="64" t="s">
        <v>402</v>
      </c>
      <c r="D102" s="53">
        <v>270659.292088008</v>
      </c>
      <c r="E102" s="1">
        <v>0</v>
      </c>
      <c r="F102" s="39">
        <v>0</v>
      </c>
      <c r="G102" s="39">
        <v>0</v>
      </c>
      <c r="H102" s="15">
        <v>0</v>
      </c>
      <c r="I102" s="15">
        <v>0</v>
      </c>
      <c r="J102" s="15">
        <v>0</v>
      </c>
      <c r="K102" s="82">
        <f t="shared" si="1"/>
        <v>270659.292088008</v>
      </c>
    </row>
    <row r="103" spans="1:11" ht="12.75">
      <c r="A103" s="35" t="s">
        <v>133</v>
      </c>
      <c r="B103" s="34" t="s">
        <v>34</v>
      </c>
      <c r="C103" s="64" t="s">
        <v>403</v>
      </c>
      <c r="D103" s="53">
        <v>7111149.47770781</v>
      </c>
      <c r="E103" s="1">
        <v>0</v>
      </c>
      <c r="F103" s="39">
        <v>0</v>
      </c>
      <c r="G103" s="39">
        <v>0</v>
      </c>
      <c r="H103" s="15">
        <v>0</v>
      </c>
      <c r="I103" s="15">
        <v>0</v>
      </c>
      <c r="J103" s="15">
        <v>0</v>
      </c>
      <c r="K103" s="82">
        <f t="shared" si="1"/>
        <v>7111149.47770781</v>
      </c>
    </row>
    <row r="104" spans="1:11" ht="12.75">
      <c r="A104" s="35" t="s">
        <v>134</v>
      </c>
      <c r="B104" s="34" t="s">
        <v>34</v>
      </c>
      <c r="C104" s="64" t="s">
        <v>404</v>
      </c>
      <c r="D104" s="53">
        <v>2034121.3698210907</v>
      </c>
      <c r="E104" s="1">
        <v>0</v>
      </c>
      <c r="F104" s="39">
        <v>0</v>
      </c>
      <c r="G104" s="39">
        <v>0</v>
      </c>
      <c r="H104" s="15">
        <v>0</v>
      </c>
      <c r="I104" s="15">
        <v>0</v>
      </c>
      <c r="J104" s="15">
        <v>0</v>
      </c>
      <c r="K104" s="82">
        <f t="shared" si="1"/>
        <v>2034121.3698210907</v>
      </c>
    </row>
    <row r="105" spans="1:11" ht="12.75">
      <c r="A105" s="35" t="s">
        <v>135</v>
      </c>
      <c r="B105" s="34" t="s">
        <v>34</v>
      </c>
      <c r="C105" s="64" t="s">
        <v>405</v>
      </c>
      <c r="D105" s="53">
        <v>2057829.5790320837</v>
      </c>
      <c r="E105" s="1">
        <v>0</v>
      </c>
      <c r="F105" s="39">
        <v>0</v>
      </c>
      <c r="G105" s="39">
        <v>0</v>
      </c>
      <c r="H105" s="15">
        <v>10504.94</v>
      </c>
      <c r="I105" s="15">
        <v>0</v>
      </c>
      <c r="J105" s="15">
        <v>0</v>
      </c>
      <c r="K105" s="82">
        <f t="shared" si="1"/>
        <v>2068334.5190320837</v>
      </c>
    </row>
    <row r="106" spans="1:11" ht="12.75">
      <c r="A106" s="35" t="s">
        <v>136</v>
      </c>
      <c r="B106" s="34" t="s">
        <v>34</v>
      </c>
      <c r="C106" s="64" t="s">
        <v>406</v>
      </c>
      <c r="D106" s="53">
        <v>1290308.9462925855</v>
      </c>
      <c r="E106" s="1">
        <v>0</v>
      </c>
      <c r="F106" s="39">
        <v>0</v>
      </c>
      <c r="G106" s="39">
        <v>0</v>
      </c>
      <c r="H106" s="15">
        <v>0</v>
      </c>
      <c r="I106" s="15">
        <v>0</v>
      </c>
      <c r="J106" s="15">
        <v>0</v>
      </c>
      <c r="K106" s="82">
        <f t="shared" si="1"/>
        <v>1290308.9462925855</v>
      </c>
    </row>
    <row r="107" spans="1:11" ht="12.75">
      <c r="A107" s="35" t="s">
        <v>137</v>
      </c>
      <c r="B107" s="34" t="s">
        <v>34</v>
      </c>
      <c r="C107" s="64" t="s">
        <v>407</v>
      </c>
      <c r="D107" s="53">
        <v>2838184.117947432</v>
      </c>
      <c r="E107" s="1">
        <v>0</v>
      </c>
      <c r="F107" s="39">
        <v>0</v>
      </c>
      <c r="G107" s="39">
        <v>0</v>
      </c>
      <c r="H107" s="15">
        <v>0</v>
      </c>
      <c r="I107" s="15">
        <v>0</v>
      </c>
      <c r="J107" s="15">
        <v>0</v>
      </c>
      <c r="K107" s="82">
        <f t="shared" si="1"/>
        <v>2838184.117947432</v>
      </c>
    </row>
    <row r="108" spans="1:11" ht="12.75">
      <c r="A108" s="35" t="s">
        <v>138</v>
      </c>
      <c r="B108" s="34" t="s">
        <v>34</v>
      </c>
      <c r="C108" s="64" t="s">
        <v>408</v>
      </c>
      <c r="D108" s="53">
        <v>502204.0956036498</v>
      </c>
      <c r="E108" s="1">
        <v>0</v>
      </c>
      <c r="F108" s="39">
        <v>0</v>
      </c>
      <c r="G108" s="39">
        <v>0</v>
      </c>
      <c r="H108" s="15">
        <v>0</v>
      </c>
      <c r="I108" s="15">
        <v>0</v>
      </c>
      <c r="J108" s="15">
        <v>0</v>
      </c>
      <c r="K108" s="82">
        <f t="shared" si="1"/>
        <v>502204.0956036498</v>
      </c>
    </row>
    <row r="109" spans="1:11" ht="12.75">
      <c r="A109" s="35" t="s">
        <v>139</v>
      </c>
      <c r="B109" s="34" t="s">
        <v>140</v>
      </c>
      <c r="C109" s="64" t="s">
        <v>409</v>
      </c>
      <c r="D109" s="53">
        <v>562528.5741519912</v>
      </c>
      <c r="E109" s="1">
        <v>0</v>
      </c>
      <c r="F109" s="39">
        <v>0</v>
      </c>
      <c r="G109" s="39">
        <v>0</v>
      </c>
      <c r="H109" s="15">
        <v>0</v>
      </c>
      <c r="I109" s="15">
        <v>0</v>
      </c>
      <c r="J109" s="15">
        <v>65798</v>
      </c>
      <c r="K109" s="82">
        <f t="shared" si="1"/>
        <v>628326.5741519912</v>
      </c>
    </row>
    <row r="110" spans="1:11" ht="12.75">
      <c r="A110" s="35" t="s">
        <v>141</v>
      </c>
      <c r="B110" s="34" t="s">
        <v>140</v>
      </c>
      <c r="C110" s="64" t="s">
        <v>410</v>
      </c>
      <c r="D110" s="53">
        <v>2169619.163400924</v>
      </c>
      <c r="E110" s="1">
        <v>0</v>
      </c>
      <c r="F110" s="39">
        <v>0</v>
      </c>
      <c r="G110" s="39">
        <v>0</v>
      </c>
      <c r="H110" s="15">
        <v>0</v>
      </c>
      <c r="I110" s="15">
        <v>0</v>
      </c>
      <c r="J110" s="15">
        <v>0</v>
      </c>
      <c r="K110" s="82">
        <f t="shared" si="1"/>
        <v>2169619.163400924</v>
      </c>
    </row>
    <row r="111" spans="1:11" ht="12.75">
      <c r="A111" s="35" t="s">
        <v>142</v>
      </c>
      <c r="B111" s="34" t="s">
        <v>140</v>
      </c>
      <c r="C111" s="64" t="s">
        <v>411</v>
      </c>
      <c r="D111" s="53">
        <v>572486.181153632</v>
      </c>
      <c r="E111" s="1">
        <v>0</v>
      </c>
      <c r="F111" s="39">
        <v>0</v>
      </c>
      <c r="G111" s="39">
        <v>0</v>
      </c>
      <c r="H111" s="15">
        <v>0</v>
      </c>
      <c r="I111" s="15">
        <v>0</v>
      </c>
      <c r="J111" s="15">
        <v>0</v>
      </c>
      <c r="K111" s="82">
        <f t="shared" si="1"/>
        <v>572486.181153632</v>
      </c>
    </row>
    <row r="112" spans="1:11" ht="12.75">
      <c r="A112" s="35" t="s">
        <v>143</v>
      </c>
      <c r="B112" s="34" t="s">
        <v>144</v>
      </c>
      <c r="C112" s="64" t="s">
        <v>412</v>
      </c>
      <c r="D112" s="53">
        <v>9514835.629141686</v>
      </c>
      <c r="E112" s="1">
        <v>0</v>
      </c>
      <c r="F112" s="39">
        <v>0</v>
      </c>
      <c r="G112" s="39">
        <v>0</v>
      </c>
      <c r="H112" s="15">
        <v>0</v>
      </c>
      <c r="I112" s="15">
        <v>0</v>
      </c>
      <c r="J112" s="15">
        <v>0</v>
      </c>
      <c r="K112" s="82">
        <f t="shared" si="1"/>
        <v>9514835.629141686</v>
      </c>
    </row>
    <row r="113" spans="1:11" ht="12.75">
      <c r="A113" s="35" t="s">
        <v>145</v>
      </c>
      <c r="B113" s="34" t="s">
        <v>144</v>
      </c>
      <c r="C113" s="64" t="s">
        <v>413</v>
      </c>
      <c r="D113" s="53">
        <v>1187038.8337835956</v>
      </c>
      <c r="E113" s="1">
        <v>0</v>
      </c>
      <c r="F113" s="39">
        <v>0</v>
      </c>
      <c r="G113" s="39">
        <v>0</v>
      </c>
      <c r="H113" s="15">
        <v>0</v>
      </c>
      <c r="I113" s="15">
        <v>26670.29</v>
      </c>
      <c r="J113" s="15">
        <v>0</v>
      </c>
      <c r="K113" s="82">
        <f t="shared" si="1"/>
        <v>1213709.1237835956</v>
      </c>
    </row>
    <row r="114" spans="1:11" ht="12.75">
      <c r="A114" s="35" t="s">
        <v>146</v>
      </c>
      <c r="B114" s="34" t="s">
        <v>144</v>
      </c>
      <c r="C114" s="64" t="s">
        <v>414</v>
      </c>
      <c r="D114" s="53">
        <v>2339520.431130012</v>
      </c>
      <c r="E114" s="1">
        <v>0</v>
      </c>
      <c r="F114" s="39">
        <v>0</v>
      </c>
      <c r="G114" s="39">
        <v>0</v>
      </c>
      <c r="H114" s="15">
        <v>0</v>
      </c>
      <c r="I114" s="15">
        <v>0</v>
      </c>
      <c r="J114" s="15">
        <v>0</v>
      </c>
      <c r="K114" s="82">
        <f t="shared" si="1"/>
        <v>2339520.431130012</v>
      </c>
    </row>
    <row r="115" spans="1:11" ht="12.75">
      <c r="A115" s="35" t="s">
        <v>147</v>
      </c>
      <c r="B115" s="34" t="s">
        <v>144</v>
      </c>
      <c r="C115" s="64" t="s">
        <v>415</v>
      </c>
      <c r="D115" s="53">
        <v>931726.3059047208</v>
      </c>
      <c r="E115" s="1">
        <v>0</v>
      </c>
      <c r="F115" s="39">
        <v>0</v>
      </c>
      <c r="G115" s="39">
        <v>0</v>
      </c>
      <c r="H115" s="15">
        <v>0</v>
      </c>
      <c r="I115" s="15">
        <v>0</v>
      </c>
      <c r="J115" s="15">
        <v>0</v>
      </c>
      <c r="K115" s="82">
        <f t="shared" si="1"/>
        <v>931726.3059047208</v>
      </c>
    </row>
    <row r="116" spans="1:11" ht="12.75">
      <c r="A116" s="35" t="s">
        <v>148</v>
      </c>
      <c r="B116" s="34" t="s">
        <v>149</v>
      </c>
      <c r="C116" s="64" t="s">
        <v>416</v>
      </c>
      <c r="D116" s="53">
        <v>1188811.1339509713</v>
      </c>
      <c r="E116" s="1">
        <v>0</v>
      </c>
      <c r="F116" s="39">
        <v>0</v>
      </c>
      <c r="G116" s="39">
        <v>0</v>
      </c>
      <c r="H116" s="15">
        <v>0</v>
      </c>
      <c r="I116" s="15">
        <v>0</v>
      </c>
      <c r="J116" s="15">
        <v>0</v>
      </c>
      <c r="K116" s="82">
        <f t="shared" si="1"/>
        <v>1188811.1339509713</v>
      </c>
    </row>
    <row r="117" spans="1:11" ht="12.75">
      <c r="A117" s="35" t="s">
        <v>150</v>
      </c>
      <c r="B117" s="34" t="s">
        <v>149</v>
      </c>
      <c r="C117" s="64" t="s">
        <v>417</v>
      </c>
      <c r="D117" s="53">
        <v>2150213.1900220327</v>
      </c>
      <c r="E117" s="1">
        <v>0</v>
      </c>
      <c r="F117" s="39">
        <v>0</v>
      </c>
      <c r="G117" s="39">
        <v>0</v>
      </c>
      <c r="H117" s="15">
        <v>0</v>
      </c>
      <c r="I117" s="15">
        <v>0</v>
      </c>
      <c r="J117" s="15">
        <v>0</v>
      </c>
      <c r="K117" s="82">
        <f t="shared" si="1"/>
        <v>2150213.1900220327</v>
      </c>
    </row>
    <row r="118" spans="1:11" ht="12.75">
      <c r="A118" s="35" t="s">
        <v>151</v>
      </c>
      <c r="B118" s="34" t="s">
        <v>149</v>
      </c>
      <c r="C118" s="64" t="s">
        <v>418</v>
      </c>
      <c r="D118" s="53">
        <v>102501788.48265846</v>
      </c>
      <c r="E118" s="1">
        <v>222254</v>
      </c>
      <c r="F118" s="39">
        <v>347658.3200000001</v>
      </c>
      <c r="G118" s="39">
        <v>0</v>
      </c>
      <c r="H118" s="15">
        <v>0</v>
      </c>
      <c r="I118" s="15">
        <v>0</v>
      </c>
      <c r="J118" s="15">
        <v>0</v>
      </c>
      <c r="K118" s="82">
        <f t="shared" si="1"/>
        <v>103071700.80265845</v>
      </c>
    </row>
    <row r="119" spans="1:11" ht="12.75">
      <c r="A119" s="35" t="s">
        <v>152</v>
      </c>
      <c r="B119" s="34" t="s">
        <v>153</v>
      </c>
      <c r="C119" s="64" t="s">
        <v>419</v>
      </c>
      <c r="D119" s="53">
        <v>303243.58228990546</v>
      </c>
      <c r="E119" s="1">
        <v>0</v>
      </c>
      <c r="F119" s="39">
        <v>0</v>
      </c>
      <c r="G119" s="39">
        <v>0</v>
      </c>
      <c r="H119" s="15">
        <v>0</v>
      </c>
      <c r="I119" s="15">
        <v>0</v>
      </c>
      <c r="J119" s="15">
        <v>0</v>
      </c>
      <c r="K119" s="82">
        <f t="shared" si="1"/>
        <v>303243.58228990546</v>
      </c>
    </row>
    <row r="120" spans="1:11" ht="12.75">
      <c r="A120" s="35" t="s">
        <v>154</v>
      </c>
      <c r="B120" s="34" t="s">
        <v>155</v>
      </c>
      <c r="C120" s="64" t="s">
        <v>420</v>
      </c>
      <c r="D120" s="53">
        <v>5431223.492712873</v>
      </c>
      <c r="E120" s="1">
        <v>57064.5</v>
      </c>
      <c r="F120" s="39">
        <v>0</v>
      </c>
      <c r="G120" s="39">
        <v>0</v>
      </c>
      <c r="H120" s="15">
        <v>0</v>
      </c>
      <c r="I120" s="15">
        <v>0</v>
      </c>
      <c r="J120" s="15">
        <v>0</v>
      </c>
      <c r="K120" s="82">
        <f t="shared" si="1"/>
        <v>5488287.992712873</v>
      </c>
    </row>
    <row r="121" spans="1:11" ht="12.75">
      <c r="A121" s="35" t="s">
        <v>156</v>
      </c>
      <c r="B121" s="34" t="s">
        <v>157</v>
      </c>
      <c r="C121" s="64" t="s">
        <v>421</v>
      </c>
      <c r="D121" s="53">
        <v>8447659.65163652</v>
      </c>
      <c r="E121" s="1">
        <v>0</v>
      </c>
      <c r="F121" s="39">
        <v>0</v>
      </c>
      <c r="G121" s="39">
        <v>0</v>
      </c>
      <c r="H121" s="15">
        <v>0</v>
      </c>
      <c r="I121" s="15">
        <v>0</v>
      </c>
      <c r="J121" s="15">
        <v>0</v>
      </c>
      <c r="K121" s="82">
        <f t="shared" si="1"/>
        <v>8447659.65163652</v>
      </c>
    </row>
    <row r="122" spans="1:11" ht="12.75">
      <c r="A122" s="35" t="s">
        <v>158</v>
      </c>
      <c r="B122" s="34" t="s">
        <v>157</v>
      </c>
      <c r="C122" s="64" t="s">
        <v>422</v>
      </c>
      <c r="D122" s="53">
        <v>4224788.01443424</v>
      </c>
      <c r="E122" s="1">
        <v>0</v>
      </c>
      <c r="F122" s="39">
        <v>0</v>
      </c>
      <c r="G122" s="39">
        <v>0</v>
      </c>
      <c r="H122" s="15">
        <v>0</v>
      </c>
      <c r="I122" s="15">
        <v>0</v>
      </c>
      <c r="J122" s="15">
        <v>0</v>
      </c>
      <c r="K122" s="82">
        <f t="shared" si="1"/>
        <v>4224788.01443424</v>
      </c>
    </row>
    <row r="123" spans="1:11" ht="12.75">
      <c r="A123" s="35" t="s">
        <v>159</v>
      </c>
      <c r="B123" s="34" t="s">
        <v>157</v>
      </c>
      <c r="C123" s="64" t="s">
        <v>423</v>
      </c>
      <c r="D123" s="53">
        <v>3052109.758687253</v>
      </c>
      <c r="E123" s="1">
        <v>0</v>
      </c>
      <c r="F123" s="39">
        <v>0</v>
      </c>
      <c r="G123" s="39">
        <v>0</v>
      </c>
      <c r="H123" s="15">
        <v>0</v>
      </c>
      <c r="I123" s="15">
        <v>0</v>
      </c>
      <c r="J123" s="15">
        <v>0</v>
      </c>
      <c r="K123" s="82">
        <f t="shared" si="1"/>
        <v>3052109.758687253</v>
      </c>
    </row>
    <row r="124" spans="1:11" ht="12.75">
      <c r="A124" s="35" t="s">
        <v>160</v>
      </c>
      <c r="B124" s="34" t="s">
        <v>161</v>
      </c>
      <c r="C124" s="64" t="s">
        <v>424</v>
      </c>
      <c r="D124" s="53">
        <v>31233701.869566426</v>
      </c>
      <c r="E124" s="1">
        <v>64203.8</v>
      </c>
      <c r="F124" s="39">
        <v>0</v>
      </c>
      <c r="G124" s="39">
        <v>0</v>
      </c>
      <c r="H124" s="15">
        <v>0</v>
      </c>
      <c r="I124" s="15">
        <v>0</v>
      </c>
      <c r="J124" s="15">
        <v>0</v>
      </c>
      <c r="K124" s="82">
        <f t="shared" si="1"/>
        <v>31297905.669566426</v>
      </c>
    </row>
    <row r="125" spans="1:11" ht="12.75">
      <c r="A125" s="35" t="s">
        <v>162</v>
      </c>
      <c r="B125" s="34" t="s">
        <v>161</v>
      </c>
      <c r="C125" s="64" t="s">
        <v>425</v>
      </c>
      <c r="D125" s="53">
        <v>2267296.5360586355</v>
      </c>
      <c r="E125" s="1">
        <v>0</v>
      </c>
      <c r="F125" s="39">
        <v>0</v>
      </c>
      <c r="G125" s="39">
        <v>0</v>
      </c>
      <c r="H125" s="15">
        <v>5645.160000000001</v>
      </c>
      <c r="I125" s="15">
        <v>0</v>
      </c>
      <c r="J125" s="15">
        <v>0</v>
      </c>
      <c r="K125" s="82">
        <f t="shared" si="1"/>
        <v>2272941.6960586356</v>
      </c>
    </row>
    <row r="126" spans="1:11" ht="12.75">
      <c r="A126" s="35" t="s">
        <v>163</v>
      </c>
      <c r="B126" s="34" t="s">
        <v>164</v>
      </c>
      <c r="C126" s="64" t="s">
        <v>426</v>
      </c>
      <c r="D126" s="53">
        <v>4456119.456460848</v>
      </c>
      <c r="E126" s="1">
        <v>0</v>
      </c>
      <c r="F126" s="39">
        <v>0</v>
      </c>
      <c r="G126" s="39">
        <v>0</v>
      </c>
      <c r="H126" s="15">
        <v>0</v>
      </c>
      <c r="I126" s="15">
        <v>0</v>
      </c>
      <c r="J126" s="15">
        <v>0</v>
      </c>
      <c r="K126" s="82">
        <f t="shared" si="1"/>
        <v>4456119.456460848</v>
      </c>
    </row>
    <row r="127" spans="1:11" ht="12.75">
      <c r="A127" s="35" t="s">
        <v>165</v>
      </c>
      <c r="B127" s="34" t="s">
        <v>164</v>
      </c>
      <c r="C127" s="64" t="s">
        <v>427</v>
      </c>
      <c r="D127" s="53">
        <v>15583586.611779701</v>
      </c>
      <c r="E127" s="1">
        <v>0</v>
      </c>
      <c r="F127" s="39">
        <v>0</v>
      </c>
      <c r="G127" s="39">
        <v>0</v>
      </c>
      <c r="H127" s="15">
        <v>0</v>
      </c>
      <c r="I127" s="15">
        <v>0</v>
      </c>
      <c r="J127" s="15">
        <v>0</v>
      </c>
      <c r="K127" s="82">
        <f t="shared" si="1"/>
        <v>15583586.611779701</v>
      </c>
    </row>
    <row r="128" spans="1:11" ht="12.75">
      <c r="A128" s="35" t="s">
        <v>166</v>
      </c>
      <c r="B128" s="34" t="s">
        <v>164</v>
      </c>
      <c r="C128" s="64" t="s">
        <v>428</v>
      </c>
      <c r="D128" s="53">
        <v>2102017.4114987263</v>
      </c>
      <c r="E128" s="1">
        <v>0</v>
      </c>
      <c r="F128" s="39">
        <v>0</v>
      </c>
      <c r="G128" s="39">
        <v>0</v>
      </c>
      <c r="H128" s="15">
        <v>0</v>
      </c>
      <c r="I128" s="15">
        <v>0</v>
      </c>
      <c r="J128" s="15">
        <v>0</v>
      </c>
      <c r="K128" s="82">
        <f t="shared" si="1"/>
        <v>2102017.4114987263</v>
      </c>
    </row>
    <row r="129" spans="1:11" ht="12.75">
      <c r="A129" s="35" t="s">
        <v>167</v>
      </c>
      <c r="B129" s="34" t="s">
        <v>164</v>
      </c>
      <c r="C129" s="64" t="s">
        <v>429</v>
      </c>
      <c r="D129" s="53">
        <v>0</v>
      </c>
      <c r="E129" s="1">
        <v>0</v>
      </c>
      <c r="F129" s="39">
        <v>0</v>
      </c>
      <c r="G129" s="39">
        <v>0</v>
      </c>
      <c r="H129" s="15">
        <v>0</v>
      </c>
      <c r="I129" s="15">
        <v>0</v>
      </c>
      <c r="J129" s="15">
        <v>103343</v>
      </c>
      <c r="K129" s="82">
        <f t="shared" si="1"/>
        <v>103343</v>
      </c>
    </row>
    <row r="130" spans="1:11" ht="12.75">
      <c r="A130" s="35" t="s">
        <v>168</v>
      </c>
      <c r="B130" s="34" t="s">
        <v>169</v>
      </c>
      <c r="C130" s="64" t="s">
        <v>430</v>
      </c>
      <c r="D130" s="53">
        <v>8631732.219702348</v>
      </c>
      <c r="E130" s="1">
        <v>0</v>
      </c>
      <c r="F130" s="39">
        <v>0</v>
      </c>
      <c r="G130" s="39">
        <v>0</v>
      </c>
      <c r="H130" s="15">
        <v>0</v>
      </c>
      <c r="I130" s="15">
        <v>0</v>
      </c>
      <c r="J130" s="15">
        <v>0</v>
      </c>
      <c r="K130" s="82">
        <f t="shared" si="1"/>
        <v>8631732.219702348</v>
      </c>
    </row>
    <row r="131" spans="1:11" ht="12.75">
      <c r="A131" s="35" t="s">
        <v>170</v>
      </c>
      <c r="B131" s="34" t="s">
        <v>169</v>
      </c>
      <c r="C131" s="64" t="s">
        <v>431</v>
      </c>
      <c r="D131" s="53">
        <v>5430842.376686707</v>
      </c>
      <c r="E131" s="1">
        <v>0</v>
      </c>
      <c r="F131" s="39">
        <v>0</v>
      </c>
      <c r="G131" s="39">
        <v>0</v>
      </c>
      <c r="H131" s="15">
        <v>0</v>
      </c>
      <c r="I131" s="15">
        <v>0</v>
      </c>
      <c r="J131" s="15">
        <v>0</v>
      </c>
      <c r="K131" s="82">
        <f t="shared" si="1"/>
        <v>5430842.376686707</v>
      </c>
    </row>
    <row r="132" spans="1:11" ht="12.75">
      <c r="A132" s="35" t="s">
        <v>171</v>
      </c>
      <c r="B132" s="34" t="s">
        <v>169</v>
      </c>
      <c r="C132" s="64" t="s">
        <v>432</v>
      </c>
      <c r="D132" s="53">
        <v>1551669.5408176861</v>
      </c>
      <c r="E132" s="1">
        <v>0</v>
      </c>
      <c r="F132" s="39">
        <v>0</v>
      </c>
      <c r="G132" s="39">
        <v>0</v>
      </c>
      <c r="H132" s="15">
        <v>0</v>
      </c>
      <c r="I132" s="15">
        <v>0</v>
      </c>
      <c r="J132" s="15">
        <v>0</v>
      </c>
      <c r="K132" s="82">
        <f t="shared" si="1"/>
        <v>1551669.5408176861</v>
      </c>
    </row>
    <row r="133" spans="1:11" ht="12.75">
      <c r="A133" s="35" t="s">
        <v>172</v>
      </c>
      <c r="B133" s="34" t="s">
        <v>169</v>
      </c>
      <c r="C133" s="64" t="s">
        <v>433</v>
      </c>
      <c r="D133" s="53">
        <v>2746535.806271693</v>
      </c>
      <c r="E133" s="1">
        <v>0</v>
      </c>
      <c r="F133" s="39">
        <v>0</v>
      </c>
      <c r="G133" s="39">
        <v>0</v>
      </c>
      <c r="H133" s="15">
        <v>0</v>
      </c>
      <c r="I133" s="15">
        <v>0</v>
      </c>
      <c r="J133" s="15">
        <v>0</v>
      </c>
      <c r="K133" s="82">
        <f t="shared" si="1"/>
        <v>2746535.806271693</v>
      </c>
    </row>
    <row r="134" spans="1:11" ht="12.75">
      <c r="A134" s="35" t="s">
        <v>173</v>
      </c>
      <c r="B134" s="34" t="s">
        <v>169</v>
      </c>
      <c r="C134" s="64" t="s">
        <v>434</v>
      </c>
      <c r="D134" s="53">
        <v>2179067.7851394527</v>
      </c>
      <c r="E134" s="1">
        <v>0</v>
      </c>
      <c r="F134" s="39">
        <v>0</v>
      </c>
      <c r="G134" s="39">
        <v>0</v>
      </c>
      <c r="H134" s="15">
        <v>8991.240000000002</v>
      </c>
      <c r="I134" s="15">
        <v>0</v>
      </c>
      <c r="J134" s="15">
        <v>0</v>
      </c>
      <c r="K134" s="82">
        <f t="shared" si="1"/>
        <v>2188059.025139453</v>
      </c>
    </row>
    <row r="135" spans="1:11" ht="12.75">
      <c r="A135" s="35" t="s">
        <v>174</v>
      </c>
      <c r="B135" s="34" t="s">
        <v>169</v>
      </c>
      <c r="C135" s="64" t="s">
        <v>435</v>
      </c>
      <c r="D135" s="53">
        <v>2820184.818314979</v>
      </c>
      <c r="E135" s="1">
        <v>0</v>
      </c>
      <c r="F135" s="39">
        <v>0</v>
      </c>
      <c r="G135" s="39">
        <v>0</v>
      </c>
      <c r="H135" s="120">
        <v>0</v>
      </c>
      <c r="I135" s="15">
        <v>0</v>
      </c>
      <c r="J135" s="15">
        <v>0</v>
      </c>
      <c r="K135" s="82">
        <f t="shared" si="1"/>
        <v>2820184.818314979</v>
      </c>
    </row>
    <row r="136" spans="1:11" ht="12.75">
      <c r="A136" s="35" t="s">
        <v>175</v>
      </c>
      <c r="B136" s="34" t="s">
        <v>176</v>
      </c>
      <c r="C136" s="64" t="s">
        <v>436</v>
      </c>
      <c r="D136" s="53">
        <v>1314625.1244033137</v>
      </c>
      <c r="E136" s="1">
        <v>0</v>
      </c>
      <c r="F136" s="39">
        <v>0</v>
      </c>
      <c r="G136" s="39">
        <v>0</v>
      </c>
      <c r="H136" s="15">
        <v>0</v>
      </c>
      <c r="I136" s="15">
        <v>0</v>
      </c>
      <c r="J136" s="15">
        <v>0</v>
      </c>
      <c r="K136" s="82">
        <f t="shared" si="1"/>
        <v>1314625.1244033137</v>
      </c>
    </row>
    <row r="137" spans="1:11" ht="12.75">
      <c r="A137" s="35" t="s">
        <v>177</v>
      </c>
      <c r="B137" s="34" t="s">
        <v>176</v>
      </c>
      <c r="C137" s="64" t="s">
        <v>437</v>
      </c>
      <c r="D137" s="53">
        <v>2051574.31961917</v>
      </c>
      <c r="E137" s="1">
        <v>0</v>
      </c>
      <c r="F137" s="39">
        <v>0</v>
      </c>
      <c r="G137" s="39">
        <v>0</v>
      </c>
      <c r="H137" s="15">
        <v>0</v>
      </c>
      <c r="I137" s="15">
        <v>0</v>
      </c>
      <c r="J137" s="15">
        <v>0</v>
      </c>
      <c r="K137" s="82">
        <f t="shared" si="1"/>
        <v>2051574.31961917</v>
      </c>
    </row>
    <row r="138" spans="1:11" ht="12.75">
      <c r="A138" s="35" t="s">
        <v>178</v>
      </c>
      <c r="B138" s="34" t="s">
        <v>179</v>
      </c>
      <c r="C138" s="64" t="s">
        <v>438</v>
      </c>
      <c r="D138" s="53">
        <v>5178674.712758422</v>
      </c>
      <c r="E138" s="1">
        <v>0</v>
      </c>
      <c r="F138" s="39">
        <v>0</v>
      </c>
      <c r="G138" s="39">
        <v>0</v>
      </c>
      <c r="H138" s="15">
        <v>0</v>
      </c>
      <c r="I138" s="15">
        <v>0</v>
      </c>
      <c r="J138" s="15">
        <v>0</v>
      </c>
      <c r="K138" s="82">
        <f t="shared" si="1"/>
        <v>5178674.712758422</v>
      </c>
    </row>
    <row r="139" spans="1:11" ht="12.75">
      <c r="A139" s="35" t="s">
        <v>180</v>
      </c>
      <c r="B139" s="34" t="s">
        <v>179</v>
      </c>
      <c r="C139" s="64" t="s">
        <v>439</v>
      </c>
      <c r="D139" s="53">
        <v>1062417.422912858</v>
      </c>
      <c r="E139" s="1">
        <v>0</v>
      </c>
      <c r="F139" s="39">
        <v>0</v>
      </c>
      <c r="G139" s="39">
        <v>0</v>
      </c>
      <c r="H139" s="15">
        <v>0</v>
      </c>
      <c r="I139" s="15">
        <v>0</v>
      </c>
      <c r="J139" s="15">
        <v>0</v>
      </c>
      <c r="K139" s="82">
        <f t="shared" si="1"/>
        <v>1062417.422912858</v>
      </c>
    </row>
    <row r="140" spans="1:11" ht="12.75">
      <c r="A140" s="35" t="s">
        <v>181</v>
      </c>
      <c r="B140" s="34" t="s">
        <v>182</v>
      </c>
      <c r="C140" s="64" t="s">
        <v>440</v>
      </c>
      <c r="D140" s="53">
        <v>2400875.2345469883</v>
      </c>
      <c r="E140" s="1">
        <v>0</v>
      </c>
      <c r="F140" s="39">
        <v>0</v>
      </c>
      <c r="G140" s="39">
        <v>0</v>
      </c>
      <c r="H140" s="15">
        <v>0</v>
      </c>
      <c r="I140" s="15">
        <v>0</v>
      </c>
      <c r="J140" s="15">
        <v>0</v>
      </c>
      <c r="K140" s="82">
        <f aca="true" t="shared" si="2" ref="K140:K203">SUM(D140:J140)</f>
        <v>2400875.2345469883</v>
      </c>
    </row>
    <row r="141" spans="1:11" ht="12.75">
      <c r="A141" s="35" t="s">
        <v>183</v>
      </c>
      <c r="B141" s="34" t="s">
        <v>182</v>
      </c>
      <c r="C141" s="64" t="s">
        <v>441</v>
      </c>
      <c r="D141" s="53">
        <v>1900028.7169244045</v>
      </c>
      <c r="E141" s="1">
        <v>0</v>
      </c>
      <c r="F141" s="39">
        <v>0</v>
      </c>
      <c r="G141" s="39">
        <v>0</v>
      </c>
      <c r="H141" s="15">
        <v>0</v>
      </c>
      <c r="I141" s="15">
        <v>0</v>
      </c>
      <c r="J141" s="15">
        <v>0</v>
      </c>
      <c r="K141" s="82">
        <f t="shared" si="2"/>
        <v>1900028.7169244045</v>
      </c>
    </row>
    <row r="142" spans="1:11" ht="12.75">
      <c r="A142" s="35" t="s">
        <v>184</v>
      </c>
      <c r="B142" s="34" t="s">
        <v>185</v>
      </c>
      <c r="C142" s="64" t="s">
        <v>442</v>
      </c>
      <c r="D142" s="53">
        <v>3469510.195032512</v>
      </c>
      <c r="E142" s="1">
        <v>0</v>
      </c>
      <c r="F142" s="39">
        <v>0</v>
      </c>
      <c r="G142" s="39">
        <v>0</v>
      </c>
      <c r="H142" s="15">
        <v>0</v>
      </c>
      <c r="I142" s="15">
        <v>0</v>
      </c>
      <c r="J142" s="15">
        <v>0</v>
      </c>
      <c r="K142" s="82">
        <f t="shared" si="2"/>
        <v>3469510.195032512</v>
      </c>
    </row>
    <row r="143" spans="1:11" ht="12.75">
      <c r="A143" s="35" t="s">
        <v>186</v>
      </c>
      <c r="B143" s="34" t="s">
        <v>187</v>
      </c>
      <c r="C143" s="64" t="s">
        <v>443</v>
      </c>
      <c r="D143" s="53">
        <v>1851899.1005906882</v>
      </c>
      <c r="E143" s="1">
        <v>0</v>
      </c>
      <c r="F143" s="39">
        <v>0</v>
      </c>
      <c r="G143" s="39">
        <v>0</v>
      </c>
      <c r="H143" s="15">
        <v>0</v>
      </c>
      <c r="I143" s="15">
        <v>0</v>
      </c>
      <c r="J143" s="15">
        <v>0</v>
      </c>
      <c r="K143" s="82">
        <f t="shared" si="2"/>
        <v>1851899.1005906882</v>
      </c>
    </row>
    <row r="144" spans="1:11" ht="12.75">
      <c r="A144" s="35" t="s">
        <v>188</v>
      </c>
      <c r="B144" s="34" t="s">
        <v>187</v>
      </c>
      <c r="C144" s="64" t="s">
        <v>444</v>
      </c>
      <c r="D144" s="53">
        <v>9416808.029865222</v>
      </c>
      <c r="E144" s="1">
        <v>0</v>
      </c>
      <c r="F144" s="39">
        <v>0</v>
      </c>
      <c r="G144" s="39">
        <v>0</v>
      </c>
      <c r="H144" s="15">
        <v>0</v>
      </c>
      <c r="I144" s="15">
        <v>0</v>
      </c>
      <c r="J144" s="15">
        <v>0</v>
      </c>
      <c r="K144" s="82">
        <f t="shared" si="2"/>
        <v>9416808.029865222</v>
      </c>
    </row>
    <row r="145" spans="1:11" ht="12.75">
      <c r="A145" s="35" t="s">
        <v>189</v>
      </c>
      <c r="B145" s="34" t="s">
        <v>187</v>
      </c>
      <c r="C145" s="64" t="s">
        <v>445</v>
      </c>
      <c r="D145" s="53">
        <v>2077356.1392684062</v>
      </c>
      <c r="E145" s="1">
        <v>0</v>
      </c>
      <c r="F145" s="39">
        <v>0</v>
      </c>
      <c r="G145" s="39">
        <v>0</v>
      </c>
      <c r="H145" s="15">
        <v>0</v>
      </c>
      <c r="I145" s="15">
        <v>0</v>
      </c>
      <c r="J145" s="15">
        <v>0</v>
      </c>
      <c r="K145" s="82">
        <f t="shared" si="2"/>
        <v>2077356.1392684062</v>
      </c>
    </row>
    <row r="146" spans="1:11" ht="12.75">
      <c r="A146" s="35" t="s">
        <v>190</v>
      </c>
      <c r="B146" s="34" t="s">
        <v>187</v>
      </c>
      <c r="C146" s="64" t="s">
        <v>446</v>
      </c>
      <c r="D146" s="53">
        <v>2183388.656290252</v>
      </c>
      <c r="E146" s="1">
        <v>0</v>
      </c>
      <c r="F146" s="39">
        <v>0</v>
      </c>
      <c r="G146" s="39">
        <v>0</v>
      </c>
      <c r="H146" s="15">
        <v>0</v>
      </c>
      <c r="I146" s="15">
        <v>0</v>
      </c>
      <c r="J146" s="15">
        <v>0</v>
      </c>
      <c r="K146" s="82">
        <f t="shared" si="2"/>
        <v>2183388.656290252</v>
      </c>
    </row>
    <row r="147" spans="1:11" ht="12.75">
      <c r="A147" s="35" t="s">
        <v>191</v>
      </c>
      <c r="B147" s="34" t="s">
        <v>192</v>
      </c>
      <c r="C147" s="64" t="s">
        <v>447</v>
      </c>
      <c r="D147" s="53">
        <v>97351851.33843212</v>
      </c>
      <c r="E147" s="1">
        <v>0</v>
      </c>
      <c r="F147" s="39">
        <v>971174.69</v>
      </c>
      <c r="G147" s="39">
        <v>0</v>
      </c>
      <c r="H147" s="15">
        <v>0</v>
      </c>
      <c r="I147" s="15">
        <v>0</v>
      </c>
      <c r="J147" s="15">
        <v>0</v>
      </c>
      <c r="K147" s="82">
        <f t="shared" si="2"/>
        <v>98323026.02843212</v>
      </c>
    </row>
    <row r="148" spans="1:11" ht="12.75">
      <c r="A148" s="35" t="s">
        <v>193</v>
      </c>
      <c r="B148" s="34" t="s">
        <v>192</v>
      </c>
      <c r="C148" s="64" t="s">
        <v>448</v>
      </c>
      <c r="D148" s="53">
        <v>45050438.12930265</v>
      </c>
      <c r="E148" s="1">
        <v>0</v>
      </c>
      <c r="F148" s="39">
        <v>258023.2800000001</v>
      </c>
      <c r="G148" s="39">
        <v>0</v>
      </c>
      <c r="H148" s="15">
        <v>220444.2</v>
      </c>
      <c r="I148" s="15">
        <v>0</v>
      </c>
      <c r="J148" s="15">
        <v>0</v>
      </c>
      <c r="K148" s="82">
        <f t="shared" si="2"/>
        <v>45528905.609302655</v>
      </c>
    </row>
    <row r="149" spans="1:11" ht="12.75">
      <c r="A149" s="35" t="s">
        <v>194</v>
      </c>
      <c r="B149" s="34" t="s">
        <v>195</v>
      </c>
      <c r="C149" s="64" t="s">
        <v>449</v>
      </c>
      <c r="D149" s="53">
        <v>1522650.9791453956</v>
      </c>
      <c r="E149" s="1">
        <v>0</v>
      </c>
      <c r="F149" s="39">
        <v>0</v>
      </c>
      <c r="G149" s="39">
        <v>0</v>
      </c>
      <c r="H149" s="15">
        <v>0</v>
      </c>
      <c r="I149" s="15">
        <v>0</v>
      </c>
      <c r="J149" s="15">
        <v>0</v>
      </c>
      <c r="K149" s="82">
        <f t="shared" si="2"/>
        <v>1522650.9791453956</v>
      </c>
    </row>
    <row r="150" spans="1:11" ht="12.75">
      <c r="A150" s="35" t="s">
        <v>196</v>
      </c>
      <c r="B150" s="34" t="s">
        <v>195</v>
      </c>
      <c r="C150" s="64" t="s">
        <v>450</v>
      </c>
      <c r="D150" s="53">
        <v>3142764.439776673</v>
      </c>
      <c r="E150" s="1">
        <v>74802</v>
      </c>
      <c r="F150" s="39">
        <v>0</v>
      </c>
      <c r="G150" s="39">
        <v>0</v>
      </c>
      <c r="H150" s="15">
        <v>0</v>
      </c>
      <c r="I150" s="15">
        <v>0</v>
      </c>
      <c r="J150" s="15">
        <v>0</v>
      </c>
      <c r="K150" s="82">
        <f t="shared" si="2"/>
        <v>3217566.439776673</v>
      </c>
    </row>
    <row r="151" spans="1:11" ht="12.75">
      <c r="A151" s="35" t="s">
        <v>197</v>
      </c>
      <c r="B151" s="34" t="s">
        <v>198</v>
      </c>
      <c r="C151" s="64" t="s">
        <v>451</v>
      </c>
      <c r="D151" s="53">
        <v>2067207.6892745069</v>
      </c>
      <c r="E151" s="1">
        <v>0</v>
      </c>
      <c r="F151" s="39">
        <v>0</v>
      </c>
      <c r="G151" s="39">
        <v>0</v>
      </c>
      <c r="H151" s="15">
        <v>0</v>
      </c>
      <c r="I151" s="15">
        <v>0</v>
      </c>
      <c r="J151" s="15">
        <v>0</v>
      </c>
      <c r="K151" s="82">
        <f t="shared" si="2"/>
        <v>2067207.6892745069</v>
      </c>
    </row>
    <row r="152" spans="1:11" ht="12.75">
      <c r="A152" s="35" t="s">
        <v>199</v>
      </c>
      <c r="B152" s="34" t="s">
        <v>198</v>
      </c>
      <c r="C152" s="64" t="s">
        <v>452</v>
      </c>
      <c r="D152" s="53">
        <v>6885433.515592868</v>
      </c>
      <c r="E152" s="1">
        <v>0</v>
      </c>
      <c r="F152" s="39">
        <v>0</v>
      </c>
      <c r="G152" s="39">
        <v>0</v>
      </c>
      <c r="H152" s="15">
        <v>0</v>
      </c>
      <c r="I152" s="15">
        <v>0</v>
      </c>
      <c r="J152" s="15">
        <v>0</v>
      </c>
      <c r="K152" s="82">
        <f t="shared" si="2"/>
        <v>6885433.515592868</v>
      </c>
    </row>
    <row r="153" spans="1:11" ht="12.75">
      <c r="A153" s="35" t="s">
        <v>200</v>
      </c>
      <c r="B153" s="34" t="s">
        <v>198</v>
      </c>
      <c r="C153" s="64" t="s">
        <v>453</v>
      </c>
      <c r="D153" s="53">
        <v>2358579.394511402</v>
      </c>
      <c r="E153" s="1">
        <v>0</v>
      </c>
      <c r="F153" s="39">
        <v>0</v>
      </c>
      <c r="G153" s="39">
        <v>0</v>
      </c>
      <c r="H153" s="15">
        <v>0</v>
      </c>
      <c r="I153" s="15">
        <v>0</v>
      </c>
      <c r="J153" s="15">
        <v>0</v>
      </c>
      <c r="K153" s="82">
        <f t="shared" si="2"/>
        <v>2358579.394511402</v>
      </c>
    </row>
    <row r="154" spans="1:11" ht="12.75">
      <c r="A154" s="35" t="s">
        <v>201</v>
      </c>
      <c r="B154" s="34" t="s">
        <v>202</v>
      </c>
      <c r="C154" s="64" t="s">
        <v>454</v>
      </c>
      <c r="D154" s="53">
        <v>1197456.0185564528</v>
      </c>
      <c r="E154" s="1">
        <v>0</v>
      </c>
      <c r="F154" s="39">
        <v>0</v>
      </c>
      <c r="G154" s="39">
        <v>0</v>
      </c>
      <c r="H154" s="15">
        <v>0</v>
      </c>
      <c r="I154" s="15">
        <v>0</v>
      </c>
      <c r="J154" s="15">
        <v>0</v>
      </c>
      <c r="K154" s="82">
        <f t="shared" si="2"/>
        <v>1197456.0185564528</v>
      </c>
    </row>
    <row r="155" spans="1:11" ht="12.75">
      <c r="A155" s="35" t="s">
        <v>203</v>
      </c>
      <c r="B155" s="34" t="s">
        <v>202</v>
      </c>
      <c r="C155" s="64" t="s">
        <v>455</v>
      </c>
      <c r="D155" s="53">
        <v>9413789.53584233</v>
      </c>
      <c r="E155" s="1">
        <v>0</v>
      </c>
      <c r="F155" s="39">
        <v>0</v>
      </c>
      <c r="G155" s="39">
        <v>0</v>
      </c>
      <c r="H155" s="15">
        <v>24919.09</v>
      </c>
      <c r="I155" s="15">
        <v>0</v>
      </c>
      <c r="J155" s="15">
        <v>0</v>
      </c>
      <c r="K155" s="82">
        <f t="shared" si="2"/>
        <v>9438708.62584233</v>
      </c>
    </row>
    <row r="156" spans="1:11" ht="12.75">
      <c r="A156" s="35" t="s">
        <v>204</v>
      </c>
      <c r="B156" s="34" t="s">
        <v>202</v>
      </c>
      <c r="C156" s="64" t="s">
        <v>456</v>
      </c>
      <c r="D156" s="53">
        <v>1376129.3015256394</v>
      </c>
      <c r="E156" s="1">
        <v>0</v>
      </c>
      <c r="F156" s="39">
        <v>0</v>
      </c>
      <c r="G156" s="39">
        <v>0</v>
      </c>
      <c r="H156" s="15">
        <v>0</v>
      </c>
      <c r="I156" s="15">
        <v>-1264.75</v>
      </c>
      <c r="J156" s="15">
        <v>0</v>
      </c>
      <c r="K156" s="82">
        <f t="shared" si="2"/>
        <v>1374864.5515256394</v>
      </c>
    </row>
    <row r="157" spans="1:11" ht="12.75">
      <c r="A157" s="35" t="s">
        <v>205</v>
      </c>
      <c r="B157" s="34" t="s">
        <v>206</v>
      </c>
      <c r="C157" s="64" t="s">
        <v>457</v>
      </c>
      <c r="D157" s="53">
        <v>1214097.1361186283</v>
      </c>
      <c r="E157" s="1">
        <v>0</v>
      </c>
      <c r="F157" s="39">
        <v>0</v>
      </c>
      <c r="G157" s="39">
        <v>0</v>
      </c>
      <c r="H157" s="15">
        <v>0</v>
      </c>
      <c r="I157" s="15">
        <v>0</v>
      </c>
      <c r="J157" s="15">
        <v>0</v>
      </c>
      <c r="K157" s="82">
        <f t="shared" si="2"/>
        <v>1214097.1361186283</v>
      </c>
    </row>
    <row r="158" spans="1:11" ht="12.75">
      <c r="A158" s="35" t="s">
        <v>207</v>
      </c>
      <c r="B158" s="34" t="s">
        <v>206</v>
      </c>
      <c r="C158" s="64" t="s">
        <v>458</v>
      </c>
      <c r="D158" s="53">
        <v>1964091.7899738967</v>
      </c>
      <c r="E158" s="1">
        <v>0</v>
      </c>
      <c r="F158" s="39">
        <v>0</v>
      </c>
      <c r="G158" s="39">
        <v>0</v>
      </c>
      <c r="H158" s="15">
        <v>0</v>
      </c>
      <c r="I158" s="15">
        <v>0</v>
      </c>
      <c r="J158" s="15">
        <v>0</v>
      </c>
      <c r="K158" s="82">
        <f t="shared" si="2"/>
        <v>1964091.7899738967</v>
      </c>
    </row>
    <row r="159" spans="1:11" ht="12.75">
      <c r="A159" s="35" t="s">
        <v>208</v>
      </c>
      <c r="B159" s="34" t="s">
        <v>206</v>
      </c>
      <c r="C159" s="64" t="s">
        <v>459</v>
      </c>
      <c r="D159" s="53">
        <v>4649356.845419828</v>
      </c>
      <c r="E159" s="1">
        <v>0</v>
      </c>
      <c r="F159" s="39">
        <v>0</v>
      </c>
      <c r="G159" s="39">
        <v>0</v>
      </c>
      <c r="H159" s="15">
        <v>0</v>
      </c>
      <c r="I159" s="15">
        <v>0</v>
      </c>
      <c r="J159" s="15">
        <v>0</v>
      </c>
      <c r="K159" s="82">
        <f t="shared" si="2"/>
        <v>4649356.845419828</v>
      </c>
    </row>
    <row r="160" spans="1:11" ht="12.75">
      <c r="A160" s="35" t="s">
        <v>209</v>
      </c>
      <c r="B160" s="34" t="s">
        <v>210</v>
      </c>
      <c r="C160" s="64" t="s">
        <v>460</v>
      </c>
      <c r="D160" s="53">
        <v>636862.4692207396</v>
      </c>
      <c r="E160" s="1">
        <v>0</v>
      </c>
      <c r="F160" s="39">
        <v>0</v>
      </c>
      <c r="G160" s="39">
        <v>0</v>
      </c>
      <c r="H160" s="15">
        <v>14987.3</v>
      </c>
      <c r="I160" s="15">
        <v>0</v>
      </c>
      <c r="J160" s="15">
        <v>0</v>
      </c>
      <c r="K160" s="82">
        <f t="shared" si="2"/>
        <v>651849.7692207396</v>
      </c>
    </row>
    <row r="161" spans="1:11" ht="12.75">
      <c r="A161" s="35" t="s">
        <v>211</v>
      </c>
      <c r="B161" s="34" t="s">
        <v>212</v>
      </c>
      <c r="C161" s="64" t="s">
        <v>461</v>
      </c>
      <c r="D161" s="53">
        <v>4141568.7812801357</v>
      </c>
      <c r="E161" s="1">
        <v>0</v>
      </c>
      <c r="F161" s="39">
        <v>0</v>
      </c>
      <c r="G161" s="39">
        <v>0</v>
      </c>
      <c r="H161" s="15">
        <v>0</v>
      </c>
      <c r="I161" s="15">
        <v>0</v>
      </c>
      <c r="J161" s="15">
        <v>0</v>
      </c>
      <c r="K161" s="82">
        <f t="shared" si="2"/>
        <v>4141568.7812801357</v>
      </c>
    </row>
    <row r="162" spans="1:11" ht="12.75">
      <c r="A162" s="35" t="s">
        <v>213</v>
      </c>
      <c r="B162" s="34" t="s">
        <v>212</v>
      </c>
      <c r="C162" s="64" t="s">
        <v>462</v>
      </c>
      <c r="D162" s="53">
        <v>2655552.7348337076</v>
      </c>
      <c r="E162" s="1">
        <v>0</v>
      </c>
      <c r="F162" s="39">
        <v>0</v>
      </c>
      <c r="G162" s="39">
        <v>0</v>
      </c>
      <c r="H162" s="15">
        <v>0</v>
      </c>
      <c r="I162" s="15">
        <v>0</v>
      </c>
      <c r="J162" s="15">
        <v>0</v>
      </c>
      <c r="K162" s="82">
        <f t="shared" si="2"/>
        <v>2655552.7348337076</v>
      </c>
    </row>
    <row r="163" spans="1:11" ht="12.75">
      <c r="A163" s="35" t="s">
        <v>214</v>
      </c>
      <c r="B163" s="34" t="s">
        <v>215</v>
      </c>
      <c r="C163" s="64" t="s">
        <v>463</v>
      </c>
      <c r="D163" s="53">
        <v>3347259.9142106236</v>
      </c>
      <c r="E163" s="1">
        <v>0</v>
      </c>
      <c r="F163" s="39">
        <v>0</v>
      </c>
      <c r="G163" s="39">
        <v>0</v>
      </c>
      <c r="H163" s="15">
        <v>0</v>
      </c>
      <c r="I163" s="15">
        <v>0</v>
      </c>
      <c r="J163" s="15">
        <v>0</v>
      </c>
      <c r="K163" s="82">
        <f t="shared" si="2"/>
        <v>3347259.9142106236</v>
      </c>
    </row>
    <row r="164" spans="1:11" ht="12.75">
      <c r="A164" s="35" t="s">
        <v>216</v>
      </c>
      <c r="B164" s="34" t="s">
        <v>215</v>
      </c>
      <c r="C164" s="64" t="s">
        <v>464</v>
      </c>
      <c r="D164" s="53">
        <v>1068888.1597968442</v>
      </c>
      <c r="E164" s="1">
        <v>0</v>
      </c>
      <c r="F164" s="39">
        <v>0</v>
      </c>
      <c r="G164" s="39">
        <v>0</v>
      </c>
      <c r="H164" s="15">
        <v>0</v>
      </c>
      <c r="I164" s="15">
        <v>0</v>
      </c>
      <c r="J164" s="15">
        <v>0</v>
      </c>
      <c r="K164" s="82">
        <f t="shared" si="2"/>
        <v>1068888.1597968442</v>
      </c>
    </row>
    <row r="165" spans="1:11" ht="12.75">
      <c r="A165" s="35" t="s">
        <v>217</v>
      </c>
      <c r="B165" s="34" t="s">
        <v>218</v>
      </c>
      <c r="C165" s="64" t="s">
        <v>465</v>
      </c>
      <c r="D165" s="53">
        <v>6076666.201741044</v>
      </c>
      <c r="E165" s="1">
        <v>0</v>
      </c>
      <c r="F165" s="39">
        <v>0</v>
      </c>
      <c r="G165" s="39">
        <v>0</v>
      </c>
      <c r="H165" s="15">
        <v>0</v>
      </c>
      <c r="I165" s="15">
        <v>0</v>
      </c>
      <c r="J165" s="15">
        <v>0</v>
      </c>
      <c r="K165" s="82">
        <f t="shared" si="2"/>
        <v>6076666.201741044</v>
      </c>
    </row>
    <row r="166" spans="1:11" ht="12.75">
      <c r="A166" s="35" t="s">
        <v>219</v>
      </c>
      <c r="B166" s="34" t="s">
        <v>220</v>
      </c>
      <c r="C166" s="64" t="s">
        <v>466</v>
      </c>
      <c r="D166" s="53">
        <v>211967.5684183511</v>
      </c>
      <c r="E166" s="1">
        <v>0</v>
      </c>
      <c r="F166" s="39">
        <v>0</v>
      </c>
      <c r="G166" s="39">
        <v>0</v>
      </c>
      <c r="H166" s="15">
        <v>0</v>
      </c>
      <c r="I166" s="15">
        <v>0</v>
      </c>
      <c r="J166" s="15">
        <v>0</v>
      </c>
      <c r="K166" s="82">
        <f t="shared" si="2"/>
        <v>211967.5684183511</v>
      </c>
    </row>
    <row r="167" spans="1:11" ht="12.75">
      <c r="A167" s="35" t="s">
        <v>221</v>
      </c>
      <c r="B167" s="34" t="s">
        <v>220</v>
      </c>
      <c r="C167" s="64" t="s">
        <v>467</v>
      </c>
      <c r="D167" s="53">
        <v>10519675.11220981</v>
      </c>
      <c r="E167" s="1">
        <v>82737.13</v>
      </c>
      <c r="F167" s="39">
        <v>0</v>
      </c>
      <c r="G167" s="39">
        <v>0</v>
      </c>
      <c r="H167" s="15">
        <v>0</v>
      </c>
      <c r="I167" s="15">
        <v>0</v>
      </c>
      <c r="J167" s="15">
        <v>0</v>
      </c>
      <c r="K167" s="82">
        <f t="shared" si="2"/>
        <v>10602412.24220981</v>
      </c>
    </row>
    <row r="168" spans="1:11" ht="12.75">
      <c r="A168" s="35" t="s">
        <v>222</v>
      </c>
      <c r="B168" s="34" t="s">
        <v>223</v>
      </c>
      <c r="C168" s="64" t="s">
        <v>468</v>
      </c>
      <c r="D168" s="53">
        <v>2225885.11760155</v>
      </c>
      <c r="E168" s="1">
        <v>0</v>
      </c>
      <c r="F168" s="39">
        <v>0</v>
      </c>
      <c r="G168" s="39">
        <v>0</v>
      </c>
      <c r="H168" s="15">
        <v>0</v>
      </c>
      <c r="I168" s="15">
        <v>0</v>
      </c>
      <c r="J168" s="15">
        <v>0</v>
      </c>
      <c r="K168" s="82">
        <f t="shared" si="2"/>
        <v>2225885.11760155</v>
      </c>
    </row>
    <row r="169" spans="1:11" ht="12.75">
      <c r="A169" s="35" t="s">
        <v>224</v>
      </c>
      <c r="B169" s="34" t="s">
        <v>223</v>
      </c>
      <c r="C169" s="64" t="s">
        <v>469</v>
      </c>
      <c r="D169" s="53">
        <v>966396.3498052151</v>
      </c>
      <c r="E169" s="1">
        <v>0</v>
      </c>
      <c r="F169" s="39">
        <v>0</v>
      </c>
      <c r="G169" s="39">
        <v>0</v>
      </c>
      <c r="H169" s="15">
        <v>0</v>
      </c>
      <c r="I169" s="15">
        <v>0</v>
      </c>
      <c r="J169" s="15">
        <v>0</v>
      </c>
      <c r="K169" s="82">
        <f t="shared" si="2"/>
        <v>966396.3498052151</v>
      </c>
    </row>
    <row r="170" spans="1:11" ht="12.75">
      <c r="A170" s="35" t="s">
        <v>225</v>
      </c>
      <c r="B170" s="34" t="s">
        <v>223</v>
      </c>
      <c r="C170" s="64" t="s">
        <v>470</v>
      </c>
      <c r="D170" s="53">
        <v>2063336.5021770352</v>
      </c>
      <c r="E170" s="1">
        <v>0</v>
      </c>
      <c r="F170" s="39">
        <v>0</v>
      </c>
      <c r="G170" s="39">
        <v>0</v>
      </c>
      <c r="H170" s="15">
        <v>9801.48</v>
      </c>
      <c r="I170" s="15">
        <v>0</v>
      </c>
      <c r="J170" s="15">
        <v>0</v>
      </c>
      <c r="K170" s="82">
        <f t="shared" si="2"/>
        <v>2073137.9821770352</v>
      </c>
    </row>
    <row r="171" spans="1:11" ht="12.75">
      <c r="A171" s="35" t="s">
        <v>226</v>
      </c>
      <c r="B171" s="34" t="s">
        <v>223</v>
      </c>
      <c r="C171" s="64" t="s">
        <v>471</v>
      </c>
      <c r="D171" s="53">
        <v>1343171.2145916745</v>
      </c>
      <c r="E171" s="1">
        <v>0</v>
      </c>
      <c r="F171" s="39">
        <v>0</v>
      </c>
      <c r="G171" s="39">
        <v>0</v>
      </c>
      <c r="H171" s="15">
        <v>0</v>
      </c>
      <c r="I171" s="15">
        <v>0</v>
      </c>
      <c r="J171" s="15">
        <v>0</v>
      </c>
      <c r="K171" s="82">
        <f t="shared" si="2"/>
        <v>1343171.2145916745</v>
      </c>
    </row>
    <row r="172" spans="1:11" ht="12.75">
      <c r="A172" s="35" t="s">
        <v>227</v>
      </c>
      <c r="B172" s="34" t="s">
        <v>223</v>
      </c>
      <c r="C172" s="64" t="s">
        <v>472</v>
      </c>
      <c r="D172" s="53">
        <v>758592.2220254246</v>
      </c>
      <c r="E172" s="1">
        <v>0</v>
      </c>
      <c r="F172" s="39">
        <v>0</v>
      </c>
      <c r="G172" s="39">
        <v>0</v>
      </c>
      <c r="H172" s="15">
        <v>0</v>
      </c>
      <c r="I172" s="15">
        <v>0</v>
      </c>
      <c r="J172" s="15">
        <v>0</v>
      </c>
      <c r="K172" s="82">
        <f t="shared" si="2"/>
        <v>758592.2220254246</v>
      </c>
    </row>
    <row r="173" spans="1:11" ht="12.75">
      <c r="A173" s="35" t="s">
        <v>228</v>
      </c>
      <c r="B173" s="34" t="s">
        <v>229</v>
      </c>
      <c r="C173" s="78" t="s">
        <v>499</v>
      </c>
      <c r="D173" s="53">
        <v>7654255.162129305</v>
      </c>
      <c r="E173" s="1">
        <v>0</v>
      </c>
      <c r="F173" s="39">
        <v>0</v>
      </c>
      <c r="G173" s="39">
        <v>0</v>
      </c>
      <c r="H173" s="15">
        <v>0</v>
      </c>
      <c r="I173" s="15">
        <v>0</v>
      </c>
      <c r="J173" s="15">
        <v>0</v>
      </c>
      <c r="K173" s="82">
        <f t="shared" si="2"/>
        <v>7654255.162129305</v>
      </c>
    </row>
    <row r="174" spans="1:11" ht="12.75">
      <c r="A174" s="35" t="s">
        <v>230</v>
      </c>
      <c r="B174" s="34" t="s">
        <v>229</v>
      </c>
      <c r="C174" s="64" t="s">
        <v>473</v>
      </c>
      <c r="D174" s="53">
        <v>4939757.3156396225</v>
      </c>
      <c r="E174" s="1">
        <v>0</v>
      </c>
      <c r="F174" s="39">
        <v>0</v>
      </c>
      <c r="G174" s="39">
        <v>0</v>
      </c>
      <c r="H174" s="15">
        <v>0</v>
      </c>
      <c r="I174" s="15">
        <v>0</v>
      </c>
      <c r="J174" s="15">
        <v>0</v>
      </c>
      <c r="K174" s="82">
        <f t="shared" si="2"/>
        <v>4939757.3156396225</v>
      </c>
    </row>
    <row r="175" spans="1:11" ht="12.75">
      <c r="A175" s="35" t="s">
        <v>231</v>
      </c>
      <c r="B175" s="34" t="s">
        <v>229</v>
      </c>
      <c r="C175" s="64" t="s">
        <v>474</v>
      </c>
      <c r="D175" s="53">
        <v>4454766.624551888</v>
      </c>
      <c r="E175" s="1">
        <v>0</v>
      </c>
      <c r="F175" s="39">
        <v>0</v>
      </c>
      <c r="G175" s="39">
        <v>0</v>
      </c>
      <c r="H175" s="15">
        <v>0</v>
      </c>
      <c r="I175" s="15">
        <v>0</v>
      </c>
      <c r="J175" s="15">
        <v>520108</v>
      </c>
      <c r="K175" s="82">
        <f t="shared" si="2"/>
        <v>4974874.624551888</v>
      </c>
    </row>
    <row r="176" spans="1:11" ht="12.75">
      <c r="A176" s="35" t="s">
        <v>232</v>
      </c>
      <c r="B176" s="34" t="s">
        <v>229</v>
      </c>
      <c r="C176" s="64" t="s">
        <v>475</v>
      </c>
      <c r="D176" s="53">
        <v>20282579.38741362</v>
      </c>
      <c r="E176" s="53">
        <v>80578</v>
      </c>
      <c r="F176" s="39">
        <v>618229.85</v>
      </c>
      <c r="G176" s="39">
        <v>0</v>
      </c>
      <c r="H176" s="15">
        <v>0</v>
      </c>
      <c r="I176" s="15">
        <v>0</v>
      </c>
      <c r="J176" s="15">
        <v>0</v>
      </c>
      <c r="K176" s="82">
        <f t="shared" si="2"/>
        <v>20981387.237413622</v>
      </c>
    </row>
    <row r="177" spans="1:11" ht="12.75">
      <c r="A177" s="35" t="s">
        <v>233</v>
      </c>
      <c r="B177" s="34" t="s">
        <v>229</v>
      </c>
      <c r="C177" s="64" t="s">
        <v>476</v>
      </c>
      <c r="D177" s="53">
        <v>19106396.559200436</v>
      </c>
      <c r="E177" s="1">
        <v>0</v>
      </c>
      <c r="F177" s="39">
        <v>37685.42</v>
      </c>
      <c r="G177" s="39">
        <v>0</v>
      </c>
      <c r="H177" s="15">
        <v>0</v>
      </c>
      <c r="I177" s="15">
        <v>0</v>
      </c>
      <c r="J177" s="15">
        <v>0</v>
      </c>
      <c r="K177" s="82">
        <f t="shared" si="2"/>
        <v>19144081.979200438</v>
      </c>
    </row>
    <row r="178" spans="1:11" ht="12.75">
      <c r="A178" s="35" t="s">
        <v>234</v>
      </c>
      <c r="B178" s="34" t="s">
        <v>229</v>
      </c>
      <c r="C178" s="64" t="s">
        <v>477</v>
      </c>
      <c r="D178" s="53">
        <v>118690572.99093667</v>
      </c>
      <c r="E178" s="1">
        <v>122386</v>
      </c>
      <c r="F178" s="39">
        <v>4737159.1899999995</v>
      </c>
      <c r="G178" s="39">
        <v>0</v>
      </c>
      <c r="H178" s="15">
        <v>0</v>
      </c>
      <c r="I178" s="15">
        <v>-104.15</v>
      </c>
      <c r="J178" s="15">
        <v>0</v>
      </c>
      <c r="K178" s="82">
        <f t="shared" si="2"/>
        <v>123550014.03093666</v>
      </c>
    </row>
    <row r="179" spans="1:12" ht="12.75">
      <c r="A179" s="35" t="s">
        <v>235</v>
      </c>
      <c r="B179" s="34" t="s">
        <v>229</v>
      </c>
      <c r="C179" s="64" t="s">
        <v>478</v>
      </c>
      <c r="D179" s="53">
        <v>2293844.2491988675</v>
      </c>
      <c r="E179" s="1">
        <v>0</v>
      </c>
      <c r="F179" s="39">
        <v>0</v>
      </c>
      <c r="G179" s="39">
        <v>0</v>
      </c>
      <c r="H179" s="15">
        <v>0</v>
      </c>
      <c r="I179" s="15">
        <v>0</v>
      </c>
      <c r="J179" s="15">
        <v>275147</v>
      </c>
      <c r="K179" s="82">
        <f t="shared" si="2"/>
        <v>2568991.2491988675</v>
      </c>
      <c r="L179" s="75"/>
    </row>
    <row r="180" spans="1:11" ht="12.75">
      <c r="A180" s="35" t="s">
        <v>236</v>
      </c>
      <c r="B180" s="34" t="s">
        <v>229</v>
      </c>
      <c r="C180" s="64" t="s">
        <v>479</v>
      </c>
      <c r="D180" s="53">
        <v>3201603.869102309</v>
      </c>
      <c r="E180" s="1">
        <v>74848.18</v>
      </c>
      <c r="F180" s="39">
        <v>0</v>
      </c>
      <c r="G180" s="39">
        <v>0</v>
      </c>
      <c r="H180" s="15">
        <v>0</v>
      </c>
      <c r="I180" s="15">
        <v>0</v>
      </c>
      <c r="J180" s="15">
        <v>0</v>
      </c>
      <c r="K180" s="82">
        <f t="shared" si="2"/>
        <v>3276452.049102309</v>
      </c>
    </row>
    <row r="181" spans="1:11" ht="12.75">
      <c r="A181" s="35" t="s">
        <v>237</v>
      </c>
      <c r="B181" s="34" t="s">
        <v>229</v>
      </c>
      <c r="C181" s="64" t="s">
        <v>480</v>
      </c>
      <c r="D181" s="53">
        <v>3415530.048835193</v>
      </c>
      <c r="E181" s="1">
        <v>0</v>
      </c>
      <c r="F181" s="39">
        <v>0</v>
      </c>
      <c r="G181" s="39">
        <v>0</v>
      </c>
      <c r="H181" s="15">
        <v>0</v>
      </c>
      <c r="I181" s="15">
        <v>0</v>
      </c>
      <c r="J181" s="15">
        <v>0</v>
      </c>
      <c r="K181" s="82">
        <f t="shared" si="2"/>
        <v>3415530.048835193</v>
      </c>
    </row>
    <row r="182" spans="1:11" ht="12.75">
      <c r="A182" s="35" t="s">
        <v>238</v>
      </c>
      <c r="B182" s="34" t="s">
        <v>229</v>
      </c>
      <c r="C182" s="64" t="s">
        <v>481</v>
      </c>
      <c r="D182" s="53">
        <v>547357.7765485772</v>
      </c>
      <c r="E182" s="1">
        <v>0</v>
      </c>
      <c r="F182" s="39">
        <v>0</v>
      </c>
      <c r="G182" s="39">
        <v>0</v>
      </c>
      <c r="H182" s="15">
        <v>0</v>
      </c>
      <c r="I182" s="15">
        <v>0</v>
      </c>
      <c r="J182" s="15">
        <v>0</v>
      </c>
      <c r="K182" s="82">
        <f t="shared" si="2"/>
        <v>547357.7765485772</v>
      </c>
    </row>
    <row r="183" spans="1:11" ht="12.75">
      <c r="A183" s="35" t="s">
        <v>239</v>
      </c>
      <c r="B183" s="34" t="s">
        <v>229</v>
      </c>
      <c r="C183" s="64" t="s">
        <v>482</v>
      </c>
      <c r="D183" s="53">
        <v>0</v>
      </c>
      <c r="E183" s="1">
        <v>0</v>
      </c>
      <c r="F183" s="39">
        <v>0</v>
      </c>
      <c r="G183" s="39">
        <v>0</v>
      </c>
      <c r="H183" s="15">
        <v>0</v>
      </c>
      <c r="I183" s="15">
        <v>0</v>
      </c>
      <c r="J183" s="15">
        <v>44487</v>
      </c>
      <c r="K183" s="82">
        <f t="shared" si="2"/>
        <v>44487</v>
      </c>
    </row>
    <row r="184" spans="1:11" ht="12.75">
      <c r="A184" s="35" t="s">
        <v>240</v>
      </c>
      <c r="B184" s="34" t="s">
        <v>229</v>
      </c>
      <c r="C184" s="64" t="s">
        <v>483</v>
      </c>
      <c r="D184" s="53">
        <v>0</v>
      </c>
      <c r="E184" s="1">
        <v>0</v>
      </c>
      <c r="F184" s="39">
        <v>0</v>
      </c>
      <c r="G184" s="39">
        <v>0</v>
      </c>
      <c r="H184" s="15">
        <v>0</v>
      </c>
      <c r="I184" s="15">
        <v>0</v>
      </c>
      <c r="J184" s="15">
        <v>0</v>
      </c>
      <c r="K184" s="82">
        <f t="shared" si="2"/>
        <v>0</v>
      </c>
    </row>
    <row r="185" spans="1:11" ht="12.75">
      <c r="A185" s="35">
        <v>3200</v>
      </c>
      <c r="B185" s="34" t="s">
        <v>241</v>
      </c>
      <c r="C185" s="64" t="s">
        <v>242</v>
      </c>
      <c r="D185" s="53">
        <v>4147202.3461068305</v>
      </c>
      <c r="E185" s="1">
        <v>0</v>
      </c>
      <c r="F185" s="39">
        <v>0</v>
      </c>
      <c r="G185" s="39">
        <v>0</v>
      </c>
      <c r="H185" s="15">
        <v>0</v>
      </c>
      <c r="I185" s="15">
        <v>0</v>
      </c>
      <c r="J185" s="15">
        <v>0</v>
      </c>
      <c r="K185" s="82">
        <f t="shared" si="2"/>
        <v>4147202.3461068305</v>
      </c>
    </row>
    <row r="186" spans="1:11" ht="12.75">
      <c r="A186" s="35">
        <v>3210</v>
      </c>
      <c r="B186" s="34" t="s">
        <v>241</v>
      </c>
      <c r="C186" s="64" t="s">
        <v>243</v>
      </c>
      <c r="D186" s="53">
        <v>3671414.472797503</v>
      </c>
      <c r="E186" s="1">
        <v>0</v>
      </c>
      <c r="F186" s="39">
        <v>0</v>
      </c>
      <c r="G186" s="39">
        <v>0</v>
      </c>
      <c r="H186" s="15">
        <v>0</v>
      </c>
      <c r="I186" s="15">
        <v>0</v>
      </c>
      <c r="J186" s="15">
        <v>0</v>
      </c>
      <c r="K186" s="82">
        <f t="shared" si="2"/>
        <v>3671414.472797503</v>
      </c>
    </row>
    <row r="187" spans="1:11" ht="12.75">
      <c r="A187" s="35">
        <v>3220</v>
      </c>
      <c r="B187" s="34" t="s">
        <v>241</v>
      </c>
      <c r="C187" s="64" t="s">
        <v>244</v>
      </c>
      <c r="D187" s="53">
        <v>2059681.4696263657</v>
      </c>
      <c r="E187" s="1">
        <v>0</v>
      </c>
      <c r="F187" s="39">
        <v>0</v>
      </c>
      <c r="G187" s="39">
        <v>0</v>
      </c>
      <c r="H187" s="15">
        <v>0</v>
      </c>
      <c r="I187" s="15">
        <v>0</v>
      </c>
      <c r="J187" s="15">
        <v>0</v>
      </c>
      <c r="K187" s="82">
        <f t="shared" si="2"/>
        <v>2059681.4696263657</v>
      </c>
    </row>
    <row r="188" spans="1:11" ht="12.75">
      <c r="A188" s="35">
        <v>3230</v>
      </c>
      <c r="B188" s="34" t="s">
        <v>241</v>
      </c>
      <c r="C188" s="64" t="s">
        <v>245</v>
      </c>
      <c r="D188" s="53">
        <v>624000.1345395737</v>
      </c>
      <c r="E188" s="1">
        <v>0</v>
      </c>
      <c r="F188" s="39">
        <v>0</v>
      </c>
      <c r="G188" s="39">
        <v>0</v>
      </c>
      <c r="H188" s="15">
        <v>0</v>
      </c>
      <c r="I188" s="15">
        <v>0</v>
      </c>
      <c r="J188" s="15">
        <v>0</v>
      </c>
      <c r="K188" s="82">
        <f t="shared" si="2"/>
        <v>624000.1345395737</v>
      </c>
    </row>
    <row r="189" spans="1:11" ht="12.75">
      <c r="A189" s="35">
        <v>8001</v>
      </c>
      <c r="B189" s="34" t="s">
        <v>305</v>
      </c>
      <c r="C189" s="63" t="s">
        <v>306</v>
      </c>
      <c r="D189" s="53">
        <v>99090671.33681442</v>
      </c>
      <c r="E189" s="53">
        <v>0</v>
      </c>
      <c r="F189" s="39">
        <v>11524736.739999998</v>
      </c>
      <c r="G189" s="40">
        <v>3733843.79</v>
      </c>
      <c r="H189" s="15">
        <v>0</v>
      </c>
      <c r="I189" s="15">
        <v>-861.44</v>
      </c>
      <c r="J189" s="15">
        <v>0</v>
      </c>
      <c r="K189" s="82">
        <f t="shared" si="2"/>
        <v>114348390.42681442</v>
      </c>
    </row>
    <row r="190" spans="1:11" ht="12.75">
      <c r="A190" s="117">
        <v>8041</v>
      </c>
      <c r="B190" s="117">
        <v>8041</v>
      </c>
      <c r="C190" s="118" t="s">
        <v>676</v>
      </c>
      <c r="D190" s="53">
        <v>0</v>
      </c>
      <c r="E190" s="53">
        <v>0</v>
      </c>
      <c r="F190" s="53">
        <v>0</v>
      </c>
      <c r="G190" s="53">
        <v>0</v>
      </c>
      <c r="H190" s="15">
        <v>0</v>
      </c>
      <c r="I190" s="15">
        <v>0</v>
      </c>
      <c r="J190" s="15">
        <v>0</v>
      </c>
      <c r="K190" s="82">
        <f t="shared" si="2"/>
        <v>0</v>
      </c>
    </row>
    <row r="191" spans="1:11" ht="12.75">
      <c r="A191" s="117">
        <v>8042</v>
      </c>
      <c r="B191" s="117">
        <v>8042</v>
      </c>
      <c r="C191" s="118" t="s">
        <v>677</v>
      </c>
      <c r="D191" s="53">
        <v>0</v>
      </c>
      <c r="E191" s="53">
        <v>0</v>
      </c>
      <c r="F191" s="53">
        <v>0</v>
      </c>
      <c r="G191" s="53">
        <v>0</v>
      </c>
      <c r="H191" s="15">
        <v>0</v>
      </c>
      <c r="I191" s="15">
        <v>0</v>
      </c>
      <c r="J191" s="15">
        <v>0</v>
      </c>
      <c r="K191" s="82">
        <f t="shared" si="2"/>
        <v>0</v>
      </c>
    </row>
    <row r="192" spans="1:11" ht="12.75">
      <c r="A192" s="117">
        <v>8043</v>
      </c>
      <c r="B192" s="117">
        <v>8043</v>
      </c>
      <c r="C192" s="118" t="s">
        <v>678</v>
      </c>
      <c r="D192" s="53">
        <v>0</v>
      </c>
      <c r="E192" s="53">
        <v>0</v>
      </c>
      <c r="F192" s="53">
        <v>0</v>
      </c>
      <c r="G192" s="53">
        <v>0</v>
      </c>
      <c r="H192" s="15">
        <v>0</v>
      </c>
      <c r="I192" s="15">
        <v>0</v>
      </c>
      <c r="J192" s="15">
        <v>0</v>
      </c>
      <c r="K192" s="82">
        <f t="shared" si="2"/>
        <v>0</v>
      </c>
    </row>
    <row r="193" spans="1:11" ht="12.75">
      <c r="A193" s="3">
        <v>9025</v>
      </c>
      <c r="B193" s="3">
        <v>9025</v>
      </c>
      <c r="C193" t="s">
        <v>248</v>
      </c>
      <c r="D193" s="53">
        <v>0</v>
      </c>
      <c r="E193" s="43">
        <v>0</v>
      </c>
      <c r="F193" s="39">
        <v>0</v>
      </c>
      <c r="G193" s="39">
        <v>0</v>
      </c>
      <c r="H193" s="15">
        <v>0</v>
      </c>
      <c r="I193" s="15">
        <v>0</v>
      </c>
      <c r="J193" s="15">
        <v>0</v>
      </c>
      <c r="K193" s="82">
        <f t="shared" si="2"/>
        <v>0</v>
      </c>
    </row>
    <row r="194" spans="1:11" ht="12.75">
      <c r="A194" s="3">
        <v>9030</v>
      </c>
      <c r="B194" s="3">
        <v>9030</v>
      </c>
      <c r="C194" t="s">
        <v>249</v>
      </c>
      <c r="D194" s="53">
        <v>0</v>
      </c>
      <c r="E194" s="27">
        <v>0</v>
      </c>
      <c r="F194" s="39">
        <v>0</v>
      </c>
      <c r="G194" s="39">
        <v>0</v>
      </c>
      <c r="H194" s="15">
        <v>0</v>
      </c>
      <c r="I194" s="15">
        <v>0</v>
      </c>
      <c r="J194" s="15">
        <v>0</v>
      </c>
      <c r="K194" s="82">
        <f t="shared" si="2"/>
        <v>0</v>
      </c>
    </row>
    <row r="195" spans="1:11" ht="12.75">
      <c r="A195" s="3">
        <v>9035</v>
      </c>
      <c r="B195" s="3">
        <v>9035</v>
      </c>
      <c r="C195" t="s">
        <v>250</v>
      </c>
      <c r="D195" s="53">
        <v>0</v>
      </c>
      <c r="E195" s="27">
        <v>0</v>
      </c>
      <c r="F195" s="39">
        <v>0</v>
      </c>
      <c r="G195" s="39">
        <v>0</v>
      </c>
      <c r="H195" s="15">
        <v>0</v>
      </c>
      <c r="I195" s="15">
        <v>0</v>
      </c>
      <c r="J195" s="15">
        <v>0</v>
      </c>
      <c r="K195" s="82">
        <f t="shared" si="2"/>
        <v>0</v>
      </c>
    </row>
    <row r="196" spans="1:11" ht="12.75">
      <c r="A196" s="3">
        <v>9040</v>
      </c>
      <c r="B196" s="3">
        <v>9040</v>
      </c>
      <c r="C196" t="s">
        <v>251</v>
      </c>
      <c r="D196" s="53">
        <v>0</v>
      </c>
      <c r="E196" s="27">
        <v>0</v>
      </c>
      <c r="F196" s="39">
        <v>0</v>
      </c>
      <c r="G196" s="39">
        <v>0</v>
      </c>
      <c r="H196" s="15">
        <v>0</v>
      </c>
      <c r="I196" s="15">
        <v>0</v>
      </c>
      <c r="J196" s="15">
        <v>0</v>
      </c>
      <c r="K196" s="82">
        <f t="shared" si="2"/>
        <v>0</v>
      </c>
    </row>
    <row r="197" spans="1:11" ht="12.75">
      <c r="A197" s="3">
        <v>9045</v>
      </c>
      <c r="B197" s="3">
        <v>9045</v>
      </c>
      <c r="C197" t="s">
        <v>252</v>
      </c>
      <c r="D197" s="53">
        <v>0</v>
      </c>
      <c r="E197" s="27">
        <v>0</v>
      </c>
      <c r="F197" s="39">
        <v>0</v>
      </c>
      <c r="G197" s="39">
        <v>0</v>
      </c>
      <c r="H197" s="15">
        <v>0</v>
      </c>
      <c r="I197" s="15">
        <v>0</v>
      </c>
      <c r="J197" s="15">
        <v>0</v>
      </c>
      <c r="K197" s="82">
        <f t="shared" si="2"/>
        <v>0</v>
      </c>
    </row>
    <row r="198" spans="1:11" ht="12.75">
      <c r="A198" s="3">
        <v>9050</v>
      </c>
      <c r="B198" s="3">
        <v>9050</v>
      </c>
      <c r="C198" t="s">
        <v>253</v>
      </c>
      <c r="D198" s="53">
        <v>0</v>
      </c>
      <c r="E198" s="27">
        <v>0</v>
      </c>
      <c r="F198" s="39">
        <v>0</v>
      </c>
      <c r="G198" s="39">
        <v>0</v>
      </c>
      <c r="H198" s="15">
        <v>0</v>
      </c>
      <c r="I198" s="15">
        <v>0</v>
      </c>
      <c r="J198" s="15">
        <v>0</v>
      </c>
      <c r="K198" s="82">
        <f t="shared" si="2"/>
        <v>0</v>
      </c>
    </row>
    <row r="199" spans="1:11" ht="12.75">
      <c r="A199" s="3">
        <v>9055</v>
      </c>
      <c r="B199" s="3">
        <v>9055</v>
      </c>
      <c r="C199" t="s">
        <v>254</v>
      </c>
      <c r="D199" s="53">
        <v>0</v>
      </c>
      <c r="E199" s="27">
        <v>0</v>
      </c>
      <c r="F199" s="39">
        <v>0</v>
      </c>
      <c r="G199" s="39">
        <v>0</v>
      </c>
      <c r="H199" s="15">
        <v>0</v>
      </c>
      <c r="I199" s="15">
        <v>0</v>
      </c>
      <c r="J199" s="15">
        <v>0</v>
      </c>
      <c r="K199" s="82">
        <f t="shared" si="2"/>
        <v>0</v>
      </c>
    </row>
    <row r="200" spans="1:11" ht="12.75">
      <c r="A200" s="3">
        <v>9060</v>
      </c>
      <c r="B200" s="3">
        <v>9060</v>
      </c>
      <c r="C200" t="s">
        <v>255</v>
      </c>
      <c r="D200" s="53">
        <v>0</v>
      </c>
      <c r="E200" s="27">
        <v>0</v>
      </c>
      <c r="F200" s="39">
        <v>0</v>
      </c>
      <c r="G200" s="39">
        <v>0</v>
      </c>
      <c r="H200" s="15">
        <v>0</v>
      </c>
      <c r="I200" s="15">
        <v>0</v>
      </c>
      <c r="J200" s="15">
        <v>0</v>
      </c>
      <c r="K200" s="82">
        <f t="shared" si="2"/>
        <v>0</v>
      </c>
    </row>
    <row r="201" spans="1:11" ht="12.75">
      <c r="A201" s="3">
        <v>9075</v>
      </c>
      <c r="B201" s="3">
        <v>9075</v>
      </c>
      <c r="C201" t="s">
        <v>256</v>
      </c>
      <c r="D201" s="53">
        <v>0</v>
      </c>
      <c r="E201" s="27">
        <v>0</v>
      </c>
      <c r="F201" s="39">
        <v>0</v>
      </c>
      <c r="G201" s="39">
        <v>0</v>
      </c>
      <c r="H201" s="15">
        <v>0</v>
      </c>
      <c r="I201" s="15">
        <v>0</v>
      </c>
      <c r="J201" s="15">
        <v>0</v>
      </c>
      <c r="K201" s="82">
        <f t="shared" si="2"/>
        <v>0</v>
      </c>
    </row>
    <row r="202" spans="1:11" ht="12.75">
      <c r="A202" s="3">
        <v>9080</v>
      </c>
      <c r="B202" s="3">
        <v>9080</v>
      </c>
      <c r="C202" t="s">
        <v>257</v>
      </c>
      <c r="D202" s="53">
        <v>0</v>
      </c>
      <c r="E202" s="27">
        <v>0</v>
      </c>
      <c r="F202" s="39">
        <v>0</v>
      </c>
      <c r="G202" s="39">
        <v>0</v>
      </c>
      <c r="H202" s="15">
        <v>0</v>
      </c>
      <c r="I202" s="15">
        <v>0</v>
      </c>
      <c r="J202" s="15">
        <v>0</v>
      </c>
      <c r="K202" s="82">
        <f t="shared" si="2"/>
        <v>0</v>
      </c>
    </row>
    <row r="203" spans="1:11" ht="12.75">
      <c r="A203" s="3">
        <v>9095</v>
      </c>
      <c r="B203" s="3">
        <v>9095</v>
      </c>
      <c r="C203" t="s">
        <v>258</v>
      </c>
      <c r="D203" s="53">
        <v>0</v>
      </c>
      <c r="E203" s="27">
        <v>0</v>
      </c>
      <c r="F203" s="39">
        <v>0</v>
      </c>
      <c r="G203" s="39">
        <v>0</v>
      </c>
      <c r="H203" s="15">
        <v>0</v>
      </c>
      <c r="I203" s="15">
        <v>0</v>
      </c>
      <c r="J203" s="15">
        <v>0</v>
      </c>
      <c r="K203" s="82">
        <f t="shared" si="2"/>
        <v>0</v>
      </c>
    </row>
    <row r="204" spans="1:11" ht="12.75">
      <c r="A204" s="3">
        <v>9120</v>
      </c>
      <c r="B204" s="3">
        <v>9120</v>
      </c>
      <c r="C204" t="s">
        <v>259</v>
      </c>
      <c r="D204" s="53">
        <v>0</v>
      </c>
      <c r="E204" s="27">
        <v>0</v>
      </c>
      <c r="F204" s="39">
        <v>0</v>
      </c>
      <c r="G204" s="39">
        <v>0</v>
      </c>
      <c r="H204" s="15">
        <v>0</v>
      </c>
      <c r="I204" s="15">
        <v>0</v>
      </c>
      <c r="J204" s="15">
        <v>0</v>
      </c>
      <c r="K204" s="82">
        <f aca="true" t="shared" si="3" ref="K204:K213">SUM(D204:J204)</f>
        <v>0</v>
      </c>
    </row>
    <row r="205" spans="1:11" ht="12.75">
      <c r="A205" s="3">
        <v>9125</v>
      </c>
      <c r="B205" s="3">
        <v>9125</v>
      </c>
      <c r="C205" t="s">
        <v>260</v>
      </c>
      <c r="D205" s="53">
        <v>0</v>
      </c>
      <c r="E205" s="27">
        <v>0</v>
      </c>
      <c r="F205" s="39">
        <v>0</v>
      </c>
      <c r="G205" s="39">
        <v>0</v>
      </c>
      <c r="H205" s="15">
        <v>0</v>
      </c>
      <c r="I205" s="15">
        <v>0</v>
      </c>
      <c r="J205" s="15">
        <v>0</v>
      </c>
      <c r="K205" s="82">
        <f t="shared" si="3"/>
        <v>0</v>
      </c>
    </row>
    <row r="206" spans="1:11" ht="12.75">
      <c r="A206" s="3">
        <v>9130</v>
      </c>
      <c r="B206" s="3">
        <v>9130</v>
      </c>
      <c r="C206" t="s">
        <v>485</v>
      </c>
      <c r="D206" s="53">
        <v>0</v>
      </c>
      <c r="E206" s="27">
        <v>0</v>
      </c>
      <c r="F206" s="39">
        <v>0</v>
      </c>
      <c r="G206" s="39">
        <v>0</v>
      </c>
      <c r="H206" s="15">
        <v>0</v>
      </c>
      <c r="I206" s="15">
        <v>0</v>
      </c>
      <c r="J206" s="15">
        <v>0</v>
      </c>
      <c r="K206" s="82">
        <f t="shared" si="3"/>
        <v>0</v>
      </c>
    </row>
    <row r="207" spans="1:11" ht="12.75">
      <c r="A207" s="3">
        <v>9135</v>
      </c>
      <c r="B207" s="3">
        <v>9135</v>
      </c>
      <c r="C207" t="s">
        <v>486</v>
      </c>
      <c r="D207" s="53">
        <v>0</v>
      </c>
      <c r="E207" s="27">
        <v>0</v>
      </c>
      <c r="F207" s="39">
        <v>0</v>
      </c>
      <c r="G207" s="39">
        <v>0</v>
      </c>
      <c r="H207" s="15">
        <v>0</v>
      </c>
      <c r="I207" s="15">
        <v>0</v>
      </c>
      <c r="J207" s="15">
        <v>0</v>
      </c>
      <c r="K207" s="82">
        <f t="shared" si="3"/>
        <v>0</v>
      </c>
    </row>
    <row r="208" spans="1:11" ht="12.75">
      <c r="A208" s="3">
        <v>9140</v>
      </c>
      <c r="B208" s="3">
        <v>9140</v>
      </c>
      <c r="C208" t="s">
        <v>261</v>
      </c>
      <c r="D208" s="53">
        <v>0</v>
      </c>
      <c r="E208" s="27">
        <v>0</v>
      </c>
      <c r="F208" s="39">
        <v>0</v>
      </c>
      <c r="G208" s="39">
        <v>0</v>
      </c>
      <c r="H208" s="15">
        <v>0</v>
      </c>
      <c r="I208" s="15">
        <v>0</v>
      </c>
      <c r="J208" s="15">
        <v>0</v>
      </c>
      <c r="K208" s="82">
        <f t="shared" si="3"/>
        <v>0</v>
      </c>
    </row>
    <row r="209" spans="1:11" ht="12.75">
      <c r="A209" s="3">
        <v>9145</v>
      </c>
      <c r="B209" s="3">
        <v>9145</v>
      </c>
      <c r="C209" t="s">
        <v>262</v>
      </c>
      <c r="D209" s="53">
        <v>0</v>
      </c>
      <c r="E209" s="27">
        <v>0</v>
      </c>
      <c r="F209" s="39">
        <v>0</v>
      </c>
      <c r="G209" s="39">
        <v>0</v>
      </c>
      <c r="H209" s="15">
        <v>0</v>
      </c>
      <c r="I209" s="15">
        <v>0</v>
      </c>
      <c r="J209" s="15">
        <v>0</v>
      </c>
      <c r="K209" s="82">
        <f t="shared" si="3"/>
        <v>0</v>
      </c>
    </row>
    <row r="210" spans="1:11" ht="12.75">
      <c r="A210" s="3" t="s">
        <v>247</v>
      </c>
      <c r="B210" s="3" t="s">
        <v>247</v>
      </c>
      <c r="C210" t="s">
        <v>263</v>
      </c>
      <c r="D210" s="53">
        <v>0</v>
      </c>
      <c r="E210" s="27">
        <v>0</v>
      </c>
      <c r="F210" s="39">
        <v>0</v>
      </c>
      <c r="G210" s="39">
        <v>0</v>
      </c>
      <c r="H210" s="15">
        <v>0</v>
      </c>
      <c r="I210" s="15">
        <v>0</v>
      </c>
      <c r="J210" s="15">
        <v>0</v>
      </c>
      <c r="K210" s="82">
        <f t="shared" si="3"/>
        <v>0</v>
      </c>
    </row>
    <row r="211" spans="1:11" ht="12.75">
      <c r="A211" s="3">
        <v>9160</v>
      </c>
      <c r="B211" s="3">
        <v>9160</v>
      </c>
      <c r="C211" t="s">
        <v>264</v>
      </c>
      <c r="D211" s="53">
        <v>0</v>
      </c>
      <c r="E211" s="53">
        <v>0</v>
      </c>
      <c r="F211" s="53">
        <v>0</v>
      </c>
      <c r="G211" s="53">
        <v>0</v>
      </c>
      <c r="H211" s="15">
        <v>0</v>
      </c>
      <c r="I211" s="15">
        <v>0</v>
      </c>
      <c r="J211" s="15">
        <v>0</v>
      </c>
      <c r="K211" s="82">
        <f t="shared" si="3"/>
        <v>0</v>
      </c>
    </row>
    <row r="212" spans="1:11" ht="12.75">
      <c r="A212" s="3">
        <v>9165</v>
      </c>
      <c r="B212" s="3">
        <v>9165</v>
      </c>
      <c r="C212" t="s">
        <v>487</v>
      </c>
      <c r="D212" s="53">
        <v>0</v>
      </c>
      <c r="E212" s="53">
        <v>0</v>
      </c>
      <c r="F212" s="53">
        <v>0</v>
      </c>
      <c r="G212" s="53">
        <v>0</v>
      </c>
      <c r="H212" s="15">
        <v>0</v>
      </c>
      <c r="I212" s="15">
        <v>0</v>
      </c>
      <c r="J212" s="15">
        <v>0</v>
      </c>
      <c r="K212" s="82">
        <f t="shared" si="3"/>
        <v>0</v>
      </c>
    </row>
    <row r="213" spans="1:11" ht="12.75">
      <c r="A213" s="3">
        <v>9170</v>
      </c>
      <c r="B213" s="3">
        <v>9170</v>
      </c>
      <c r="C213" s="118" t="s">
        <v>679</v>
      </c>
      <c r="D213" s="53">
        <v>0</v>
      </c>
      <c r="E213" s="53">
        <v>0</v>
      </c>
      <c r="F213" s="53">
        <v>0</v>
      </c>
      <c r="G213" s="53">
        <v>0</v>
      </c>
      <c r="H213" s="15">
        <v>0</v>
      </c>
      <c r="I213" s="15">
        <v>0</v>
      </c>
      <c r="J213" s="15">
        <v>0</v>
      </c>
      <c r="K213" s="82">
        <f t="shared" si="3"/>
        <v>0</v>
      </c>
    </row>
    <row r="214" spans="2:11" ht="12.75">
      <c r="B214" s="35"/>
      <c r="D214" s="53"/>
      <c r="E214" s="27"/>
      <c r="G214" s="39"/>
      <c r="H214" s="39"/>
      <c r="K214" s="82"/>
    </row>
    <row r="215" spans="2:11" ht="12.75">
      <c r="B215" s="34" t="s">
        <v>290</v>
      </c>
      <c r="D215" s="39">
        <f aca="true" t="shared" si="4" ref="D215:K215">SUM(D11:D214)</f>
        <v>4040998572.687566</v>
      </c>
      <c r="E215" s="110">
        <f t="shared" si="4"/>
        <v>4013300.0599999996</v>
      </c>
      <c r="F215" s="110">
        <f t="shared" si="4"/>
        <v>63652907.86999999</v>
      </c>
      <c r="G215" s="110">
        <f t="shared" si="4"/>
        <v>3733843.79</v>
      </c>
      <c r="H215" s="110">
        <f t="shared" si="4"/>
        <v>399787.97000000003</v>
      </c>
      <c r="I215" s="111">
        <f t="shared" si="4"/>
        <v>24440.04</v>
      </c>
      <c r="J215" s="111">
        <f t="shared" si="4"/>
        <v>1169185</v>
      </c>
      <c r="K215" s="97">
        <f t="shared" si="4"/>
        <v>4113992037.417566</v>
      </c>
    </row>
    <row r="216" spans="4:5" ht="12.75">
      <c r="D216" s="39"/>
      <c r="E216" s="27"/>
    </row>
    <row r="217" spans="4:11" ht="12.75">
      <c r="D217" s="39"/>
      <c r="G217" s="39"/>
      <c r="H217" s="39"/>
      <c r="K217" s="12"/>
    </row>
    <row r="218" spans="4:11" ht="12.75">
      <c r="D218" s="1"/>
      <c r="E218" s="27"/>
      <c r="F218" s="27"/>
      <c r="G218" s="39"/>
      <c r="K218" s="40"/>
    </row>
    <row r="219" spans="4:11" ht="12.75">
      <c r="D219" s="39"/>
      <c r="G219" s="39"/>
      <c r="K219" s="40"/>
    </row>
    <row r="220" spans="4:11" ht="12.75">
      <c r="D220" s="54"/>
      <c r="E220" s="27"/>
      <c r="G220" s="39"/>
      <c r="H220" s="39"/>
      <c r="K220" s="40"/>
    </row>
    <row r="221" spans="4:11" ht="12.75">
      <c r="D221" s="39"/>
      <c r="H221" s="39"/>
      <c r="K221" s="80"/>
    </row>
    <row r="222" ht="12.75">
      <c r="K222" s="81"/>
    </row>
    <row r="224" ht="12.75">
      <c r="K224" s="40"/>
    </row>
    <row r="225" ht="12.75">
      <c r="K225" s="40"/>
    </row>
    <row r="226" ht="12.75">
      <c r="K226" s="40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6" r:id="rId1"/>
  <headerFooter alignWithMargins="0">
    <oddHeader>&amp;CState Share (State Equalization) Figures
FY 2016-17:  Data Pipeline</oddHeader>
    <oddFooter>&amp;LCDE, Public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A3" sqref="A3"/>
    </sheetView>
  </sheetViews>
  <sheetFormatPr defaultColWidth="9.140625" defaultRowHeight="12.75"/>
  <cols>
    <col min="2" max="2" width="17.57421875" style="0" customWidth="1"/>
    <col min="3" max="3" width="30.7109375" style="0" bestFit="1" customWidth="1"/>
    <col min="4" max="4" width="7.7109375" style="0" customWidth="1"/>
    <col min="5" max="5" width="18.57421875" style="0" customWidth="1"/>
    <col min="8" max="8" width="38.00390625" style="0" bestFit="1" customWidth="1"/>
    <col min="9" max="9" width="12.8515625" style="55" bestFit="1" customWidth="1"/>
  </cols>
  <sheetData>
    <row r="1" spans="1:5" ht="38.25">
      <c r="A1" t="s">
        <v>648</v>
      </c>
      <c r="B1" s="88" t="s">
        <v>501</v>
      </c>
      <c r="C1" s="88" t="s">
        <v>502</v>
      </c>
      <c r="E1" s="123" t="s">
        <v>683</v>
      </c>
    </row>
    <row r="2" spans="1:5" ht="12.75">
      <c r="A2" s="90"/>
      <c r="B2" s="90"/>
      <c r="C2" s="90"/>
      <c r="D2" s="87"/>
      <c r="E2" s="89" t="s">
        <v>647</v>
      </c>
    </row>
    <row r="3" ht="12.75">
      <c r="E3" s="83"/>
    </row>
    <row r="4" spans="1:5" ht="12.75">
      <c r="A4" s="3" t="s">
        <v>5</v>
      </c>
      <c r="B4" t="s">
        <v>6</v>
      </c>
      <c r="C4" t="s">
        <v>503</v>
      </c>
      <c r="E4" s="83">
        <v>92984.24</v>
      </c>
    </row>
    <row r="5" spans="1:5" ht="12.75">
      <c r="A5" s="3" t="s">
        <v>7</v>
      </c>
      <c r="B5" t="s">
        <v>6</v>
      </c>
      <c r="C5" t="s">
        <v>312</v>
      </c>
      <c r="E5" s="83">
        <v>183186.02</v>
      </c>
    </row>
    <row r="6" spans="1:5" ht="12.75">
      <c r="A6" s="3" t="s">
        <v>8</v>
      </c>
      <c r="B6" t="s">
        <v>6</v>
      </c>
      <c r="C6" t="s">
        <v>504</v>
      </c>
      <c r="E6" s="83">
        <v>361700.5</v>
      </c>
    </row>
    <row r="7" spans="1:5" ht="12.75">
      <c r="A7" s="3" t="s">
        <v>9</v>
      </c>
      <c r="B7" t="s">
        <v>6</v>
      </c>
      <c r="C7" t="s">
        <v>505</v>
      </c>
      <c r="E7" s="83">
        <v>180305.1</v>
      </c>
    </row>
    <row r="8" spans="1:5" ht="12.75">
      <c r="A8" s="3" t="s">
        <v>10</v>
      </c>
      <c r="B8" t="s">
        <v>6</v>
      </c>
      <c r="C8" t="s">
        <v>506</v>
      </c>
      <c r="E8" s="83">
        <v>0</v>
      </c>
    </row>
    <row r="9" spans="1:5" ht="12.75">
      <c r="A9" s="3" t="s">
        <v>11</v>
      </c>
      <c r="B9" t="s">
        <v>6</v>
      </c>
      <c r="C9" t="s">
        <v>507</v>
      </c>
      <c r="E9" s="83">
        <v>0</v>
      </c>
    </row>
    <row r="10" spans="1:5" ht="12.75">
      <c r="A10" s="3" t="s">
        <v>12</v>
      </c>
      <c r="B10" t="s">
        <v>6</v>
      </c>
      <c r="C10" t="s">
        <v>508</v>
      </c>
      <c r="E10" s="83">
        <v>115855.43</v>
      </c>
    </row>
    <row r="11" spans="1:5" ht="12.75">
      <c r="A11" s="3" t="s">
        <v>13</v>
      </c>
      <c r="B11" t="s">
        <v>14</v>
      </c>
      <c r="C11" t="s">
        <v>14</v>
      </c>
      <c r="E11" s="83">
        <v>104257.02</v>
      </c>
    </row>
    <row r="12" spans="1:5" ht="12.75">
      <c r="A12" s="3" t="s">
        <v>15</v>
      </c>
      <c r="B12" t="s">
        <v>14</v>
      </c>
      <c r="C12" t="s">
        <v>509</v>
      </c>
      <c r="E12" s="83">
        <v>0</v>
      </c>
    </row>
    <row r="13" spans="1:5" ht="12.75">
      <c r="A13" s="3" t="s">
        <v>16</v>
      </c>
      <c r="B13" t="s">
        <v>17</v>
      </c>
      <c r="C13" t="s">
        <v>510</v>
      </c>
      <c r="E13" s="83">
        <v>193803.75</v>
      </c>
    </row>
    <row r="14" spans="1:5" ht="12.75">
      <c r="A14" s="3" t="s">
        <v>18</v>
      </c>
      <c r="B14" t="s">
        <v>17</v>
      </c>
      <c r="C14" t="s">
        <v>511</v>
      </c>
      <c r="E14" s="83">
        <v>357036.43</v>
      </c>
    </row>
    <row r="15" spans="1:5" ht="12.75">
      <c r="A15" s="3" t="s">
        <v>19</v>
      </c>
      <c r="B15" t="s">
        <v>17</v>
      </c>
      <c r="C15" t="s">
        <v>512</v>
      </c>
      <c r="E15" s="83">
        <v>0</v>
      </c>
    </row>
    <row r="16" spans="1:5" ht="12.75">
      <c r="A16" s="3" t="s">
        <v>20</v>
      </c>
      <c r="B16" t="s">
        <v>17</v>
      </c>
      <c r="C16" t="s">
        <v>513</v>
      </c>
      <c r="E16" s="83">
        <v>0</v>
      </c>
    </row>
    <row r="17" spans="1:5" ht="12.75">
      <c r="A17" s="3" t="s">
        <v>21</v>
      </c>
      <c r="B17" t="s">
        <v>17</v>
      </c>
      <c r="C17" t="s">
        <v>514</v>
      </c>
      <c r="E17" s="83">
        <v>0</v>
      </c>
    </row>
    <row r="18" spans="1:5" ht="12.75">
      <c r="A18" s="3" t="s">
        <v>22</v>
      </c>
      <c r="B18" t="s">
        <v>17</v>
      </c>
      <c r="C18" t="s">
        <v>515</v>
      </c>
      <c r="E18" s="83">
        <v>0</v>
      </c>
    </row>
    <row r="19" spans="1:5" ht="12.75">
      <c r="A19" s="3" t="s">
        <v>23</v>
      </c>
      <c r="B19" t="s">
        <v>17</v>
      </c>
      <c r="C19" t="s">
        <v>516</v>
      </c>
      <c r="E19" s="83">
        <v>0</v>
      </c>
    </row>
    <row r="20" spans="1:5" ht="12.75">
      <c r="A20" s="3" t="s">
        <v>24</v>
      </c>
      <c r="B20" t="s">
        <v>25</v>
      </c>
      <c r="C20" t="s">
        <v>25</v>
      </c>
      <c r="E20" s="83">
        <v>46970.63</v>
      </c>
    </row>
    <row r="21" spans="1:5" ht="12.75">
      <c r="A21" s="3" t="s">
        <v>26</v>
      </c>
      <c r="B21" t="s">
        <v>27</v>
      </c>
      <c r="C21" t="s">
        <v>517</v>
      </c>
      <c r="E21" s="83">
        <v>0</v>
      </c>
    </row>
    <row r="22" spans="1:5" ht="12.75">
      <c r="A22" s="3" t="s">
        <v>28</v>
      </c>
      <c r="B22" t="s">
        <v>27</v>
      </c>
      <c r="C22" t="s">
        <v>518</v>
      </c>
      <c r="E22" s="83">
        <v>0</v>
      </c>
    </row>
    <row r="23" spans="1:5" ht="12.75">
      <c r="A23" s="3" t="s">
        <v>29</v>
      </c>
      <c r="B23" t="s">
        <v>27</v>
      </c>
      <c r="C23" t="s">
        <v>519</v>
      </c>
      <c r="E23" s="83">
        <v>0</v>
      </c>
    </row>
    <row r="24" spans="1:5" ht="12.75">
      <c r="A24" s="3" t="s">
        <v>30</v>
      </c>
      <c r="B24" t="s">
        <v>27</v>
      </c>
      <c r="C24" t="s">
        <v>520</v>
      </c>
      <c r="E24" s="83">
        <v>0</v>
      </c>
    </row>
    <row r="25" spans="1:5" ht="12.75">
      <c r="A25" s="3" t="s">
        <v>31</v>
      </c>
      <c r="B25" t="s">
        <v>27</v>
      </c>
      <c r="C25" t="s">
        <v>521</v>
      </c>
      <c r="E25" s="83">
        <v>6176.28</v>
      </c>
    </row>
    <row r="26" spans="1:5" ht="12.75">
      <c r="A26" s="3" t="s">
        <v>32</v>
      </c>
      <c r="B26" t="s">
        <v>33</v>
      </c>
      <c r="C26" t="s">
        <v>34</v>
      </c>
      <c r="E26" s="83">
        <v>0</v>
      </c>
    </row>
    <row r="27" spans="1:5" ht="12.75">
      <c r="A27" s="3" t="s">
        <v>35</v>
      </c>
      <c r="B27" t="s">
        <v>33</v>
      </c>
      <c r="C27" t="s">
        <v>522</v>
      </c>
      <c r="E27" s="83">
        <v>0</v>
      </c>
    </row>
    <row r="28" spans="1:5" ht="12.75">
      <c r="A28" s="3" t="s">
        <v>36</v>
      </c>
      <c r="B28" t="s">
        <v>37</v>
      </c>
      <c r="C28" t="s">
        <v>523</v>
      </c>
      <c r="E28" s="83">
        <v>45723.54</v>
      </c>
    </row>
    <row r="29" spans="1:5" ht="12.75">
      <c r="A29" s="3" t="s">
        <v>38</v>
      </c>
      <c r="B29" t="s">
        <v>37</v>
      </c>
      <c r="C29" t="s">
        <v>37</v>
      </c>
      <c r="E29" s="83">
        <v>240817.91</v>
      </c>
    </row>
    <row r="30" spans="1:5" ht="12.75">
      <c r="A30" s="3" t="s">
        <v>39</v>
      </c>
      <c r="B30" t="s">
        <v>40</v>
      </c>
      <c r="C30" t="s">
        <v>524</v>
      </c>
      <c r="E30" s="83">
        <v>48080.38</v>
      </c>
    </row>
    <row r="31" spans="1:5" ht="12.75">
      <c r="A31" s="3" t="s">
        <v>41</v>
      </c>
      <c r="B31" t="s">
        <v>40</v>
      </c>
      <c r="C31" t="s">
        <v>525</v>
      </c>
      <c r="E31" s="83">
        <v>55291.49</v>
      </c>
    </row>
    <row r="32" spans="1:5" ht="12.75">
      <c r="A32" s="3" t="s">
        <v>42</v>
      </c>
      <c r="B32" t="s">
        <v>43</v>
      </c>
      <c r="C32" t="s">
        <v>44</v>
      </c>
      <c r="E32" s="83">
        <v>5497.14</v>
      </c>
    </row>
    <row r="33" spans="1:5" ht="12.75">
      <c r="A33" s="3" t="s">
        <v>45</v>
      </c>
      <c r="B33" t="s">
        <v>43</v>
      </c>
      <c r="C33" t="s">
        <v>43</v>
      </c>
      <c r="E33" s="83">
        <v>0</v>
      </c>
    </row>
    <row r="34" spans="1:5" ht="12.75">
      <c r="A34" s="3" t="s">
        <v>46</v>
      </c>
      <c r="B34" t="s">
        <v>47</v>
      </c>
      <c r="C34" t="s">
        <v>47</v>
      </c>
      <c r="E34" s="83">
        <v>33344.58</v>
      </c>
    </row>
    <row r="35" spans="1:5" ht="12.75">
      <c r="A35" s="3" t="s">
        <v>48</v>
      </c>
      <c r="B35" t="s">
        <v>49</v>
      </c>
      <c r="C35" t="s">
        <v>526</v>
      </c>
      <c r="E35" s="83">
        <v>55294.91</v>
      </c>
    </row>
    <row r="36" spans="1:5" ht="12.75">
      <c r="A36" s="3" t="s">
        <v>50</v>
      </c>
      <c r="B36" t="s">
        <v>49</v>
      </c>
      <c r="C36" t="s">
        <v>527</v>
      </c>
      <c r="E36" s="83">
        <v>0</v>
      </c>
    </row>
    <row r="37" spans="1:5" ht="12.75">
      <c r="A37" s="3" t="s">
        <v>51</v>
      </c>
      <c r="B37" t="s">
        <v>49</v>
      </c>
      <c r="C37" t="s">
        <v>528</v>
      </c>
      <c r="E37" s="83">
        <v>50113.3</v>
      </c>
    </row>
    <row r="38" spans="1:5" ht="12.75">
      <c r="A38" s="3" t="s">
        <v>52</v>
      </c>
      <c r="B38" t="s">
        <v>53</v>
      </c>
      <c r="C38" t="s">
        <v>529</v>
      </c>
      <c r="E38" s="83">
        <v>0</v>
      </c>
    </row>
    <row r="39" spans="1:5" ht="12.75">
      <c r="A39" s="3" t="s">
        <v>54</v>
      </c>
      <c r="B39" t="s">
        <v>53</v>
      </c>
      <c r="C39" t="s">
        <v>530</v>
      </c>
      <c r="E39" s="83">
        <v>0</v>
      </c>
    </row>
    <row r="40" spans="1:5" ht="12.75">
      <c r="A40" s="3" t="s">
        <v>55</v>
      </c>
      <c r="B40" t="s">
        <v>56</v>
      </c>
      <c r="C40" t="s">
        <v>56</v>
      </c>
      <c r="E40" s="83">
        <v>0</v>
      </c>
    </row>
    <row r="41" spans="1:5" ht="12.75">
      <c r="A41" s="3" t="s">
        <v>57</v>
      </c>
      <c r="B41" t="s">
        <v>58</v>
      </c>
      <c r="C41" t="s">
        <v>531</v>
      </c>
      <c r="E41" s="83">
        <v>0</v>
      </c>
    </row>
    <row r="42" spans="1:5" ht="12.75">
      <c r="A42" s="3" t="s">
        <v>59</v>
      </c>
      <c r="B42" t="s">
        <v>60</v>
      </c>
      <c r="C42" t="s">
        <v>60</v>
      </c>
      <c r="E42" s="83">
        <v>90707.98</v>
      </c>
    </row>
    <row r="43" spans="1:5" ht="12.75">
      <c r="A43" s="3" t="s">
        <v>61</v>
      </c>
      <c r="B43" t="s">
        <v>62</v>
      </c>
      <c r="C43" t="s">
        <v>62</v>
      </c>
      <c r="E43" s="83">
        <v>1594772.6</v>
      </c>
    </row>
    <row r="44" spans="1:5" ht="12.75">
      <c r="A44" s="3" t="s">
        <v>63</v>
      </c>
      <c r="B44" t="s">
        <v>64</v>
      </c>
      <c r="C44" t="s">
        <v>64</v>
      </c>
      <c r="E44" s="83">
        <v>0</v>
      </c>
    </row>
    <row r="45" spans="1:5" ht="12.75">
      <c r="A45" s="3" t="s">
        <v>65</v>
      </c>
      <c r="B45" t="s">
        <v>66</v>
      </c>
      <c r="C45" t="s">
        <v>66</v>
      </c>
      <c r="E45" s="83">
        <v>0</v>
      </c>
    </row>
    <row r="46" spans="1:5" ht="12.75">
      <c r="A46" s="3" t="s">
        <v>67</v>
      </c>
      <c r="B46" t="s">
        <v>68</v>
      </c>
      <c r="C46" t="s">
        <v>68</v>
      </c>
      <c r="E46" s="83">
        <v>0</v>
      </c>
    </row>
    <row r="47" spans="1:5" ht="12.75">
      <c r="A47" s="3" t="s">
        <v>69</v>
      </c>
      <c r="B47" t="s">
        <v>70</v>
      </c>
      <c r="C47" t="s">
        <v>532</v>
      </c>
      <c r="E47" s="83">
        <v>0</v>
      </c>
    </row>
    <row r="48" spans="1:5" ht="12.75">
      <c r="A48" s="3" t="s">
        <v>71</v>
      </c>
      <c r="B48" t="s">
        <v>70</v>
      </c>
      <c r="C48" t="s">
        <v>72</v>
      </c>
      <c r="E48" s="83">
        <v>0</v>
      </c>
    </row>
    <row r="49" spans="1:5" ht="12.75">
      <c r="A49" s="3" t="s">
        <v>73</v>
      </c>
      <c r="B49" t="s">
        <v>70</v>
      </c>
      <c r="C49" t="s">
        <v>533</v>
      </c>
      <c r="E49" s="83">
        <v>0</v>
      </c>
    </row>
    <row r="50" spans="1:5" ht="12.75">
      <c r="A50" s="3" t="s">
        <v>74</v>
      </c>
      <c r="B50" t="s">
        <v>70</v>
      </c>
      <c r="C50" t="s">
        <v>70</v>
      </c>
      <c r="E50" s="83">
        <v>0</v>
      </c>
    </row>
    <row r="51" spans="1:5" ht="12.75">
      <c r="A51" s="3" t="s">
        <v>75</v>
      </c>
      <c r="B51" t="s">
        <v>70</v>
      </c>
      <c r="C51" t="s">
        <v>534</v>
      </c>
      <c r="E51" s="83">
        <v>0</v>
      </c>
    </row>
    <row r="52" spans="1:5" ht="12.75">
      <c r="A52" s="3" t="s">
        <v>76</v>
      </c>
      <c r="B52" t="s">
        <v>77</v>
      </c>
      <c r="C52" t="s">
        <v>535</v>
      </c>
      <c r="E52" s="83">
        <v>0</v>
      </c>
    </row>
    <row r="53" spans="1:5" ht="12.75">
      <c r="A53" s="3" t="s">
        <v>78</v>
      </c>
      <c r="B53" t="s">
        <v>77</v>
      </c>
      <c r="C53" t="s">
        <v>536</v>
      </c>
      <c r="E53" s="83">
        <v>430569.96</v>
      </c>
    </row>
    <row r="54" spans="1:5" ht="12.75">
      <c r="A54" s="3" t="s">
        <v>79</v>
      </c>
      <c r="B54" t="s">
        <v>77</v>
      </c>
      <c r="C54" t="s">
        <v>537</v>
      </c>
      <c r="E54" s="83">
        <v>14801.94</v>
      </c>
    </row>
    <row r="55" spans="1:5" ht="12.75">
      <c r="A55" s="3" t="s">
        <v>80</v>
      </c>
      <c r="B55" t="s">
        <v>77</v>
      </c>
      <c r="C55" t="s">
        <v>538</v>
      </c>
      <c r="E55" s="83">
        <v>0</v>
      </c>
    </row>
    <row r="56" spans="1:5" ht="12.75">
      <c r="A56" s="3" t="s">
        <v>81</v>
      </c>
      <c r="B56" t="s">
        <v>77</v>
      </c>
      <c r="C56" t="s">
        <v>539</v>
      </c>
      <c r="E56" s="83">
        <v>558140.17</v>
      </c>
    </row>
    <row r="57" spans="1:5" ht="12.75">
      <c r="A57" s="3" t="s">
        <v>82</v>
      </c>
      <c r="B57" t="s">
        <v>77</v>
      </c>
      <c r="C57" t="s">
        <v>540</v>
      </c>
      <c r="E57" s="83">
        <v>0</v>
      </c>
    </row>
    <row r="58" spans="1:5" ht="12.75">
      <c r="A58" s="3" t="s">
        <v>83</v>
      </c>
      <c r="B58" t="s">
        <v>77</v>
      </c>
      <c r="C58" t="s">
        <v>541</v>
      </c>
      <c r="E58" s="83">
        <v>0</v>
      </c>
    </row>
    <row r="59" spans="1:5" ht="12.75">
      <c r="A59" s="3" t="s">
        <v>84</v>
      </c>
      <c r="B59" t="s">
        <v>77</v>
      </c>
      <c r="C59" t="s">
        <v>542</v>
      </c>
      <c r="E59" s="83">
        <v>0</v>
      </c>
    </row>
    <row r="60" spans="1:5" ht="12.75">
      <c r="A60" s="3" t="s">
        <v>85</v>
      </c>
      <c r="B60" t="s">
        <v>77</v>
      </c>
      <c r="C60" t="s">
        <v>543</v>
      </c>
      <c r="E60" s="83">
        <v>0</v>
      </c>
    </row>
    <row r="61" spans="1:5" ht="12.75">
      <c r="A61" s="3" t="s">
        <v>86</v>
      </c>
      <c r="B61" t="s">
        <v>77</v>
      </c>
      <c r="C61" t="s">
        <v>544</v>
      </c>
      <c r="E61" s="83">
        <v>0</v>
      </c>
    </row>
    <row r="62" spans="1:5" ht="12.75">
      <c r="A62" s="3" t="s">
        <v>87</v>
      </c>
      <c r="B62" t="s">
        <v>77</v>
      </c>
      <c r="C62" t="s">
        <v>545</v>
      </c>
      <c r="E62" s="83">
        <v>52652.88</v>
      </c>
    </row>
    <row r="63" spans="1:5" ht="12.75">
      <c r="A63" s="3" t="s">
        <v>88</v>
      </c>
      <c r="B63" t="s">
        <v>77</v>
      </c>
      <c r="C63" t="s">
        <v>546</v>
      </c>
      <c r="E63" s="83">
        <v>0</v>
      </c>
    </row>
    <row r="64" spans="1:5" ht="12.75">
      <c r="A64" s="3" t="s">
        <v>89</v>
      </c>
      <c r="B64" t="s">
        <v>77</v>
      </c>
      <c r="C64" t="s">
        <v>547</v>
      </c>
      <c r="E64" s="83">
        <v>0</v>
      </c>
    </row>
    <row r="65" spans="1:5" ht="12.75">
      <c r="A65" s="3" t="s">
        <v>90</v>
      </c>
      <c r="B65" t="s">
        <v>77</v>
      </c>
      <c r="C65" t="s">
        <v>548</v>
      </c>
      <c r="E65" s="83">
        <v>26305.39</v>
      </c>
    </row>
    <row r="66" spans="1:5" ht="12.75">
      <c r="A66" s="3" t="s">
        <v>91</v>
      </c>
      <c r="B66" t="s">
        <v>77</v>
      </c>
      <c r="C66" t="s">
        <v>549</v>
      </c>
      <c r="E66" s="83">
        <v>0</v>
      </c>
    </row>
    <row r="67" spans="1:5" ht="12.75">
      <c r="A67" s="3" t="s">
        <v>92</v>
      </c>
      <c r="B67" t="s">
        <v>93</v>
      </c>
      <c r="C67" t="s">
        <v>550</v>
      </c>
      <c r="E67" s="83">
        <v>88815.56</v>
      </c>
    </row>
    <row r="68" spans="1:5" ht="12.75">
      <c r="A68" s="3" t="s">
        <v>94</v>
      </c>
      <c r="B68" t="s">
        <v>93</v>
      </c>
      <c r="C68" t="s">
        <v>551</v>
      </c>
      <c r="E68" s="83">
        <v>49336.46</v>
      </c>
    </row>
    <row r="69" spans="1:5" ht="12.75">
      <c r="A69" s="3" t="s">
        <v>95</v>
      </c>
      <c r="B69" t="s">
        <v>93</v>
      </c>
      <c r="C69" t="s">
        <v>552</v>
      </c>
      <c r="E69" s="83">
        <v>0</v>
      </c>
    </row>
    <row r="70" spans="1:5" ht="12.75">
      <c r="A70" s="3" t="s">
        <v>96</v>
      </c>
      <c r="B70" t="s">
        <v>97</v>
      </c>
      <c r="C70" t="s">
        <v>553</v>
      </c>
      <c r="E70" s="83">
        <v>32134.4</v>
      </c>
    </row>
    <row r="71" spans="1:5" ht="12.75">
      <c r="A71" s="3" t="s">
        <v>98</v>
      </c>
      <c r="B71" t="s">
        <v>97</v>
      </c>
      <c r="C71" t="s">
        <v>554</v>
      </c>
      <c r="E71" s="83">
        <v>0</v>
      </c>
    </row>
    <row r="72" spans="1:5" ht="12.75">
      <c r="A72" s="3" t="s">
        <v>99</v>
      </c>
      <c r="B72" t="s">
        <v>97</v>
      </c>
      <c r="C72" t="s">
        <v>555</v>
      </c>
      <c r="E72" s="83">
        <v>0</v>
      </c>
    </row>
    <row r="73" spans="1:5" ht="12.75">
      <c r="A73" s="3" t="s">
        <v>100</v>
      </c>
      <c r="B73" t="s">
        <v>101</v>
      </c>
      <c r="C73" t="s">
        <v>101</v>
      </c>
      <c r="E73" s="83">
        <v>0</v>
      </c>
    </row>
    <row r="74" spans="1:5" ht="12.75">
      <c r="A74" s="3" t="s">
        <v>102</v>
      </c>
      <c r="B74" t="s">
        <v>103</v>
      </c>
      <c r="C74" t="s">
        <v>556</v>
      </c>
      <c r="E74" s="83">
        <v>0</v>
      </c>
    </row>
    <row r="75" spans="1:5" ht="12.75">
      <c r="A75" s="3" t="s">
        <v>104</v>
      </c>
      <c r="B75" t="s">
        <v>103</v>
      </c>
      <c r="C75" t="s">
        <v>557</v>
      </c>
      <c r="E75" s="83">
        <v>0</v>
      </c>
    </row>
    <row r="76" spans="1:5" ht="12.75">
      <c r="A76" s="3" t="s">
        <v>105</v>
      </c>
      <c r="B76" t="s">
        <v>106</v>
      </c>
      <c r="C76" t="s">
        <v>106</v>
      </c>
      <c r="E76" s="83">
        <v>61906.32</v>
      </c>
    </row>
    <row r="77" spans="1:5" ht="12.75">
      <c r="A77" s="3" t="s">
        <v>107</v>
      </c>
      <c r="B77" t="s">
        <v>108</v>
      </c>
      <c r="C77" t="s">
        <v>108</v>
      </c>
      <c r="E77" s="83">
        <v>0</v>
      </c>
    </row>
    <row r="78" spans="1:5" ht="12.75">
      <c r="A78" s="3" t="s">
        <v>109</v>
      </c>
      <c r="B78" t="s">
        <v>110</v>
      </c>
      <c r="C78" t="s">
        <v>110</v>
      </c>
      <c r="E78" s="83">
        <v>0</v>
      </c>
    </row>
    <row r="79" spans="1:5" ht="12.75">
      <c r="A79" s="3" t="s">
        <v>111</v>
      </c>
      <c r="B79" t="s">
        <v>110</v>
      </c>
      <c r="C79" t="s">
        <v>558</v>
      </c>
      <c r="E79" s="83">
        <v>0</v>
      </c>
    </row>
    <row r="80" spans="1:5" ht="12.75">
      <c r="A80" s="3" t="s">
        <v>112</v>
      </c>
      <c r="B80" t="s">
        <v>113</v>
      </c>
      <c r="C80" t="s">
        <v>559</v>
      </c>
      <c r="E80" s="83">
        <v>0</v>
      </c>
    </row>
    <row r="81" spans="1:5" ht="12.75">
      <c r="A81" s="3" t="s">
        <v>114</v>
      </c>
      <c r="B81" t="s">
        <v>115</v>
      </c>
      <c r="C81" t="s">
        <v>115</v>
      </c>
      <c r="E81" s="83">
        <v>319506.23</v>
      </c>
    </row>
    <row r="82" spans="1:5" ht="12.75">
      <c r="A82" s="3" t="s">
        <v>116</v>
      </c>
      <c r="B82" t="s">
        <v>72</v>
      </c>
      <c r="C82" t="s">
        <v>560</v>
      </c>
      <c r="E82" s="83">
        <v>0</v>
      </c>
    </row>
    <row r="83" spans="1:5" ht="12.75">
      <c r="A83" s="3" t="s">
        <v>117</v>
      </c>
      <c r="B83" t="s">
        <v>72</v>
      </c>
      <c r="C83" t="s">
        <v>561</v>
      </c>
      <c r="E83" s="83">
        <v>12015.19</v>
      </c>
    </row>
    <row r="84" spans="1:5" ht="12.75">
      <c r="A84" s="3" t="s">
        <v>118</v>
      </c>
      <c r="B84" t="s">
        <v>44</v>
      </c>
      <c r="C84" t="s">
        <v>562</v>
      </c>
      <c r="E84" s="83">
        <v>25384.9</v>
      </c>
    </row>
    <row r="85" spans="1:5" ht="12.75">
      <c r="A85" s="3" t="s">
        <v>119</v>
      </c>
      <c r="B85" t="s">
        <v>44</v>
      </c>
      <c r="C85" t="s">
        <v>563</v>
      </c>
      <c r="E85" s="83">
        <v>0</v>
      </c>
    </row>
    <row r="86" spans="1:5" ht="12.75">
      <c r="A86" s="3" t="s">
        <v>120</v>
      </c>
      <c r="B86" t="s">
        <v>44</v>
      </c>
      <c r="C86" t="s">
        <v>564</v>
      </c>
      <c r="E86" s="83">
        <v>0</v>
      </c>
    </row>
    <row r="87" spans="1:5" ht="12.75">
      <c r="A87" s="3" t="s">
        <v>121</v>
      </c>
      <c r="B87" t="s">
        <v>44</v>
      </c>
      <c r="C87" t="s">
        <v>565</v>
      </c>
      <c r="E87" s="83">
        <v>17317.1</v>
      </c>
    </row>
    <row r="88" spans="1:5" ht="12.75">
      <c r="A88" s="3" t="s">
        <v>122</v>
      </c>
      <c r="B88" t="s">
        <v>44</v>
      </c>
      <c r="C88" t="s">
        <v>566</v>
      </c>
      <c r="E88" s="83">
        <v>48010.36</v>
      </c>
    </row>
    <row r="89" spans="1:5" ht="12.75">
      <c r="A89" s="3" t="s">
        <v>123</v>
      </c>
      <c r="B89" t="s">
        <v>124</v>
      </c>
      <c r="C89" t="s">
        <v>124</v>
      </c>
      <c r="E89" s="83">
        <v>98530.56</v>
      </c>
    </row>
    <row r="90" spans="1:5" ht="12.75">
      <c r="A90" s="3" t="s">
        <v>125</v>
      </c>
      <c r="B90" t="s">
        <v>126</v>
      </c>
      <c r="C90" t="s">
        <v>567</v>
      </c>
      <c r="E90" s="83">
        <v>46058</v>
      </c>
    </row>
    <row r="91" spans="1:5" ht="12.75">
      <c r="A91" s="3" t="s">
        <v>127</v>
      </c>
      <c r="B91" t="s">
        <v>126</v>
      </c>
      <c r="C91" t="s">
        <v>568</v>
      </c>
      <c r="E91" s="83">
        <v>0</v>
      </c>
    </row>
    <row r="92" spans="1:5" ht="12.75">
      <c r="A92" s="3" t="s">
        <v>128</v>
      </c>
      <c r="B92" t="s">
        <v>126</v>
      </c>
      <c r="C92" t="s">
        <v>569</v>
      </c>
      <c r="E92" s="83">
        <v>0</v>
      </c>
    </row>
    <row r="93" spans="1:5" ht="12.75">
      <c r="A93" s="3" t="s">
        <v>129</v>
      </c>
      <c r="B93" t="s">
        <v>130</v>
      </c>
      <c r="C93" t="s">
        <v>570</v>
      </c>
      <c r="E93" s="83">
        <v>0</v>
      </c>
    </row>
    <row r="94" spans="1:5" ht="12.75">
      <c r="A94" s="3" t="s">
        <v>131</v>
      </c>
      <c r="B94" t="s">
        <v>130</v>
      </c>
      <c r="C94" t="s">
        <v>571</v>
      </c>
      <c r="E94" s="83">
        <v>0</v>
      </c>
    </row>
    <row r="95" spans="1:5" ht="12.75">
      <c r="A95" s="3" t="s">
        <v>132</v>
      </c>
      <c r="B95" t="s">
        <v>130</v>
      </c>
      <c r="C95" t="s">
        <v>572</v>
      </c>
      <c r="E95" s="83">
        <v>0</v>
      </c>
    </row>
    <row r="96" spans="1:5" ht="12.75">
      <c r="A96" s="3" t="s">
        <v>133</v>
      </c>
      <c r="B96" t="s">
        <v>34</v>
      </c>
      <c r="C96" t="s">
        <v>573</v>
      </c>
      <c r="E96" s="83">
        <v>50207.04</v>
      </c>
    </row>
    <row r="97" spans="1:5" ht="12.75">
      <c r="A97" s="3" t="s">
        <v>134</v>
      </c>
      <c r="B97" t="s">
        <v>34</v>
      </c>
      <c r="C97" t="s">
        <v>574</v>
      </c>
      <c r="E97" s="83">
        <v>0</v>
      </c>
    </row>
    <row r="98" spans="1:5" ht="12.75">
      <c r="A98" s="3" t="s">
        <v>135</v>
      </c>
      <c r="B98" t="s">
        <v>34</v>
      </c>
      <c r="C98" t="s">
        <v>575</v>
      </c>
      <c r="E98" s="83">
        <v>0</v>
      </c>
    </row>
    <row r="99" spans="1:5" ht="12.75">
      <c r="A99" s="3" t="s">
        <v>136</v>
      </c>
      <c r="B99" t="s">
        <v>34</v>
      </c>
      <c r="C99" t="s">
        <v>576</v>
      </c>
      <c r="E99" s="83">
        <v>17640.79</v>
      </c>
    </row>
    <row r="100" spans="1:5" ht="12.75">
      <c r="A100" s="3" t="s">
        <v>137</v>
      </c>
      <c r="B100" t="s">
        <v>34</v>
      </c>
      <c r="C100" t="s">
        <v>577</v>
      </c>
      <c r="E100" s="83">
        <v>0</v>
      </c>
    </row>
    <row r="101" spans="1:5" ht="12.75">
      <c r="A101" s="3" t="s">
        <v>138</v>
      </c>
      <c r="B101" t="s">
        <v>34</v>
      </c>
      <c r="C101" t="s">
        <v>578</v>
      </c>
      <c r="E101" s="83">
        <v>0</v>
      </c>
    </row>
    <row r="102" spans="1:5" ht="12.75">
      <c r="A102" s="3" t="s">
        <v>139</v>
      </c>
      <c r="B102" t="s">
        <v>140</v>
      </c>
      <c r="C102" t="s">
        <v>579</v>
      </c>
      <c r="E102" s="83">
        <v>0</v>
      </c>
    </row>
    <row r="103" spans="1:5" ht="12.75">
      <c r="A103" s="3" t="s">
        <v>141</v>
      </c>
      <c r="B103" t="s">
        <v>140</v>
      </c>
      <c r="C103" t="s">
        <v>580</v>
      </c>
      <c r="E103" s="83">
        <v>0</v>
      </c>
    </row>
    <row r="104" spans="1:5" ht="12.75">
      <c r="A104" s="3" t="s">
        <v>142</v>
      </c>
      <c r="B104" t="s">
        <v>140</v>
      </c>
      <c r="C104" t="s">
        <v>581</v>
      </c>
      <c r="E104" s="83">
        <v>0</v>
      </c>
    </row>
    <row r="105" spans="1:5" ht="12.75">
      <c r="A105" s="3" t="s">
        <v>143</v>
      </c>
      <c r="B105" t="s">
        <v>144</v>
      </c>
      <c r="C105" t="s">
        <v>582</v>
      </c>
      <c r="E105" s="83">
        <v>0</v>
      </c>
    </row>
    <row r="106" spans="1:5" ht="12.75">
      <c r="A106" s="3" t="s">
        <v>145</v>
      </c>
      <c r="B106" t="s">
        <v>144</v>
      </c>
      <c r="C106" t="s">
        <v>583</v>
      </c>
      <c r="E106" s="83">
        <v>20121.43</v>
      </c>
    </row>
    <row r="107" spans="1:5" ht="12.75">
      <c r="A107" s="3" t="s">
        <v>146</v>
      </c>
      <c r="B107" t="s">
        <v>144</v>
      </c>
      <c r="C107" t="s">
        <v>584</v>
      </c>
      <c r="E107" s="83">
        <v>0</v>
      </c>
    </row>
    <row r="108" spans="1:5" ht="12.75">
      <c r="A108" s="3" t="s">
        <v>147</v>
      </c>
      <c r="B108" t="s">
        <v>144</v>
      </c>
      <c r="C108" t="s">
        <v>585</v>
      </c>
      <c r="E108" s="83">
        <v>0</v>
      </c>
    </row>
    <row r="109" spans="1:5" ht="12.75">
      <c r="A109" s="3" t="s">
        <v>148</v>
      </c>
      <c r="B109" t="s">
        <v>149</v>
      </c>
      <c r="C109" t="s">
        <v>586</v>
      </c>
      <c r="E109" s="83">
        <v>0</v>
      </c>
    </row>
    <row r="110" spans="1:5" ht="12.75">
      <c r="A110" s="3" t="s">
        <v>150</v>
      </c>
      <c r="B110" t="s">
        <v>149</v>
      </c>
      <c r="C110" t="s">
        <v>587</v>
      </c>
      <c r="E110" s="83">
        <v>0</v>
      </c>
    </row>
    <row r="111" spans="1:5" ht="12.75">
      <c r="A111" s="3" t="s">
        <v>151</v>
      </c>
      <c r="B111" t="s">
        <v>149</v>
      </c>
      <c r="C111" t="s">
        <v>588</v>
      </c>
      <c r="E111" s="83">
        <v>373013.7</v>
      </c>
    </row>
    <row r="112" spans="1:5" ht="12.75">
      <c r="A112" s="3" t="s">
        <v>152</v>
      </c>
      <c r="B112" t="s">
        <v>153</v>
      </c>
      <c r="C112" t="s">
        <v>589</v>
      </c>
      <c r="E112" s="83">
        <v>0</v>
      </c>
    </row>
    <row r="113" spans="1:5" ht="12.75">
      <c r="A113" s="3" t="s">
        <v>154</v>
      </c>
      <c r="B113" t="s">
        <v>155</v>
      </c>
      <c r="C113" t="s">
        <v>155</v>
      </c>
      <c r="E113" s="83">
        <v>44407.78</v>
      </c>
    </row>
    <row r="114" spans="1:5" ht="12.75">
      <c r="A114" s="3" t="s">
        <v>156</v>
      </c>
      <c r="B114" t="s">
        <v>157</v>
      </c>
      <c r="C114" t="s">
        <v>157</v>
      </c>
      <c r="E114" s="83">
        <v>0</v>
      </c>
    </row>
    <row r="115" spans="1:5" ht="12.75">
      <c r="A115" s="3" t="s">
        <v>158</v>
      </c>
      <c r="B115" t="s">
        <v>157</v>
      </c>
      <c r="C115" t="s">
        <v>64</v>
      </c>
      <c r="E115" s="83">
        <v>0</v>
      </c>
    </row>
    <row r="116" spans="1:5" ht="12.75">
      <c r="A116" s="3" t="s">
        <v>159</v>
      </c>
      <c r="B116" t="s">
        <v>157</v>
      </c>
      <c r="C116" t="s">
        <v>590</v>
      </c>
      <c r="E116" s="83">
        <v>0</v>
      </c>
    </row>
    <row r="117" spans="1:5" ht="12.75">
      <c r="A117" s="3" t="s">
        <v>160</v>
      </c>
      <c r="B117" t="s">
        <v>161</v>
      </c>
      <c r="C117" t="s">
        <v>161</v>
      </c>
      <c r="E117" s="83">
        <v>46127.88</v>
      </c>
    </row>
    <row r="118" spans="1:5" ht="12.75">
      <c r="A118" s="3" t="s">
        <v>162</v>
      </c>
      <c r="B118" t="s">
        <v>161</v>
      </c>
      <c r="C118" t="s">
        <v>591</v>
      </c>
      <c r="E118" s="83">
        <v>20159.67</v>
      </c>
    </row>
    <row r="119" spans="1:5" ht="12.75">
      <c r="A119" s="3" t="s">
        <v>163</v>
      </c>
      <c r="B119" t="s">
        <v>164</v>
      </c>
      <c r="C119" t="s">
        <v>592</v>
      </c>
      <c r="E119" s="83">
        <v>0</v>
      </c>
    </row>
    <row r="120" spans="1:5" ht="12.75">
      <c r="A120" s="3" t="s">
        <v>165</v>
      </c>
      <c r="B120" t="s">
        <v>164</v>
      </c>
      <c r="C120" t="s">
        <v>593</v>
      </c>
      <c r="E120" s="83">
        <v>46983.83</v>
      </c>
    </row>
    <row r="121" spans="1:5" ht="12.75">
      <c r="A121" s="3" t="s">
        <v>166</v>
      </c>
      <c r="B121" t="s">
        <v>164</v>
      </c>
      <c r="C121" t="s">
        <v>594</v>
      </c>
      <c r="E121" s="83">
        <v>0</v>
      </c>
    </row>
    <row r="122" spans="1:5" ht="12.75">
      <c r="A122" s="3" t="s">
        <v>167</v>
      </c>
      <c r="B122" t="s">
        <v>164</v>
      </c>
      <c r="C122" t="s">
        <v>595</v>
      </c>
      <c r="E122" s="83">
        <v>0</v>
      </c>
    </row>
    <row r="123" spans="1:5" ht="12.75">
      <c r="A123" s="3" t="s">
        <v>168</v>
      </c>
      <c r="B123" t="s">
        <v>169</v>
      </c>
      <c r="C123" t="s">
        <v>596</v>
      </c>
      <c r="E123" s="83">
        <v>0</v>
      </c>
    </row>
    <row r="124" spans="1:5" ht="12.75">
      <c r="A124" s="3" t="s">
        <v>170</v>
      </c>
      <c r="B124" t="s">
        <v>169</v>
      </c>
      <c r="C124" t="s">
        <v>597</v>
      </c>
      <c r="E124" s="83">
        <v>89089.25</v>
      </c>
    </row>
    <row r="125" spans="1:5" ht="12.75">
      <c r="A125" s="3" t="s">
        <v>171</v>
      </c>
      <c r="B125" t="s">
        <v>169</v>
      </c>
      <c r="C125" t="s">
        <v>598</v>
      </c>
      <c r="E125" s="83">
        <v>0</v>
      </c>
    </row>
    <row r="126" spans="1:5" ht="12.75">
      <c r="A126" s="3" t="s">
        <v>172</v>
      </c>
      <c r="B126" t="s">
        <v>169</v>
      </c>
      <c r="C126" t="s">
        <v>599</v>
      </c>
      <c r="E126" s="83">
        <v>0</v>
      </c>
    </row>
    <row r="127" spans="1:5" ht="12.75">
      <c r="A127" s="3" t="s">
        <v>173</v>
      </c>
      <c r="B127" t="s">
        <v>169</v>
      </c>
      <c r="C127" t="s">
        <v>600</v>
      </c>
      <c r="E127" s="83">
        <v>0</v>
      </c>
    </row>
    <row r="128" spans="1:5" ht="12.75">
      <c r="A128" s="3" t="s">
        <v>174</v>
      </c>
      <c r="B128" t="s">
        <v>169</v>
      </c>
      <c r="C128" t="s">
        <v>601</v>
      </c>
      <c r="E128" s="83">
        <v>0</v>
      </c>
    </row>
    <row r="129" spans="1:5" ht="12.75">
      <c r="A129" s="3" t="s">
        <v>175</v>
      </c>
      <c r="B129" t="s">
        <v>176</v>
      </c>
      <c r="C129" t="s">
        <v>176</v>
      </c>
      <c r="E129" s="83">
        <v>0</v>
      </c>
    </row>
    <row r="130" spans="1:5" ht="12.75">
      <c r="A130" s="3" t="s">
        <v>177</v>
      </c>
      <c r="B130" t="s">
        <v>176</v>
      </c>
      <c r="C130" t="s">
        <v>602</v>
      </c>
      <c r="E130" s="83">
        <v>0</v>
      </c>
    </row>
    <row r="131" spans="1:5" ht="12.75">
      <c r="A131" s="3" t="s">
        <v>178</v>
      </c>
      <c r="B131" t="s">
        <v>179</v>
      </c>
      <c r="C131" t="s">
        <v>603</v>
      </c>
      <c r="E131" s="83">
        <v>26447.44</v>
      </c>
    </row>
    <row r="132" spans="1:5" ht="12.75">
      <c r="A132" s="3" t="s">
        <v>180</v>
      </c>
      <c r="B132" t="s">
        <v>179</v>
      </c>
      <c r="C132" t="s">
        <v>179</v>
      </c>
      <c r="E132" s="83">
        <v>0</v>
      </c>
    </row>
    <row r="133" spans="1:5" ht="12.75">
      <c r="A133" s="3" t="s">
        <v>181</v>
      </c>
      <c r="B133" t="s">
        <v>182</v>
      </c>
      <c r="C133" t="s">
        <v>604</v>
      </c>
      <c r="E133" s="83">
        <v>49015.79</v>
      </c>
    </row>
    <row r="134" spans="1:5" ht="12.75">
      <c r="A134" s="3" t="s">
        <v>183</v>
      </c>
      <c r="B134" t="s">
        <v>182</v>
      </c>
      <c r="C134" t="s">
        <v>605</v>
      </c>
      <c r="E134" s="83">
        <v>0</v>
      </c>
    </row>
    <row r="135" spans="1:5" ht="12.75">
      <c r="A135" s="3" t="s">
        <v>184</v>
      </c>
      <c r="B135" t="s">
        <v>185</v>
      </c>
      <c r="C135" t="s">
        <v>606</v>
      </c>
      <c r="E135" s="83">
        <v>0</v>
      </c>
    </row>
    <row r="136" spans="1:5" ht="12.75">
      <c r="A136" s="3" t="s">
        <v>186</v>
      </c>
      <c r="B136" t="s">
        <v>187</v>
      </c>
      <c r="C136" t="s">
        <v>607</v>
      </c>
      <c r="E136" s="83">
        <v>39377.86</v>
      </c>
    </row>
    <row r="137" spans="1:5" ht="12.75">
      <c r="A137" s="3" t="s">
        <v>188</v>
      </c>
      <c r="B137" t="s">
        <v>187</v>
      </c>
      <c r="C137" t="s">
        <v>608</v>
      </c>
      <c r="E137" s="83">
        <v>47095.84</v>
      </c>
    </row>
    <row r="138" spans="1:5" ht="12.75">
      <c r="A138" s="3" t="s">
        <v>189</v>
      </c>
      <c r="B138" t="s">
        <v>187</v>
      </c>
      <c r="C138" t="s">
        <v>609</v>
      </c>
      <c r="E138" s="83">
        <v>0</v>
      </c>
    </row>
    <row r="139" spans="1:5" ht="12.75">
      <c r="A139" s="3" t="s">
        <v>190</v>
      </c>
      <c r="B139" t="s">
        <v>187</v>
      </c>
      <c r="C139" t="s">
        <v>610</v>
      </c>
      <c r="E139" s="83">
        <v>0</v>
      </c>
    </row>
    <row r="140" spans="1:5" ht="12.75">
      <c r="A140" s="3" t="s">
        <v>191</v>
      </c>
      <c r="B140" t="s">
        <v>192</v>
      </c>
      <c r="C140" t="s">
        <v>611</v>
      </c>
      <c r="E140" s="83">
        <v>523465.31</v>
      </c>
    </row>
    <row r="141" spans="1:5" ht="12.75">
      <c r="A141" s="3" t="s">
        <v>193</v>
      </c>
      <c r="B141" t="s">
        <v>192</v>
      </c>
      <c r="C141" t="s">
        <v>612</v>
      </c>
      <c r="E141" s="83">
        <v>0</v>
      </c>
    </row>
    <row r="142" spans="1:5" ht="12.75">
      <c r="A142" s="3" t="s">
        <v>194</v>
      </c>
      <c r="B142" t="s">
        <v>195</v>
      </c>
      <c r="C142" t="s">
        <v>613</v>
      </c>
      <c r="E142" s="83">
        <v>0</v>
      </c>
    </row>
    <row r="143" spans="1:5" ht="12.75">
      <c r="A143" s="3" t="s">
        <v>196</v>
      </c>
      <c r="B143" t="s">
        <v>195</v>
      </c>
      <c r="C143" t="s">
        <v>614</v>
      </c>
      <c r="E143" s="83">
        <v>0</v>
      </c>
    </row>
    <row r="144" spans="1:5" ht="12.75">
      <c r="A144" s="3" t="s">
        <v>197</v>
      </c>
      <c r="B144" t="s">
        <v>198</v>
      </c>
      <c r="C144" t="s">
        <v>615</v>
      </c>
      <c r="E144" s="83">
        <v>0</v>
      </c>
    </row>
    <row r="145" spans="1:5" ht="12.75">
      <c r="A145" s="3" t="s">
        <v>199</v>
      </c>
      <c r="B145" t="s">
        <v>198</v>
      </c>
      <c r="C145" t="s">
        <v>616</v>
      </c>
      <c r="E145" s="83">
        <v>96010.77</v>
      </c>
    </row>
    <row r="146" spans="1:5" ht="12.75">
      <c r="A146" s="3" t="s">
        <v>200</v>
      </c>
      <c r="B146" t="s">
        <v>198</v>
      </c>
      <c r="C146" t="s">
        <v>617</v>
      </c>
      <c r="E146" s="83">
        <v>0</v>
      </c>
    </row>
    <row r="147" spans="1:5" ht="12.75">
      <c r="A147" s="3" t="s">
        <v>201</v>
      </c>
      <c r="B147" t="s">
        <v>202</v>
      </c>
      <c r="C147" t="s">
        <v>618</v>
      </c>
      <c r="E147" s="83">
        <v>40749.06</v>
      </c>
    </row>
    <row r="148" spans="1:5" ht="12.75">
      <c r="A148" s="3" t="s">
        <v>203</v>
      </c>
      <c r="B148" t="s">
        <v>202</v>
      </c>
      <c r="C148" t="s">
        <v>619</v>
      </c>
      <c r="E148" s="83">
        <v>0</v>
      </c>
    </row>
    <row r="149" spans="1:5" ht="12.75">
      <c r="A149" s="3" t="s">
        <v>204</v>
      </c>
      <c r="B149" t="s">
        <v>202</v>
      </c>
      <c r="C149" t="s">
        <v>620</v>
      </c>
      <c r="E149" s="83">
        <v>29080.63</v>
      </c>
    </row>
    <row r="150" spans="1:5" ht="12.75">
      <c r="A150" s="3" t="s">
        <v>205</v>
      </c>
      <c r="B150" t="s">
        <v>206</v>
      </c>
      <c r="C150" t="s">
        <v>621</v>
      </c>
      <c r="E150" s="83">
        <v>0</v>
      </c>
    </row>
    <row r="151" spans="1:5" ht="12.75">
      <c r="A151" s="3" t="s">
        <v>207</v>
      </c>
      <c r="B151" t="s">
        <v>206</v>
      </c>
      <c r="C151" t="s">
        <v>155</v>
      </c>
      <c r="E151" s="83">
        <v>0</v>
      </c>
    </row>
    <row r="152" spans="1:5" ht="12.75">
      <c r="A152" s="3" t="s">
        <v>208</v>
      </c>
      <c r="B152" t="s">
        <v>206</v>
      </c>
      <c r="C152" t="s">
        <v>622</v>
      </c>
      <c r="E152" s="83">
        <v>53473.21</v>
      </c>
    </row>
    <row r="153" spans="1:5" ht="12.75">
      <c r="A153" s="3" t="s">
        <v>209</v>
      </c>
      <c r="B153" t="s">
        <v>210</v>
      </c>
      <c r="C153" t="s">
        <v>623</v>
      </c>
      <c r="E153" s="83">
        <v>0</v>
      </c>
    </row>
    <row r="154" spans="1:5" ht="12.75">
      <c r="A154" s="3" t="s">
        <v>211</v>
      </c>
      <c r="B154" t="s">
        <v>212</v>
      </c>
      <c r="C154" t="s">
        <v>624</v>
      </c>
      <c r="E154" s="83">
        <v>0</v>
      </c>
    </row>
    <row r="155" spans="1:5" ht="12.75">
      <c r="A155" s="3" t="s">
        <v>213</v>
      </c>
      <c r="B155" t="s">
        <v>212</v>
      </c>
      <c r="C155" t="s">
        <v>625</v>
      </c>
      <c r="E155" s="83">
        <v>0</v>
      </c>
    </row>
    <row r="156" spans="1:5" ht="12.75">
      <c r="A156" s="3" t="s">
        <v>214</v>
      </c>
      <c r="B156" t="s">
        <v>215</v>
      </c>
      <c r="C156" t="s">
        <v>626</v>
      </c>
      <c r="E156" s="83">
        <v>0</v>
      </c>
    </row>
    <row r="157" spans="1:5" ht="12.75">
      <c r="A157" s="3" t="s">
        <v>216</v>
      </c>
      <c r="B157" t="s">
        <v>215</v>
      </c>
      <c r="C157" t="s">
        <v>627</v>
      </c>
      <c r="E157" s="83">
        <v>0</v>
      </c>
    </row>
    <row r="158" spans="1:5" ht="12.75">
      <c r="A158" s="3" t="s">
        <v>217</v>
      </c>
      <c r="B158" t="s">
        <v>218</v>
      </c>
      <c r="C158" t="s">
        <v>218</v>
      </c>
      <c r="E158" s="83">
        <v>32223.26</v>
      </c>
    </row>
    <row r="159" spans="1:5" ht="12.75">
      <c r="A159" s="3" t="s">
        <v>219</v>
      </c>
      <c r="B159" t="s">
        <v>220</v>
      </c>
      <c r="C159" t="s">
        <v>628</v>
      </c>
      <c r="E159" s="83">
        <v>0</v>
      </c>
    </row>
    <row r="160" spans="1:5" ht="12.75">
      <c r="A160" s="3" t="s">
        <v>221</v>
      </c>
      <c r="B160" t="s">
        <v>220</v>
      </c>
      <c r="C160" t="s">
        <v>629</v>
      </c>
      <c r="E160" s="83">
        <v>0</v>
      </c>
    </row>
    <row r="161" spans="1:5" ht="12.75">
      <c r="A161" s="3" t="s">
        <v>222</v>
      </c>
      <c r="B161" t="s">
        <v>223</v>
      </c>
      <c r="C161" t="s">
        <v>630</v>
      </c>
      <c r="E161" s="83">
        <v>0</v>
      </c>
    </row>
    <row r="162" spans="1:5" ht="12.75">
      <c r="A162" s="3" t="s">
        <v>224</v>
      </c>
      <c r="B162" t="s">
        <v>223</v>
      </c>
      <c r="C162" t="s">
        <v>631</v>
      </c>
      <c r="E162" s="83">
        <v>0</v>
      </c>
    </row>
    <row r="163" spans="1:5" ht="12.75">
      <c r="A163" s="3" t="s">
        <v>225</v>
      </c>
      <c r="B163" t="s">
        <v>223</v>
      </c>
      <c r="C163" t="s">
        <v>632</v>
      </c>
      <c r="E163" s="83">
        <v>0</v>
      </c>
    </row>
    <row r="164" spans="1:5" ht="12.75">
      <c r="A164" s="3" t="s">
        <v>226</v>
      </c>
      <c r="B164" t="s">
        <v>223</v>
      </c>
      <c r="C164" t="s">
        <v>633</v>
      </c>
      <c r="E164" s="83">
        <v>0</v>
      </c>
    </row>
    <row r="165" spans="1:5" ht="12.75">
      <c r="A165" s="3" t="s">
        <v>227</v>
      </c>
      <c r="B165" t="s">
        <v>223</v>
      </c>
      <c r="C165" t="s">
        <v>634</v>
      </c>
      <c r="E165" s="83">
        <v>30110.77</v>
      </c>
    </row>
    <row r="166" spans="1:5" ht="12.75">
      <c r="A166" s="3" t="s">
        <v>228</v>
      </c>
      <c r="B166" t="s">
        <v>229</v>
      </c>
      <c r="C166" t="s">
        <v>635</v>
      </c>
      <c r="E166" s="83">
        <v>0</v>
      </c>
    </row>
    <row r="167" spans="1:5" ht="12.75">
      <c r="A167" s="3" t="s">
        <v>230</v>
      </c>
      <c r="B167" t="s">
        <v>229</v>
      </c>
      <c r="C167" t="s">
        <v>636</v>
      </c>
      <c r="E167" s="83">
        <v>0</v>
      </c>
    </row>
    <row r="168" spans="1:5" ht="12.75">
      <c r="A168" s="3" t="s">
        <v>231</v>
      </c>
      <c r="B168" t="s">
        <v>229</v>
      </c>
      <c r="C168" t="s">
        <v>637</v>
      </c>
      <c r="E168" s="83">
        <v>90586.76</v>
      </c>
    </row>
    <row r="169" spans="1:5" ht="12.75">
      <c r="A169" s="3" t="s">
        <v>232</v>
      </c>
      <c r="B169" t="s">
        <v>229</v>
      </c>
      <c r="C169" t="s">
        <v>638</v>
      </c>
      <c r="E169" s="83">
        <v>0</v>
      </c>
    </row>
    <row r="170" spans="1:5" ht="12.75">
      <c r="A170" s="3" t="s">
        <v>233</v>
      </c>
      <c r="B170" t="s">
        <v>229</v>
      </c>
      <c r="C170" t="s">
        <v>639</v>
      </c>
      <c r="E170" s="83">
        <v>0</v>
      </c>
    </row>
    <row r="171" spans="1:5" ht="12.75">
      <c r="A171" s="3" t="s">
        <v>234</v>
      </c>
      <c r="B171" t="s">
        <v>229</v>
      </c>
      <c r="C171" t="s">
        <v>640</v>
      </c>
      <c r="E171" s="83">
        <v>277043.23</v>
      </c>
    </row>
    <row r="172" spans="1:5" ht="12.75">
      <c r="A172" s="3" t="s">
        <v>235</v>
      </c>
      <c r="B172" t="s">
        <v>229</v>
      </c>
      <c r="C172" t="s">
        <v>627</v>
      </c>
      <c r="E172" s="83">
        <v>0</v>
      </c>
    </row>
    <row r="173" spans="1:5" ht="12.75">
      <c r="A173" s="3" t="s">
        <v>236</v>
      </c>
      <c r="B173" t="s">
        <v>229</v>
      </c>
      <c r="C173" t="s">
        <v>641</v>
      </c>
      <c r="E173" s="83">
        <v>56814.41</v>
      </c>
    </row>
    <row r="174" spans="1:5" ht="12.75">
      <c r="A174" s="3" t="s">
        <v>237</v>
      </c>
      <c r="B174" t="s">
        <v>229</v>
      </c>
      <c r="C174" t="s">
        <v>642</v>
      </c>
      <c r="E174" s="83">
        <v>0</v>
      </c>
    </row>
    <row r="175" spans="1:5" ht="12.75">
      <c r="A175" s="3" t="s">
        <v>238</v>
      </c>
      <c r="B175" t="s">
        <v>229</v>
      </c>
      <c r="C175" t="s">
        <v>643</v>
      </c>
      <c r="E175" s="83">
        <v>0</v>
      </c>
    </row>
    <row r="176" spans="1:5" ht="12.75">
      <c r="A176" s="3" t="s">
        <v>239</v>
      </c>
      <c r="B176" t="s">
        <v>229</v>
      </c>
      <c r="C176" t="s">
        <v>644</v>
      </c>
      <c r="E176" s="83">
        <v>0</v>
      </c>
    </row>
    <row r="177" spans="1:5" ht="12.75">
      <c r="A177" s="3" t="s">
        <v>240</v>
      </c>
      <c r="B177" t="s">
        <v>229</v>
      </c>
      <c r="C177" t="s">
        <v>645</v>
      </c>
      <c r="E177" s="83">
        <v>0</v>
      </c>
    </row>
    <row r="178" spans="1:5" ht="12.75">
      <c r="A178" s="3">
        <v>3200</v>
      </c>
      <c r="B178" t="s">
        <v>241</v>
      </c>
      <c r="C178" t="s">
        <v>242</v>
      </c>
      <c r="E178" s="83">
        <v>52140.74</v>
      </c>
    </row>
    <row r="179" spans="1:5" ht="12.75">
      <c r="A179" s="3">
        <v>3210</v>
      </c>
      <c r="B179" t="s">
        <v>241</v>
      </c>
      <c r="C179" t="s">
        <v>243</v>
      </c>
      <c r="E179" s="83">
        <v>0</v>
      </c>
    </row>
    <row r="180" spans="1:5" ht="12.75">
      <c r="A180" s="3">
        <v>3220</v>
      </c>
      <c r="B180" t="s">
        <v>241</v>
      </c>
      <c r="C180" t="s">
        <v>244</v>
      </c>
      <c r="E180" s="83">
        <v>0</v>
      </c>
    </row>
    <row r="181" spans="1:5" ht="12.75">
      <c r="A181" s="3">
        <v>3230</v>
      </c>
      <c r="B181" t="s">
        <v>241</v>
      </c>
      <c r="C181" t="s">
        <v>245</v>
      </c>
      <c r="E181" s="83">
        <v>0</v>
      </c>
    </row>
    <row r="182" spans="1:5" ht="12.75">
      <c r="A182" s="3">
        <v>8001</v>
      </c>
      <c r="B182" s="34" t="s">
        <v>305</v>
      </c>
      <c r="C182" s="63" t="s">
        <v>306</v>
      </c>
      <c r="E182" s="83">
        <v>0</v>
      </c>
    </row>
    <row r="183" spans="1:5" ht="12.75">
      <c r="A183" s="117">
        <v>8041</v>
      </c>
      <c r="B183" s="117">
        <v>8041</v>
      </c>
      <c r="C183" s="118" t="s">
        <v>676</v>
      </c>
      <c r="D183" s="53"/>
      <c r="E183" s="83">
        <v>0</v>
      </c>
    </row>
    <row r="184" spans="1:5" ht="12.75">
      <c r="A184" s="117">
        <v>8042</v>
      </c>
      <c r="B184" s="117">
        <v>8042</v>
      </c>
      <c r="C184" s="118" t="s">
        <v>677</v>
      </c>
      <c r="D184" s="53"/>
      <c r="E184" s="83">
        <v>0</v>
      </c>
    </row>
    <row r="185" spans="1:5" ht="12.75">
      <c r="A185" s="117">
        <v>8043</v>
      </c>
      <c r="B185" s="117">
        <v>8043</v>
      </c>
      <c r="C185" s="118" t="s">
        <v>678</v>
      </c>
      <c r="D185" s="53"/>
      <c r="E185" s="83">
        <v>0</v>
      </c>
    </row>
    <row r="186" spans="1:5" ht="12.75">
      <c r="A186" s="3">
        <v>9025</v>
      </c>
      <c r="B186" s="3">
        <v>9025</v>
      </c>
      <c r="C186" t="s">
        <v>248</v>
      </c>
      <c r="E186" s="83">
        <v>0</v>
      </c>
    </row>
    <row r="187" spans="1:5" ht="12.75">
      <c r="A187" s="3">
        <v>9030</v>
      </c>
      <c r="B187" s="3">
        <v>9030</v>
      </c>
      <c r="C187" t="s">
        <v>249</v>
      </c>
      <c r="E187" s="83">
        <v>0</v>
      </c>
    </row>
    <row r="188" spans="1:5" ht="12.75">
      <c r="A188" s="3">
        <v>9035</v>
      </c>
      <c r="B188" s="3">
        <v>9035</v>
      </c>
      <c r="C188" t="s">
        <v>250</v>
      </c>
      <c r="E188" s="83">
        <v>0</v>
      </c>
    </row>
    <row r="189" spans="1:5" ht="12.75">
      <c r="A189" s="3">
        <v>9040</v>
      </c>
      <c r="B189" s="3">
        <v>9040</v>
      </c>
      <c r="C189" t="s">
        <v>251</v>
      </c>
      <c r="E189" s="83">
        <v>0</v>
      </c>
    </row>
    <row r="190" spans="1:5" ht="12.75">
      <c r="A190" s="3">
        <v>9045</v>
      </c>
      <c r="B190" s="3">
        <v>9045</v>
      </c>
      <c r="C190" t="s">
        <v>252</v>
      </c>
      <c r="E190" s="83">
        <v>0</v>
      </c>
    </row>
    <row r="191" spans="1:5" ht="12.75">
      <c r="A191" s="3">
        <v>9050</v>
      </c>
      <c r="B191" s="3">
        <v>9050</v>
      </c>
      <c r="C191" t="s">
        <v>253</v>
      </c>
      <c r="E191" s="83">
        <v>0</v>
      </c>
    </row>
    <row r="192" spans="1:5" ht="12.75">
      <c r="A192" s="3">
        <v>9055</v>
      </c>
      <c r="B192" s="3">
        <v>9055</v>
      </c>
      <c r="C192" t="s">
        <v>254</v>
      </c>
      <c r="E192" s="83">
        <v>0</v>
      </c>
    </row>
    <row r="193" spans="1:5" ht="12.75">
      <c r="A193" s="3">
        <v>9060</v>
      </c>
      <c r="B193" s="3">
        <v>9060</v>
      </c>
      <c r="C193" t="s">
        <v>255</v>
      </c>
      <c r="E193" s="83">
        <v>0</v>
      </c>
    </row>
    <row r="194" spans="1:5" ht="12.75">
      <c r="A194" s="3">
        <v>9075</v>
      </c>
      <c r="B194" s="3">
        <v>9075</v>
      </c>
      <c r="C194" t="s">
        <v>256</v>
      </c>
      <c r="E194" s="83">
        <v>0</v>
      </c>
    </row>
    <row r="195" spans="1:5" ht="12.75">
      <c r="A195" s="3">
        <v>9080</v>
      </c>
      <c r="B195" s="3">
        <v>9080</v>
      </c>
      <c r="C195" t="s">
        <v>257</v>
      </c>
      <c r="E195" s="83">
        <v>0</v>
      </c>
    </row>
    <row r="196" spans="1:5" ht="12.75">
      <c r="A196" s="3">
        <v>9095</v>
      </c>
      <c r="B196" s="3">
        <v>9095</v>
      </c>
      <c r="C196" t="s">
        <v>258</v>
      </c>
      <c r="E196" s="83">
        <v>0</v>
      </c>
    </row>
    <row r="197" spans="1:5" ht="12.75">
      <c r="A197" s="3">
        <v>9120</v>
      </c>
      <c r="B197" s="3">
        <v>9120</v>
      </c>
      <c r="C197" t="s">
        <v>259</v>
      </c>
      <c r="E197" s="83">
        <v>0</v>
      </c>
    </row>
    <row r="198" spans="1:5" ht="12.75">
      <c r="A198" s="3">
        <v>9125</v>
      </c>
      <c r="B198" s="3">
        <v>9125</v>
      </c>
      <c r="C198" t="s">
        <v>260</v>
      </c>
      <c r="E198" s="83">
        <v>0</v>
      </c>
    </row>
    <row r="199" spans="1:5" ht="12.75">
      <c r="A199" s="3">
        <v>9130</v>
      </c>
      <c r="B199" s="3">
        <v>9130</v>
      </c>
      <c r="C199" t="s">
        <v>485</v>
      </c>
      <c r="E199" s="83">
        <v>0</v>
      </c>
    </row>
    <row r="200" spans="1:5" ht="12.75">
      <c r="A200" s="3">
        <v>9135</v>
      </c>
      <c r="B200" s="3">
        <v>9135</v>
      </c>
      <c r="C200" t="s">
        <v>486</v>
      </c>
      <c r="E200" s="83">
        <v>0</v>
      </c>
    </row>
    <row r="201" spans="1:5" ht="12.75">
      <c r="A201" s="3">
        <v>9140</v>
      </c>
      <c r="B201" s="3">
        <v>9140</v>
      </c>
      <c r="C201" t="s">
        <v>261</v>
      </c>
      <c r="E201" s="83">
        <v>0</v>
      </c>
    </row>
    <row r="202" spans="1:5" ht="12.75">
      <c r="A202" s="3">
        <v>9145</v>
      </c>
      <c r="B202" s="3">
        <v>9145</v>
      </c>
      <c r="C202" t="s">
        <v>262</v>
      </c>
      <c r="E202" s="83">
        <v>0</v>
      </c>
    </row>
    <row r="203" spans="1:5" ht="12.75">
      <c r="A203" s="3" t="s">
        <v>247</v>
      </c>
      <c r="B203" s="3" t="s">
        <v>247</v>
      </c>
      <c r="C203" t="s">
        <v>263</v>
      </c>
      <c r="E203" s="83">
        <v>0</v>
      </c>
    </row>
    <row r="204" spans="1:5" ht="12.75">
      <c r="A204" s="3">
        <v>9160</v>
      </c>
      <c r="B204" s="3">
        <v>9160</v>
      </c>
      <c r="C204" t="s">
        <v>264</v>
      </c>
      <c r="E204" s="83">
        <v>0</v>
      </c>
    </row>
    <row r="205" spans="1:5" ht="12.75">
      <c r="A205" s="3">
        <v>9165</v>
      </c>
      <c r="B205" s="3">
        <v>9165</v>
      </c>
      <c r="C205" t="s">
        <v>487</v>
      </c>
      <c r="E205" s="83">
        <v>0</v>
      </c>
    </row>
    <row r="206" spans="1:5" ht="12.75">
      <c r="A206" s="3">
        <v>9170</v>
      </c>
      <c r="B206" s="3">
        <v>9170</v>
      </c>
      <c r="C206" s="118" t="s">
        <v>679</v>
      </c>
      <c r="E206" s="83">
        <v>0</v>
      </c>
    </row>
    <row r="207" ht="12.75">
      <c r="E207" s="69"/>
    </row>
    <row r="208" spans="3:5" ht="12.75">
      <c r="C208" t="s">
        <v>646</v>
      </c>
      <c r="E208" s="83">
        <f>SUM(E4:E207)</f>
        <v>7894791.099999998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2016-17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D5" sqref="D5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6.421875" style="0" customWidth="1"/>
    <col min="5" max="5" width="14.8515625" style="0" customWidth="1"/>
    <col min="6" max="6" width="16.00390625" style="0" bestFit="1" customWidth="1"/>
    <col min="7" max="7" width="10.140625" style="0" bestFit="1" customWidth="1"/>
    <col min="8" max="8" width="16.00390625" style="9" bestFit="1" customWidth="1"/>
    <col min="9" max="9" width="10.140625" style="0" bestFit="1" customWidth="1"/>
  </cols>
  <sheetData>
    <row r="1" spans="1:8" s="14" customFormat="1" ht="38.25">
      <c r="A1" s="13" t="s">
        <v>0</v>
      </c>
      <c r="B1" s="14" t="s">
        <v>1</v>
      </c>
      <c r="C1" s="14" t="s">
        <v>2</v>
      </c>
      <c r="D1" s="115" t="s">
        <v>684</v>
      </c>
      <c r="E1" s="116" t="s">
        <v>685</v>
      </c>
      <c r="F1" s="105" t="s">
        <v>660</v>
      </c>
      <c r="H1" s="114"/>
    </row>
    <row r="2" spans="1:8" ht="12.75">
      <c r="A2" s="3"/>
      <c r="D2" s="112" t="s">
        <v>652</v>
      </c>
      <c r="E2" s="112" t="s">
        <v>652</v>
      </c>
      <c r="F2" s="112"/>
      <c r="H2" s="112"/>
    </row>
    <row r="3" spans="1:8" ht="12.75">
      <c r="A3" s="3"/>
      <c r="D3" s="112" t="s">
        <v>653</v>
      </c>
      <c r="E3" s="112" t="s">
        <v>653</v>
      </c>
      <c r="F3" s="112"/>
      <c r="H3" s="112"/>
    </row>
    <row r="4" spans="1:6" ht="12.75">
      <c r="A4" s="3"/>
      <c r="F4" s="69"/>
    </row>
    <row r="5" spans="1:10" ht="12.75">
      <c r="A5" s="50" t="s">
        <v>5</v>
      </c>
      <c r="B5" t="s">
        <v>6</v>
      </c>
      <c r="C5" s="64" t="s">
        <v>311</v>
      </c>
      <c r="D5" s="113">
        <v>321951</v>
      </c>
      <c r="E5" s="113">
        <v>35772</v>
      </c>
      <c r="F5" s="101">
        <v>357723</v>
      </c>
      <c r="H5" s="102"/>
      <c r="I5" s="1"/>
      <c r="J5" s="1"/>
    </row>
    <row r="6" spans="1:10" ht="12.75">
      <c r="A6" s="3" t="s">
        <v>7</v>
      </c>
      <c r="B6" t="s">
        <v>6</v>
      </c>
      <c r="C6" s="64" t="s">
        <v>312</v>
      </c>
      <c r="D6" s="113">
        <v>935305</v>
      </c>
      <c r="E6" s="113">
        <v>103923</v>
      </c>
      <c r="F6" s="101">
        <v>1039228</v>
      </c>
      <c r="H6" s="102"/>
      <c r="I6" s="1"/>
      <c r="J6" s="1"/>
    </row>
    <row r="7" spans="1:10" ht="12.75">
      <c r="A7" s="3" t="s">
        <v>8</v>
      </c>
      <c r="B7" t="s">
        <v>6</v>
      </c>
      <c r="C7" s="64" t="s">
        <v>313</v>
      </c>
      <c r="D7" s="113">
        <v>414483</v>
      </c>
      <c r="E7" s="113">
        <v>46054</v>
      </c>
      <c r="F7" s="101">
        <v>460537</v>
      </c>
      <c r="H7" s="102"/>
      <c r="I7" s="1"/>
      <c r="J7" s="1"/>
    </row>
    <row r="8" spans="1:10" ht="12.75">
      <c r="A8" s="3" t="s">
        <v>9</v>
      </c>
      <c r="B8" t="s">
        <v>6</v>
      </c>
      <c r="C8" s="64" t="s">
        <v>314</v>
      </c>
      <c r="D8" s="113">
        <v>324927</v>
      </c>
      <c r="E8" s="113">
        <v>36103</v>
      </c>
      <c r="F8" s="101">
        <v>361030</v>
      </c>
      <c r="H8" s="102"/>
      <c r="I8" s="1"/>
      <c r="J8" s="1"/>
    </row>
    <row r="9" spans="1:10" ht="12.75">
      <c r="A9" s="3" t="s">
        <v>10</v>
      </c>
      <c r="B9" t="s">
        <v>6</v>
      </c>
      <c r="C9" s="64" t="s">
        <v>315</v>
      </c>
      <c r="D9" s="113">
        <v>13491</v>
      </c>
      <c r="E9" s="113">
        <v>1499</v>
      </c>
      <c r="F9" s="101">
        <v>14990</v>
      </c>
      <c r="H9" s="102"/>
      <c r="I9" s="1"/>
      <c r="J9" s="1"/>
    </row>
    <row r="10" spans="1:10" ht="12.75">
      <c r="A10" s="3" t="s">
        <v>11</v>
      </c>
      <c r="B10" t="s">
        <v>6</v>
      </c>
      <c r="C10" s="64" t="s">
        <v>316</v>
      </c>
      <c r="D10" s="113">
        <v>5744</v>
      </c>
      <c r="E10" s="113">
        <v>638</v>
      </c>
      <c r="F10" s="101">
        <v>6382</v>
      </c>
      <c r="H10" s="102"/>
      <c r="I10" s="1"/>
      <c r="J10" s="1"/>
    </row>
    <row r="11" spans="1:10" ht="12.75">
      <c r="A11" s="3" t="s">
        <v>12</v>
      </c>
      <c r="B11" t="s">
        <v>6</v>
      </c>
      <c r="C11" s="64" t="s">
        <v>317</v>
      </c>
      <c r="D11" s="113">
        <v>517734</v>
      </c>
      <c r="E11" s="113">
        <v>57526</v>
      </c>
      <c r="F11" s="101">
        <v>575260</v>
      </c>
      <c r="H11" s="102"/>
      <c r="I11" s="1"/>
      <c r="J11" s="1"/>
    </row>
    <row r="12" spans="1:10" ht="12.75">
      <c r="A12" s="3" t="s">
        <v>13</v>
      </c>
      <c r="B12" t="s">
        <v>14</v>
      </c>
      <c r="C12" s="64" t="s">
        <v>318</v>
      </c>
      <c r="D12" s="113">
        <v>42497</v>
      </c>
      <c r="E12" s="113">
        <v>4722</v>
      </c>
      <c r="F12" s="101">
        <v>47219</v>
      </c>
      <c r="H12" s="102"/>
      <c r="I12" s="1"/>
      <c r="J12" s="1"/>
    </row>
    <row r="13" spans="1:10" ht="12.75">
      <c r="A13" s="3" t="s">
        <v>15</v>
      </c>
      <c r="B13" t="s">
        <v>14</v>
      </c>
      <c r="C13" s="64" t="s">
        <v>319</v>
      </c>
      <c r="D13" s="113">
        <v>2931</v>
      </c>
      <c r="E13" s="113">
        <v>326</v>
      </c>
      <c r="F13" s="101">
        <v>3257</v>
      </c>
      <c r="H13" s="102"/>
      <c r="I13" s="1"/>
      <c r="J13" s="1"/>
    </row>
    <row r="14" spans="1:10" ht="12.75">
      <c r="A14" s="3" t="s">
        <v>16</v>
      </c>
      <c r="B14" t="s">
        <v>17</v>
      </c>
      <c r="C14" s="64" t="s">
        <v>320</v>
      </c>
      <c r="D14" s="113">
        <v>48855</v>
      </c>
      <c r="E14" s="113">
        <v>5428</v>
      </c>
      <c r="F14" s="101">
        <v>54283</v>
      </c>
      <c r="H14" s="102"/>
      <c r="I14" s="1"/>
      <c r="J14" s="1"/>
    </row>
    <row r="15" spans="1:10" ht="12.75">
      <c r="A15" s="3" t="s">
        <v>18</v>
      </c>
      <c r="B15" t="s">
        <v>17</v>
      </c>
      <c r="C15" s="64" t="s">
        <v>321</v>
      </c>
      <c r="D15" s="113">
        <v>80182</v>
      </c>
      <c r="E15" s="113">
        <v>8909</v>
      </c>
      <c r="F15" s="101">
        <v>89091</v>
      </c>
      <c r="H15" s="102"/>
      <c r="I15" s="1"/>
      <c r="J15" s="1"/>
    </row>
    <row r="16" spans="1:10" ht="12.75">
      <c r="A16" s="3" t="s">
        <v>19</v>
      </c>
      <c r="B16" t="s">
        <v>17</v>
      </c>
      <c r="C16" s="64" t="s">
        <v>322</v>
      </c>
      <c r="D16" s="113">
        <v>766804</v>
      </c>
      <c r="E16" s="113">
        <v>85600</v>
      </c>
      <c r="F16" s="101">
        <v>852404</v>
      </c>
      <c r="H16" s="102"/>
      <c r="I16" s="1"/>
      <c r="J16" s="1"/>
    </row>
    <row r="17" spans="1:10" ht="12.75">
      <c r="A17" s="3" t="s">
        <v>20</v>
      </c>
      <c r="B17" t="s">
        <v>17</v>
      </c>
      <c r="C17" s="64" t="s">
        <v>323</v>
      </c>
      <c r="D17" s="113">
        <v>97835</v>
      </c>
      <c r="E17" s="113">
        <v>10871</v>
      </c>
      <c r="F17" s="101">
        <v>108706</v>
      </c>
      <c r="H17" s="102"/>
      <c r="I17" s="1"/>
      <c r="J17" s="1"/>
    </row>
    <row r="18" spans="1:10" ht="12.75">
      <c r="A18" s="3" t="s">
        <v>21</v>
      </c>
      <c r="B18" t="s">
        <v>17</v>
      </c>
      <c r="C18" s="64" t="s">
        <v>324</v>
      </c>
      <c r="D18" s="113">
        <v>2196</v>
      </c>
      <c r="E18" s="113">
        <v>244</v>
      </c>
      <c r="F18" s="101">
        <v>2440</v>
      </c>
      <c r="H18" s="102"/>
      <c r="I18" s="1"/>
      <c r="J18" s="1"/>
    </row>
    <row r="19" spans="1:10" ht="12.75">
      <c r="A19" s="3" t="s">
        <v>22</v>
      </c>
      <c r="B19" t="s">
        <v>17</v>
      </c>
      <c r="C19" s="64" t="s">
        <v>325</v>
      </c>
      <c r="D19" s="113">
        <v>2177357</v>
      </c>
      <c r="E19" s="113">
        <v>241929</v>
      </c>
      <c r="F19" s="101">
        <v>2419286</v>
      </c>
      <c r="H19" s="102"/>
      <c r="I19" s="1"/>
      <c r="J19" s="1"/>
    </row>
    <row r="20" spans="1:10" ht="12.75">
      <c r="A20" s="3" t="s">
        <v>23</v>
      </c>
      <c r="B20" t="s">
        <v>17</v>
      </c>
      <c r="C20" s="64" t="s">
        <v>326</v>
      </c>
      <c r="D20" s="113">
        <v>105205</v>
      </c>
      <c r="E20" s="113">
        <v>11689</v>
      </c>
      <c r="F20" s="101">
        <v>116894</v>
      </c>
      <c r="H20" s="102"/>
      <c r="I20" s="1"/>
      <c r="J20" s="1"/>
    </row>
    <row r="21" spans="1:10" ht="12.75">
      <c r="A21" s="3" t="s">
        <v>24</v>
      </c>
      <c r="B21" t="s">
        <v>25</v>
      </c>
      <c r="C21" s="64" t="s">
        <v>327</v>
      </c>
      <c r="D21" s="113">
        <v>17346</v>
      </c>
      <c r="E21" s="113">
        <v>1927</v>
      </c>
      <c r="F21" s="101">
        <v>19273</v>
      </c>
      <c r="H21" s="102"/>
      <c r="I21" s="1"/>
      <c r="J21" s="1"/>
    </row>
    <row r="22" spans="1:10" ht="12.75">
      <c r="A22" s="3" t="s">
        <v>26</v>
      </c>
      <c r="B22" t="s">
        <v>27</v>
      </c>
      <c r="C22" s="64" t="s">
        <v>328</v>
      </c>
      <c r="D22" s="113">
        <v>978</v>
      </c>
      <c r="E22" s="113">
        <v>109</v>
      </c>
      <c r="F22" s="101">
        <v>1087</v>
      </c>
      <c r="H22" s="102"/>
      <c r="I22" s="1"/>
      <c r="J22" s="1"/>
    </row>
    <row r="23" spans="1:10" ht="12.75">
      <c r="A23" s="3" t="s">
        <v>28</v>
      </c>
      <c r="B23" t="s">
        <v>27</v>
      </c>
      <c r="C23" s="64" t="s">
        <v>329</v>
      </c>
      <c r="D23" s="113">
        <v>0</v>
      </c>
      <c r="E23" s="113">
        <v>0</v>
      </c>
      <c r="F23" s="101">
        <v>0</v>
      </c>
      <c r="H23" s="102"/>
      <c r="I23" s="1"/>
      <c r="J23" s="1"/>
    </row>
    <row r="24" spans="1:10" ht="12.75">
      <c r="A24" s="3" t="s">
        <v>29</v>
      </c>
      <c r="B24" t="s">
        <v>27</v>
      </c>
      <c r="C24" s="64" t="s">
        <v>330</v>
      </c>
      <c r="D24" s="113">
        <v>611</v>
      </c>
      <c r="E24" s="113">
        <v>68</v>
      </c>
      <c r="F24" s="101">
        <v>679</v>
      </c>
      <c r="H24" s="102"/>
      <c r="I24" s="1"/>
      <c r="J24" s="1"/>
    </row>
    <row r="25" spans="1:10" ht="12.75">
      <c r="A25" s="3" t="s">
        <v>30</v>
      </c>
      <c r="B25" t="s">
        <v>27</v>
      </c>
      <c r="C25" s="64" t="s">
        <v>331</v>
      </c>
      <c r="D25" s="113">
        <v>0</v>
      </c>
      <c r="E25" s="113">
        <v>0</v>
      </c>
      <c r="F25" s="101">
        <v>0</v>
      </c>
      <c r="H25" s="102"/>
      <c r="I25" s="1"/>
      <c r="J25" s="1"/>
    </row>
    <row r="26" spans="1:10" ht="12.75">
      <c r="A26" s="3" t="s">
        <v>31</v>
      </c>
      <c r="B26" t="s">
        <v>27</v>
      </c>
      <c r="C26" s="64" t="s">
        <v>332</v>
      </c>
      <c r="D26" s="113">
        <v>0</v>
      </c>
      <c r="E26" s="113">
        <v>0</v>
      </c>
      <c r="F26" s="101">
        <v>0</v>
      </c>
      <c r="H26" s="102"/>
      <c r="I26" s="1"/>
      <c r="J26" s="1"/>
    </row>
    <row r="27" spans="1:10" ht="12.75">
      <c r="A27" s="3" t="s">
        <v>32</v>
      </c>
      <c r="B27" t="s">
        <v>33</v>
      </c>
      <c r="C27" s="64" t="s">
        <v>333</v>
      </c>
      <c r="D27" s="113">
        <v>306</v>
      </c>
      <c r="E27" s="113">
        <v>34</v>
      </c>
      <c r="F27" s="101">
        <v>340</v>
      </c>
      <c r="H27" s="102"/>
      <c r="I27" s="1"/>
      <c r="J27" s="1"/>
    </row>
    <row r="28" spans="1:10" ht="12.75">
      <c r="A28" s="3" t="s">
        <v>35</v>
      </c>
      <c r="B28" t="s">
        <v>33</v>
      </c>
      <c r="C28" s="64" t="s">
        <v>334</v>
      </c>
      <c r="D28" s="113">
        <v>4456</v>
      </c>
      <c r="E28" s="113">
        <v>495</v>
      </c>
      <c r="F28" s="101">
        <v>4951</v>
      </c>
      <c r="H28" s="102"/>
      <c r="I28" s="1"/>
      <c r="J28" s="1"/>
    </row>
    <row r="29" spans="1:10" ht="12.75">
      <c r="A29" s="3" t="s">
        <v>36</v>
      </c>
      <c r="B29" t="s">
        <v>37</v>
      </c>
      <c r="C29" s="64" t="s">
        <v>335</v>
      </c>
      <c r="D29" s="113">
        <v>640490</v>
      </c>
      <c r="E29" s="113">
        <v>71166</v>
      </c>
      <c r="F29" s="101">
        <v>711656</v>
      </c>
      <c r="H29" s="102"/>
      <c r="I29" s="1"/>
      <c r="J29" s="1"/>
    </row>
    <row r="30" spans="1:10" ht="12.75">
      <c r="A30" s="3" t="s">
        <v>38</v>
      </c>
      <c r="B30" t="s">
        <v>37</v>
      </c>
      <c r="C30" s="64" t="s">
        <v>336</v>
      </c>
      <c r="D30" s="113">
        <v>414198</v>
      </c>
      <c r="E30" s="113">
        <v>46022</v>
      </c>
      <c r="F30" s="101">
        <v>460220</v>
      </c>
      <c r="H30" s="102"/>
      <c r="I30" s="1"/>
      <c r="J30" s="1"/>
    </row>
    <row r="31" spans="1:10" ht="12.75">
      <c r="A31" s="3" t="s">
        <v>39</v>
      </c>
      <c r="B31" t="s">
        <v>40</v>
      </c>
      <c r="C31" s="64" t="s">
        <v>337</v>
      </c>
      <c r="D31" s="113">
        <v>1708</v>
      </c>
      <c r="E31" s="113">
        <v>190</v>
      </c>
      <c r="F31" s="101">
        <v>1898</v>
      </c>
      <c r="H31" s="102"/>
      <c r="I31" s="1"/>
      <c r="J31" s="1"/>
    </row>
    <row r="32" spans="1:10" ht="12.75">
      <c r="A32" s="3" t="s">
        <v>41</v>
      </c>
      <c r="B32" t="s">
        <v>40</v>
      </c>
      <c r="C32" s="64" t="s">
        <v>338</v>
      </c>
      <c r="D32" s="113">
        <v>3114</v>
      </c>
      <c r="E32" s="113">
        <v>346</v>
      </c>
      <c r="F32" s="101">
        <v>3460</v>
      </c>
      <c r="H32" s="102"/>
      <c r="I32" s="1"/>
      <c r="J32" s="1"/>
    </row>
    <row r="33" spans="1:10" ht="12.75">
      <c r="A33" s="50" t="s">
        <v>42</v>
      </c>
      <c r="B33" s="9" t="s">
        <v>43</v>
      </c>
      <c r="C33" s="64" t="s">
        <v>339</v>
      </c>
      <c r="D33" s="113">
        <v>122</v>
      </c>
      <c r="E33" s="113">
        <v>14</v>
      </c>
      <c r="F33" s="101">
        <v>136</v>
      </c>
      <c r="H33" s="102"/>
      <c r="I33" s="1"/>
      <c r="J33" s="1"/>
    </row>
    <row r="34" spans="1:10" ht="12.75">
      <c r="A34" s="3" t="s">
        <v>45</v>
      </c>
      <c r="B34" t="s">
        <v>43</v>
      </c>
      <c r="C34" s="64" t="s">
        <v>340</v>
      </c>
      <c r="D34" s="113">
        <v>1833</v>
      </c>
      <c r="E34" s="113">
        <v>204</v>
      </c>
      <c r="F34" s="101">
        <v>2037</v>
      </c>
      <c r="H34" s="102"/>
      <c r="I34" s="1"/>
      <c r="J34" s="1"/>
    </row>
    <row r="35" spans="1:10" ht="12.75">
      <c r="A35" s="3" t="s">
        <v>46</v>
      </c>
      <c r="B35" t="s">
        <v>47</v>
      </c>
      <c r="C35" s="64" t="s">
        <v>341</v>
      </c>
      <c r="D35" s="113">
        <v>366</v>
      </c>
      <c r="E35" s="113">
        <v>41</v>
      </c>
      <c r="F35" s="101">
        <v>407</v>
      </c>
      <c r="H35" s="102"/>
      <c r="I35" s="1"/>
      <c r="J35" s="1"/>
    </row>
    <row r="36" spans="1:10" ht="12.75">
      <c r="A36" s="3" t="s">
        <v>48</v>
      </c>
      <c r="B36" t="s">
        <v>49</v>
      </c>
      <c r="C36" s="64" t="s">
        <v>342</v>
      </c>
      <c r="D36" s="113">
        <v>122</v>
      </c>
      <c r="E36" s="113">
        <v>14</v>
      </c>
      <c r="F36" s="101">
        <v>136</v>
      </c>
      <c r="H36" s="102"/>
      <c r="I36" s="1"/>
      <c r="J36" s="1"/>
    </row>
    <row r="37" spans="1:10" ht="12.75">
      <c r="A37" s="3" t="s">
        <v>50</v>
      </c>
      <c r="B37" t="s">
        <v>49</v>
      </c>
      <c r="C37" s="64" t="s">
        <v>343</v>
      </c>
      <c r="D37" s="113">
        <v>610</v>
      </c>
      <c r="E37" s="113">
        <v>68</v>
      </c>
      <c r="F37" s="101">
        <v>678</v>
      </c>
      <c r="H37" s="102"/>
      <c r="I37" s="1"/>
      <c r="J37" s="1"/>
    </row>
    <row r="38" spans="1:10" ht="12.75">
      <c r="A38" s="3" t="s">
        <v>51</v>
      </c>
      <c r="B38" t="s">
        <v>49</v>
      </c>
      <c r="C38" s="64" t="s">
        <v>344</v>
      </c>
      <c r="D38" s="113">
        <v>3785</v>
      </c>
      <c r="E38" s="113">
        <v>420</v>
      </c>
      <c r="F38" s="101">
        <v>4205</v>
      </c>
      <c r="H38" s="102"/>
      <c r="I38" s="1"/>
      <c r="J38" s="1"/>
    </row>
    <row r="39" spans="1:10" ht="12.75">
      <c r="A39" s="3" t="s">
        <v>52</v>
      </c>
      <c r="B39" t="s">
        <v>53</v>
      </c>
      <c r="C39" s="64" t="s">
        <v>345</v>
      </c>
      <c r="D39" s="113">
        <v>2507</v>
      </c>
      <c r="E39" s="113">
        <v>278</v>
      </c>
      <c r="F39" s="101">
        <v>2785</v>
      </c>
      <c r="H39" s="102"/>
      <c r="I39" s="1"/>
      <c r="J39" s="1"/>
    </row>
    <row r="40" spans="1:10" ht="12.75">
      <c r="A40" s="3" t="s">
        <v>54</v>
      </c>
      <c r="B40" t="s">
        <v>53</v>
      </c>
      <c r="C40" s="64" t="s">
        <v>346</v>
      </c>
      <c r="D40" s="113">
        <v>4826</v>
      </c>
      <c r="E40" s="113">
        <v>536</v>
      </c>
      <c r="F40" s="101">
        <v>5362</v>
      </c>
      <c r="H40" s="102"/>
      <c r="I40" s="1"/>
      <c r="J40" s="1"/>
    </row>
    <row r="41" spans="1:10" ht="12.75">
      <c r="A41" s="3" t="s">
        <v>55</v>
      </c>
      <c r="B41" t="s">
        <v>56</v>
      </c>
      <c r="C41" s="64" t="s">
        <v>347</v>
      </c>
      <c r="D41" s="113">
        <v>244</v>
      </c>
      <c r="E41" s="113">
        <v>27</v>
      </c>
      <c r="F41" s="101">
        <v>271</v>
      </c>
      <c r="H41" s="102"/>
      <c r="I41" s="1"/>
      <c r="J41" s="1"/>
    </row>
    <row r="42" spans="1:10" ht="12.75">
      <c r="A42" s="3" t="s">
        <v>57</v>
      </c>
      <c r="B42" t="s">
        <v>58</v>
      </c>
      <c r="C42" s="64" t="s">
        <v>348</v>
      </c>
      <c r="D42" s="113">
        <v>0</v>
      </c>
      <c r="E42" s="113">
        <v>0</v>
      </c>
      <c r="F42" s="101">
        <v>0</v>
      </c>
      <c r="H42" s="102"/>
      <c r="I42" s="1"/>
      <c r="J42" s="1"/>
    </row>
    <row r="43" spans="1:10" ht="12.75">
      <c r="A43" s="3" t="s">
        <v>59</v>
      </c>
      <c r="B43" t="s">
        <v>60</v>
      </c>
      <c r="C43" s="64" t="s">
        <v>349</v>
      </c>
      <c r="D43" s="113">
        <v>45984</v>
      </c>
      <c r="E43" s="113">
        <v>5109</v>
      </c>
      <c r="F43" s="101">
        <v>51093</v>
      </c>
      <c r="H43" s="102"/>
      <c r="I43" s="1"/>
      <c r="J43" s="1"/>
    </row>
    <row r="44" spans="1:10" ht="12.75">
      <c r="A44" s="3" t="s">
        <v>61</v>
      </c>
      <c r="B44" t="s">
        <v>62</v>
      </c>
      <c r="C44" s="64" t="s">
        <v>350</v>
      </c>
      <c r="D44" s="113">
        <v>3744086</v>
      </c>
      <c r="E44" s="113">
        <v>416010</v>
      </c>
      <c r="F44" s="101">
        <v>4160096</v>
      </c>
      <c r="H44" s="102"/>
      <c r="I44" s="1"/>
      <c r="J44" s="1"/>
    </row>
    <row r="45" spans="1:10" ht="12.75">
      <c r="A45" s="3" t="s">
        <v>63</v>
      </c>
      <c r="B45" t="s">
        <v>64</v>
      </c>
      <c r="C45" s="64" t="s">
        <v>351</v>
      </c>
      <c r="D45" s="113">
        <v>0</v>
      </c>
      <c r="E45" s="113">
        <v>0</v>
      </c>
      <c r="F45" s="101">
        <v>0</v>
      </c>
      <c r="H45" s="102"/>
      <c r="I45" s="1"/>
      <c r="J45" s="1"/>
    </row>
    <row r="46" spans="1:10" ht="12.75">
      <c r="A46" s="3" t="s">
        <v>65</v>
      </c>
      <c r="B46" t="s">
        <v>66</v>
      </c>
      <c r="C46" s="64" t="s">
        <v>352</v>
      </c>
      <c r="D46" s="113">
        <v>413680</v>
      </c>
      <c r="E46" s="113">
        <v>45964</v>
      </c>
      <c r="F46" s="101">
        <v>459644</v>
      </c>
      <c r="H46" s="102"/>
      <c r="I46" s="1"/>
      <c r="J46" s="1"/>
    </row>
    <row r="47" spans="1:10" ht="12.75">
      <c r="A47" s="3" t="s">
        <v>67</v>
      </c>
      <c r="B47" t="s">
        <v>68</v>
      </c>
      <c r="C47" s="64" t="s">
        <v>353</v>
      </c>
      <c r="D47" s="113">
        <v>295101</v>
      </c>
      <c r="E47" s="113">
        <v>32789</v>
      </c>
      <c r="F47" s="101">
        <v>327890</v>
      </c>
      <c r="H47" s="102"/>
      <c r="I47" s="1"/>
      <c r="J47" s="1"/>
    </row>
    <row r="48" spans="1:10" ht="12.75">
      <c r="A48" s="3" t="s">
        <v>69</v>
      </c>
      <c r="B48" t="s">
        <v>70</v>
      </c>
      <c r="C48" s="64" t="s">
        <v>354</v>
      </c>
      <c r="D48" s="113">
        <v>4336</v>
      </c>
      <c r="E48" s="113">
        <v>482</v>
      </c>
      <c r="F48" s="101">
        <v>4818</v>
      </c>
      <c r="H48" s="102"/>
      <c r="I48" s="1"/>
      <c r="J48" s="1"/>
    </row>
    <row r="49" spans="1:10" ht="12.75">
      <c r="A49" s="3" t="s">
        <v>71</v>
      </c>
      <c r="B49" t="s">
        <v>70</v>
      </c>
      <c r="C49" s="64" t="s">
        <v>355</v>
      </c>
      <c r="D49" s="113">
        <v>1345</v>
      </c>
      <c r="E49" s="113">
        <v>149</v>
      </c>
      <c r="F49" s="101">
        <v>1494</v>
      </c>
      <c r="H49" s="102"/>
      <c r="I49" s="1"/>
      <c r="J49" s="1"/>
    </row>
    <row r="50" spans="1:10" ht="12.75">
      <c r="A50" s="3" t="s">
        <v>73</v>
      </c>
      <c r="B50" t="s">
        <v>70</v>
      </c>
      <c r="C50" s="64" t="s">
        <v>356</v>
      </c>
      <c r="D50" s="113">
        <v>122</v>
      </c>
      <c r="E50" s="113">
        <v>14</v>
      </c>
      <c r="F50" s="101">
        <v>136</v>
      </c>
      <c r="H50" s="102"/>
      <c r="I50" s="1"/>
      <c r="J50" s="1"/>
    </row>
    <row r="51" spans="1:10" ht="12.75">
      <c r="A51" s="3" t="s">
        <v>74</v>
      </c>
      <c r="B51" t="s">
        <v>70</v>
      </c>
      <c r="C51" s="64" t="s">
        <v>357</v>
      </c>
      <c r="D51" s="113">
        <v>0</v>
      </c>
      <c r="E51" s="113">
        <v>0</v>
      </c>
      <c r="F51" s="101">
        <v>0</v>
      </c>
      <c r="H51" s="102"/>
      <c r="I51" s="1"/>
      <c r="J51" s="1"/>
    </row>
    <row r="52" spans="1:10" ht="12.75">
      <c r="A52" s="3" t="s">
        <v>75</v>
      </c>
      <c r="B52" t="s">
        <v>70</v>
      </c>
      <c r="C52" s="64" t="s">
        <v>358</v>
      </c>
      <c r="D52" s="113">
        <v>184</v>
      </c>
      <c r="E52" s="113">
        <v>20</v>
      </c>
      <c r="F52" s="101">
        <v>204</v>
      </c>
      <c r="H52" s="102"/>
      <c r="I52" s="1"/>
      <c r="J52" s="1"/>
    </row>
    <row r="53" spans="1:10" ht="12.75">
      <c r="A53" s="3" t="s">
        <v>76</v>
      </c>
      <c r="B53" t="s">
        <v>77</v>
      </c>
      <c r="C53" s="64" t="s">
        <v>359</v>
      </c>
      <c r="D53" s="113">
        <v>0</v>
      </c>
      <c r="E53" s="113">
        <v>0</v>
      </c>
      <c r="F53" s="101">
        <v>0</v>
      </c>
      <c r="H53" s="102"/>
      <c r="I53" s="1"/>
      <c r="J53" s="1"/>
    </row>
    <row r="54" spans="1:10" ht="12.75">
      <c r="A54" s="3" t="s">
        <v>78</v>
      </c>
      <c r="B54" t="s">
        <v>77</v>
      </c>
      <c r="C54" s="64" t="s">
        <v>360</v>
      </c>
      <c r="D54" s="113">
        <v>319928</v>
      </c>
      <c r="E54" s="113">
        <v>35548</v>
      </c>
      <c r="F54" s="101">
        <v>355476</v>
      </c>
      <c r="H54" s="102"/>
      <c r="I54" s="1"/>
      <c r="J54" s="1"/>
    </row>
    <row r="55" spans="1:10" ht="12.75">
      <c r="A55" s="3" t="s">
        <v>79</v>
      </c>
      <c r="B55" t="s">
        <v>77</v>
      </c>
      <c r="C55" s="64" t="s">
        <v>361</v>
      </c>
      <c r="D55" s="113">
        <v>29797</v>
      </c>
      <c r="E55" s="113">
        <v>3311</v>
      </c>
      <c r="F55" s="101">
        <v>33108</v>
      </c>
      <c r="H55" s="102"/>
      <c r="I55" s="1"/>
      <c r="J55" s="1"/>
    </row>
    <row r="56" spans="1:10" ht="12.75">
      <c r="A56" s="98" t="s">
        <v>80</v>
      </c>
      <c r="B56" t="s">
        <v>77</v>
      </c>
      <c r="C56" s="64" t="s">
        <v>362</v>
      </c>
      <c r="D56" s="113">
        <v>50973</v>
      </c>
      <c r="E56" s="113">
        <v>5664</v>
      </c>
      <c r="F56" s="101">
        <v>56637</v>
      </c>
      <c r="H56" s="102"/>
      <c r="I56" s="1"/>
      <c r="J56" s="1"/>
    </row>
    <row r="57" spans="1:10" ht="12.75">
      <c r="A57" s="98" t="s">
        <v>81</v>
      </c>
      <c r="B57" t="s">
        <v>77</v>
      </c>
      <c r="C57" s="64" t="s">
        <v>363</v>
      </c>
      <c r="D57" s="113">
        <v>325425</v>
      </c>
      <c r="E57" s="113">
        <v>36158</v>
      </c>
      <c r="F57" s="101">
        <v>361583</v>
      </c>
      <c r="H57" s="102"/>
      <c r="I57" s="1"/>
      <c r="J57" s="1"/>
    </row>
    <row r="58" spans="1:10" ht="12.75">
      <c r="A58" s="98" t="s">
        <v>82</v>
      </c>
      <c r="B58" t="s">
        <v>77</v>
      </c>
      <c r="C58" s="64" t="s">
        <v>364</v>
      </c>
      <c r="D58" s="113">
        <v>22839</v>
      </c>
      <c r="E58" s="113">
        <v>2538</v>
      </c>
      <c r="F58" s="101">
        <v>25377</v>
      </c>
      <c r="H58" s="102"/>
      <c r="I58" s="1"/>
      <c r="J58" s="1"/>
    </row>
    <row r="59" spans="1:10" ht="12.75">
      <c r="A59" s="98" t="s">
        <v>83</v>
      </c>
      <c r="B59" t="s">
        <v>77</v>
      </c>
      <c r="C59" s="64" t="s">
        <v>365</v>
      </c>
      <c r="D59" s="113">
        <v>1343</v>
      </c>
      <c r="E59" s="113">
        <v>149</v>
      </c>
      <c r="F59" s="101">
        <v>1492</v>
      </c>
      <c r="H59" s="102"/>
      <c r="I59" s="1"/>
      <c r="J59" s="1"/>
    </row>
    <row r="60" spans="1:10" ht="12.75">
      <c r="A60" s="98" t="s">
        <v>84</v>
      </c>
      <c r="B60" t="s">
        <v>77</v>
      </c>
      <c r="C60" s="64" t="s">
        <v>366</v>
      </c>
      <c r="D60" s="113">
        <v>73090</v>
      </c>
      <c r="E60" s="113">
        <v>8121</v>
      </c>
      <c r="F60" s="101">
        <v>81211</v>
      </c>
      <c r="H60" s="102"/>
      <c r="I60" s="1"/>
      <c r="J60" s="1"/>
    </row>
    <row r="61" spans="1:10" ht="12.75">
      <c r="A61" s="98" t="s">
        <v>85</v>
      </c>
      <c r="B61" t="s">
        <v>77</v>
      </c>
      <c r="C61" s="64" t="s">
        <v>367</v>
      </c>
      <c r="D61" s="113">
        <v>16540</v>
      </c>
      <c r="E61" s="113">
        <v>1838</v>
      </c>
      <c r="F61" s="101">
        <v>18378</v>
      </c>
      <c r="H61" s="102"/>
      <c r="I61" s="1"/>
      <c r="J61" s="1"/>
    </row>
    <row r="62" spans="1:10" ht="12.75">
      <c r="A62" s="98" t="s">
        <v>86</v>
      </c>
      <c r="B62" t="s">
        <v>77</v>
      </c>
      <c r="C62" s="64" t="s">
        <v>368</v>
      </c>
      <c r="D62" s="113">
        <v>2074</v>
      </c>
      <c r="E62" s="113">
        <v>230</v>
      </c>
      <c r="F62" s="101">
        <v>2304</v>
      </c>
      <c r="H62" s="102"/>
      <c r="I62" s="1"/>
      <c r="J62" s="1"/>
    </row>
    <row r="63" spans="1:10" ht="12.75">
      <c r="A63" s="98" t="s">
        <v>87</v>
      </c>
      <c r="B63" t="s">
        <v>77</v>
      </c>
      <c r="C63" s="64" t="s">
        <v>369</v>
      </c>
      <c r="D63" s="113">
        <v>2687</v>
      </c>
      <c r="E63" s="113">
        <v>298</v>
      </c>
      <c r="F63" s="101">
        <v>2985</v>
      </c>
      <c r="H63" s="102"/>
      <c r="I63" s="1"/>
      <c r="J63" s="1"/>
    </row>
    <row r="64" spans="1:10" ht="12.75">
      <c r="A64" s="98" t="s">
        <v>88</v>
      </c>
      <c r="B64" t="s">
        <v>77</v>
      </c>
      <c r="C64" s="64" t="s">
        <v>370</v>
      </c>
      <c r="D64" s="113">
        <v>30898</v>
      </c>
      <c r="E64" s="113">
        <v>3433</v>
      </c>
      <c r="F64" s="101">
        <v>34331</v>
      </c>
      <c r="H64" s="102"/>
      <c r="I64" s="1"/>
      <c r="J64" s="1"/>
    </row>
    <row r="65" spans="1:10" ht="12.75">
      <c r="A65" s="98" t="s">
        <v>89</v>
      </c>
      <c r="B65" t="s">
        <v>77</v>
      </c>
      <c r="C65" s="64" t="s">
        <v>371</v>
      </c>
      <c r="D65" s="113">
        <v>150465</v>
      </c>
      <c r="E65" s="113">
        <v>16718</v>
      </c>
      <c r="F65" s="101">
        <v>167183</v>
      </c>
      <c r="H65" s="102"/>
      <c r="I65" s="1"/>
      <c r="J65" s="1"/>
    </row>
    <row r="66" spans="1:10" ht="12.75">
      <c r="A66" s="98" t="s">
        <v>90</v>
      </c>
      <c r="B66" t="s">
        <v>77</v>
      </c>
      <c r="C66" s="64" t="s">
        <v>372</v>
      </c>
      <c r="D66" s="113">
        <v>0</v>
      </c>
      <c r="E66" s="113">
        <v>0</v>
      </c>
      <c r="F66" s="101">
        <v>0</v>
      </c>
      <c r="H66" s="102"/>
      <c r="I66" s="1"/>
      <c r="J66" s="1"/>
    </row>
    <row r="67" spans="1:10" ht="12.75">
      <c r="A67" s="98" t="s">
        <v>91</v>
      </c>
      <c r="B67" t="s">
        <v>77</v>
      </c>
      <c r="C67" s="64" t="s">
        <v>373</v>
      </c>
      <c r="D67" s="113">
        <v>1405</v>
      </c>
      <c r="E67" s="113">
        <v>156</v>
      </c>
      <c r="F67" s="101">
        <v>1561</v>
      </c>
      <c r="H67" s="102"/>
      <c r="I67" s="1"/>
      <c r="J67" s="1"/>
    </row>
    <row r="68" spans="1:10" ht="12.75">
      <c r="A68" s="98" t="s">
        <v>92</v>
      </c>
      <c r="B68" t="s">
        <v>93</v>
      </c>
      <c r="C68" s="64" t="s">
        <v>374</v>
      </c>
      <c r="D68" s="113">
        <v>5734</v>
      </c>
      <c r="E68" s="113">
        <v>637</v>
      </c>
      <c r="F68" s="101">
        <v>6371</v>
      </c>
      <c r="H68" s="102"/>
      <c r="I68" s="1"/>
      <c r="J68" s="1"/>
    </row>
    <row r="69" spans="1:10" ht="12.75">
      <c r="A69" s="98" t="s">
        <v>94</v>
      </c>
      <c r="B69" t="s">
        <v>93</v>
      </c>
      <c r="C69" s="64" t="s">
        <v>375</v>
      </c>
      <c r="D69" s="113">
        <v>3238</v>
      </c>
      <c r="E69" s="113">
        <v>360</v>
      </c>
      <c r="F69" s="101">
        <v>3598</v>
      </c>
      <c r="H69" s="102"/>
      <c r="I69" s="1"/>
      <c r="J69" s="1"/>
    </row>
    <row r="70" spans="1:10" ht="12.75">
      <c r="A70" s="98" t="s">
        <v>95</v>
      </c>
      <c r="B70" t="s">
        <v>93</v>
      </c>
      <c r="C70" s="64" t="s">
        <v>376</v>
      </c>
      <c r="D70" s="113">
        <v>0</v>
      </c>
      <c r="E70" s="113">
        <v>0</v>
      </c>
      <c r="F70" s="101">
        <v>0</v>
      </c>
      <c r="H70" s="102"/>
      <c r="I70" s="1"/>
      <c r="J70" s="1"/>
    </row>
    <row r="71" spans="1:10" ht="12.75">
      <c r="A71" s="98" t="s">
        <v>96</v>
      </c>
      <c r="B71" t="s">
        <v>97</v>
      </c>
      <c r="C71" s="64" t="s">
        <v>377</v>
      </c>
      <c r="D71" s="113">
        <v>248963</v>
      </c>
      <c r="E71" s="113">
        <v>27662</v>
      </c>
      <c r="F71" s="101">
        <v>276625</v>
      </c>
      <c r="H71" s="102"/>
      <c r="I71" s="1"/>
      <c r="J71" s="1"/>
    </row>
    <row r="72" spans="1:10" ht="12.75">
      <c r="A72" s="98" t="s">
        <v>98</v>
      </c>
      <c r="B72" t="s">
        <v>97</v>
      </c>
      <c r="C72" s="64" t="s">
        <v>378</v>
      </c>
      <c r="D72" s="113">
        <v>135748</v>
      </c>
      <c r="E72" s="113">
        <v>15083</v>
      </c>
      <c r="F72" s="101">
        <v>150831</v>
      </c>
      <c r="H72" s="102"/>
      <c r="I72" s="1"/>
      <c r="J72" s="1"/>
    </row>
    <row r="73" spans="1:10" ht="12.75">
      <c r="A73" s="98" t="s">
        <v>99</v>
      </c>
      <c r="B73" t="s">
        <v>97</v>
      </c>
      <c r="C73" s="64" t="s">
        <v>379</v>
      </c>
      <c r="D73" s="113">
        <v>27048</v>
      </c>
      <c r="E73" s="113">
        <v>3005</v>
      </c>
      <c r="F73" s="101">
        <v>30053</v>
      </c>
      <c r="H73" s="102"/>
      <c r="I73" s="1"/>
      <c r="J73" s="1"/>
    </row>
    <row r="74" spans="1:10" ht="12.75">
      <c r="A74" s="98" t="s">
        <v>100</v>
      </c>
      <c r="B74" t="s">
        <v>101</v>
      </c>
      <c r="C74" s="64" t="s">
        <v>380</v>
      </c>
      <c r="D74" s="113">
        <v>0</v>
      </c>
      <c r="E74" s="113">
        <v>0</v>
      </c>
      <c r="F74" s="101">
        <v>0</v>
      </c>
      <c r="H74" s="102"/>
      <c r="I74" s="1"/>
      <c r="J74" s="1"/>
    </row>
    <row r="75" spans="1:10" ht="12.75">
      <c r="A75" s="98" t="s">
        <v>102</v>
      </c>
      <c r="B75" t="s">
        <v>103</v>
      </c>
      <c r="C75" s="64" t="s">
        <v>381</v>
      </c>
      <c r="D75" s="113">
        <v>7145</v>
      </c>
      <c r="E75" s="113">
        <v>794</v>
      </c>
      <c r="F75" s="101">
        <v>7939</v>
      </c>
      <c r="H75" s="102"/>
      <c r="I75" s="1"/>
      <c r="J75" s="1"/>
    </row>
    <row r="76" spans="1:10" ht="12.75">
      <c r="A76" s="98" t="s">
        <v>104</v>
      </c>
      <c r="B76" t="s">
        <v>103</v>
      </c>
      <c r="C76" s="64" t="s">
        <v>382</v>
      </c>
      <c r="D76" s="113">
        <v>15151</v>
      </c>
      <c r="E76" s="113">
        <v>1683</v>
      </c>
      <c r="F76" s="101">
        <v>16834</v>
      </c>
      <c r="H76" s="102"/>
      <c r="I76" s="1"/>
      <c r="J76" s="1"/>
    </row>
    <row r="77" spans="1:10" ht="12.75">
      <c r="A77" s="98" t="s">
        <v>105</v>
      </c>
      <c r="B77" t="s">
        <v>106</v>
      </c>
      <c r="C77" s="64" t="s">
        <v>383</v>
      </c>
      <c r="D77" s="113">
        <v>21673</v>
      </c>
      <c r="E77" s="113">
        <v>2408</v>
      </c>
      <c r="F77" s="101">
        <v>24081</v>
      </c>
      <c r="H77" s="102"/>
      <c r="I77" s="1"/>
      <c r="J77" s="1"/>
    </row>
    <row r="78" spans="1:10" ht="12.75">
      <c r="A78" s="98" t="s">
        <v>107</v>
      </c>
      <c r="B78" t="s">
        <v>108</v>
      </c>
      <c r="C78" s="64" t="s">
        <v>384</v>
      </c>
      <c r="D78" s="113">
        <v>122</v>
      </c>
      <c r="E78" s="113">
        <v>14</v>
      </c>
      <c r="F78" s="101">
        <v>136</v>
      </c>
      <c r="H78" s="102"/>
      <c r="I78" s="1"/>
      <c r="J78" s="1"/>
    </row>
    <row r="79" spans="1:10" ht="12.75">
      <c r="A79" s="98" t="s">
        <v>109</v>
      </c>
      <c r="B79" t="s">
        <v>110</v>
      </c>
      <c r="C79" s="64" t="s">
        <v>385</v>
      </c>
      <c r="D79" s="113">
        <v>915</v>
      </c>
      <c r="E79" s="113">
        <v>102</v>
      </c>
      <c r="F79" s="101">
        <v>1017</v>
      </c>
      <c r="H79" s="102"/>
      <c r="I79" s="1"/>
      <c r="J79" s="1"/>
    </row>
    <row r="80" spans="1:10" ht="12.75">
      <c r="A80" s="98" t="s">
        <v>111</v>
      </c>
      <c r="B80" t="s">
        <v>110</v>
      </c>
      <c r="C80" s="64" t="s">
        <v>386</v>
      </c>
      <c r="D80" s="113">
        <v>0</v>
      </c>
      <c r="E80" s="113">
        <v>0</v>
      </c>
      <c r="F80" s="101">
        <v>0</v>
      </c>
      <c r="H80" s="102"/>
      <c r="I80" s="1"/>
      <c r="J80" s="1"/>
    </row>
    <row r="81" spans="1:10" ht="12.75">
      <c r="A81" s="98" t="s">
        <v>112</v>
      </c>
      <c r="B81" t="s">
        <v>113</v>
      </c>
      <c r="C81" s="64" t="s">
        <v>387</v>
      </c>
      <c r="D81" s="113">
        <v>2934</v>
      </c>
      <c r="E81" s="113">
        <v>326</v>
      </c>
      <c r="F81" s="101">
        <v>3260</v>
      </c>
      <c r="H81" s="102"/>
      <c r="I81" s="1"/>
      <c r="J81" s="1"/>
    </row>
    <row r="82" spans="1:10" ht="12.75">
      <c r="A82" s="98" t="s">
        <v>114</v>
      </c>
      <c r="B82" t="s">
        <v>115</v>
      </c>
      <c r="C82" s="64" t="s">
        <v>388</v>
      </c>
      <c r="D82" s="113">
        <v>916238</v>
      </c>
      <c r="E82" s="113">
        <v>101804</v>
      </c>
      <c r="F82" s="101">
        <v>1018042</v>
      </c>
      <c r="H82" s="102"/>
      <c r="I82" s="1"/>
      <c r="J82" s="1"/>
    </row>
    <row r="83" spans="1:10" ht="12.75">
      <c r="A83" s="98" t="s">
        <v>116</v>
      </c>
      <c r="B83" t="s">
        <v>72</v>
      </c>
      <c r="C83" s="64" t="s">
        <v>389</v>
      </c>
      <c r="D83" s="113">
        <v>0</v>
      </c>
      <c r="E83" s="113">
        <v>0</v>
      </c>
      <c r="F83" s="101">
        <v>0</v>
      </c>
      <c r="H83" s="102"/>
      <c r="I83" s="1"/>
      <c r="J83" s="1"/>
    </row>
    <row r="84" spans="1:10" ht="12.75">
      <c r="A84" s="98" t="s">
        <v>117</v>
      </c>
      <c r="B84" t="s">
        <v>72</v>
      </c>
      <c r="C84" s="64" t="s">
        <v>390</v>
      </c>
      <c r="D84" s="113">
        <v>0</v>
      </c>
      <c r="E84" s="113">
        <v>0</v>
      </c>
      <c r="F84" s="101">
        <v>0</v>
      </c>
      <c r="H84" s="102"/>
      <c r="I84" s="1"/>
      <c r="J84" s="1"/>
    </row>
    <row r="85" spans="1:10" ht="12.75">
      <c r="A85" s="98" t="s">
        <v>118</v>
      </c>
      <c r="B85" t="s">
        <v>44</v>
      </c>
      <c r="C85" s="64" t="s">
        <v>391</v>
      </c>
      <c r="D85" s="113">
        <v>0</v>
      </c>
      <c r="E85" s="113">
        <v>0</v>
      </c>
      <c r="F85" s="101">
        <v>0</v>
      </c>
      <c r="H85" s="102"/>
      <c r="I85" s="1"/>
      <c r="J85" s="1"/>
    </row>
    <row r="86" spans="1:10" ht="12.75">
      <c r="A86" s="98" t="s">
        <v>119</v>
      </c>
      <c r="B86" t="s">
        <v>44</v>
      </c>
      <c r="C86" s="64" t="s">
        <v>392</v>
      </c>
      <c r="D86" s="113">
        <v>488</v>
      </c>
      <c r="E86" s="113">
        <v>54</v>
      </c>
      <c r="F86" s="101">
        <v>542</v>
      </c>
      <c r="H86" s="102"/>
      <c r="I86" s="1"/>
      <c r="J86" s="1"/>
    </row>
    <row r="87" spans="1:10" ht="12.75">
      <c r="A87" s="98" t="s">
        <v>120</v>
      </c>
      <c r="B87" t="s">
        <v>44</v>
      </c>
      <c r="C87" s="64" t="s">
        <v>393</v>
      </c>
      <c r="D87" s="113">
        <v>2687</v>
      </c>
      <c r="E87" s="113">
        <v>299</v>
      </c>
      <c r="F87" s="101">
        <v>2986</v>
      </c>
      <c r="H87" s="102"/>
      <c r="I87" s="1"/>
      <c r="J87" s="1"/>
    </row>
    <row r="88" spans="1:10" ht="12.75">
      <c r="A88" s="98" t="s">
        <v>121</v>
      </c>
      <c r="B88" t="s">
        <v>44</v>
      </c>
      <c r="C88" s="64" t="s">
        <v>394</v>
      </c>
      <c r="D88" s="113">
        <v>3846</v>
      </c>
      <c r="E88" s="113">
        <v>427</v>
      </c>
      <c r="F88" s="101">
        <v>4273</v>
      </c>
      <c r="H88" s="102"/>
      <c r="I88" s="1"/>
      <c r="J88" s="1"/>
    </row>
    <row r="89" spans="1:10" ht="12.75">
      <c r="A89" s="98" t="s">
        <v>122</v>
      </c>
      <c r="B89" t="s">
        <v>44</v>
      </c>
      <c r="C89" s="64" t="s">
        <v>395</v>
      </c>
      <c r="D89" s="113">
        <v>20625</v>
      </c>
      <c r="E89" s="113">
        <v>2292</v>
      </c>
      <c r="F89" s="101">
        <v>22917</v>
      </c>
      <c r="H89" s="102"/>
      <c r="I89" s="1"/>
      <c r="J89" s="1"/>
    </row>
    <row r="90" spans="1:10" ht="12.75">
      <c r="A90" s="98" t="s">
        <v>123</v>
      </c>
      <c r="B90" t="s">
        <v>124</v>
      </c>
      <c r="C90" s="64" t="s">
        <v>396</v>
      </c>
      <c r="D90" s="113">
        <v>49193</v>
      </c>
      <c r="E90" s="113">
        <v>5466</v>
      </c>
      <c r="F90" s="101">
        <v>54659</v>
      </c>
      <c r="H90" s="102"/>
      <c r="I90" s="1"/>
      <c r="J90" s="1"/>
    </row>
    <row r="91" spans="1:10" ht="12.75">
      <c r="A91" s="98" t="s">
        <v>125</v>
      </c>
      <c r="B91" t="s">
        <v>126</v>
      </c>
      <c r="C91" s="64" t="s">
        <v>397</v>
      </c>
      <c r="D91" s="113">
        <v>28023</v>
      </c>
      <c r="E91" s="113">
        <v>3114</v>
      </c>
      <c r="F91" s="101">
        <v>31137</v>
      </c>
      <c r="H91" s="102"/>
      <c r="I91" s="1"/>
      <c r="J91" s="1"/>
    </row>
    <row r="92" spans="1:10" ht="12.75">
      <c r="A92" s="98" t="s">
        <v>127</v>
      </c>
      <c r="B92" t="s">
        <v>126</v>
      </c>
      <c r="C92" s="64" t="s">
        <v>398</v>
      </c>
      <c r="D92" s="113">
        <v>3604</v>
      </c>
      <c r="E92" s="113">
        <v>400</v>
      </c>
      <c r="F92" s="101">
        <v>4004</v>
      </c>
      <c r="H92" s="102"/>
      <c r="I92" s="1"/>
      <c r="J92" s="1"/>
    </row>
    <row r="93" spans="1:10" ht="12.75">
      <c r="A93" s="98" t="s">
        <v>128</v>
      </c>
      <c r="B93" t="s">
        <v>126</v>
      </c>
      <c r="C93" s="64" t="s">
        <v>399</v>
      </c>
      <c r="D93" s="113">
        <v>7079</v>
      </c>
      <c r="E93" s="113">
        <v>786</v>
      </c>
      <c r="F93" s="101">
        <v>7865</v>
      </c>
      <c r="H93" s="102"/>
      <c r="I93" s="1"/>
      <c r="J93" s="1"/>
    </row>
    <row r="94" spans="1:10" ht="12.75">
      <c r="A94" s="98" t="s">
        <v>129</v>
      </c>
      <c r="B94" t="s">
        <v>130</v>
      </c>
      <c r="C94" s="64" t="s">
        <v>400</v>
      </c>
      <c r="D94" s="113">
        <v>290399</v>
      </c>
      <c r="E94" s="113">
        <v>32267</v>
      </c>
      <c r="F94" s="101">
        <v>322666</v>
      </c>
      <c r="H94" s="102"/>
      <c r="I94" s="1"/>
      <c r="J94" s="1"/>
    </row>
    <row r="95" spans="1:10" ht="12.75">
      <c r="A95" s="98" t="s">
        <v>131</v>
      </c>
      <c r="B95" t="s">
        <v>130</v>
      </c>
      <c r="C95" s="64" t="s">
        <v>401</v>
      </c>
      <c r="D95" s="113">
        <v>89665</v>
      </c>
      <c r="E95" s="113">
        <v>9963</v>
      </c>
      <c r="F95" s="101">
        <v>99628</v>
      </c>
      <c r="H95" s="102"/>
      <c r="I95" s="1"/>
      <c r="J95" s="1"/>
    </row>
    <row r="96" spans="1:10" ht="12.75">
      <c r="A96" s="98" t="s">
        <v>132</v>
      </c>
      <c r="B96" t="s">
        <v>130</v>
      </c>
      <c r="C96" s="64" t="s">
        <v>402</v>
      </c>
      <c r="D96" s="113">
        <v>26139</v>
      </c>
      <c r="E96" s="113">
        <v>2904</v>
      </c>
      <c r="F96" s="101">
        <v>29043</v>
      </c>
      <c r="H96" s="102"/>
      <c r="I96" s="1"/>
      <c r="J96" s="1"/>
    </row>
    <row r="97" spans="1:10" ht="12.75">
      <c r="A97" s="98" t="s">
        <v>133</v>
      </c>
      <c r="B97" t="s">
        <v>34</v>
      </c>
      <c r="C97" s="64" t="s">
        <v>403</v>
      </c>
      <c r="D97" s="113">
        <v>5560</v>
      </c>
      <c r="E97" s="113">
        <v>618</v>
      </c>
      <c r="F97" s="101">
        <v>6178</v>
      </c>
      <c r="H97" s="102"/>
      <c r="I97" s="1"/>
      <c r="J97" s="1"/>
    </row>
    <row r="98" spans="1:10" ht="12.75">
      <c r="A98" s="98" t="s">
        <v>134</v>
      </c>
      <c r="B98" t="s">
        <v>34</v>
      </c>
      <c r="C98" s="64" t="s">
        <v>404</v>
      </c>
      <c r="D98" s="113">
        <v>732</v>
      </c>
      <c r="E98" s="113">
        <v>81</v>
      </c>
      <c r="F98" s="101">
        <v>813</v>
      </c>
      <c r="H98" s="102"/>
      <c r="I98" s="1"/>
      <c r="J98" s="1"/>
    </row>
    <row r="99" spans="1:10" ht="12.75">
      <c r="A99" s="98" t="s">
        <v>135</v>
      </c>
      <c r="B99" t="s">
        <v>34</v>
      </c>
      <c r="C99" s="64" t="s">
        <v>405</v>
      </c>
      <c r="D99" s="113">
        <v>795</v>
      </c>
      <c r="E99" s="113">
        <v>88</v>
      </c>
      <c r="F99" s="101">
        <v>883</v>
      </c>
      <c r="H99" s="102"/>
      <c r="I99" s="1"/>
      <c r="J99" s="1"/>
    </row>
    <row r="100" spans="1:10" ht="12.75">
      <c r="A100" s="98" t="s">
        <v>136</v>
      </c>
      <c r="B100" t="s">
        <v>34</v>
      </c>
      <c r="C100" s="64" t="s">
        <v>406</v>
      </c>
      <c r="D100" s="113">
        <v>366</v>
      </c>
      <c r="E100" s="113">
        <v>41</v>
      </c>
      <c r="F100" s="101">
        <v>407</v>
      </c>
      <c r="H100" s="102"/>
      <c r="I100" s="1"/>
      <c r="J100" s="1"/>
    </row>
    <row r="101" spans="1:10" ht="12.75">
      <c r="A101" s="98" t="s">
        <v>137</v>
      </c>
      <c r="B101" t="s">
        <v>34</v>
      </c>
      <c r="C101" s="64" t="s">
        <v>407</v>
      </c>
      <c r="D101" s="113">
        <v>0</v>
      </c>
      <c r="E101" s="113">
        <v>0</v>
      </c>
      <c r="F101" s="101">
        <v>0</v>
      </c>
      <c r="H101" s="102"/>
      <c r="I101" s="1"/>
      <c r="J101" s="1"/>
    </row>
    <row r="102" spans="1:10" ht="12.75">
      <c r="A102" s="98" t="s">
        <v>138</v>
      </c>
      <c r="B102" t="s">
        <v>34</v>
      </c>
      <c r="C102" s="64" t="s">
        <v>408</v>
      </c>
      <c r="D102" s="113">
        <v>0</v>
      </c>
      <c r="E102" s="113">
        <v>0</v>
      </c>
      <c r="F102" s="101">
        <v>0</v>
      </c>
      <c r="H102" s="102"/>
      <c r="I102" s="1"/>
      <c r="J102" s="1"/>
    </row>
    <row r="103" spans="1:10" ht="12.75">
      <c r="A103" s="98" t="s">
        <v>139</v>
      </c>
      <c r="B103" t="s">
        <v>140</v>
      </c>
      <c r="C103" s="64" t="s">
        <v>409</v>
      </c>
      <c r="D103" s="113">
        <v>0</v>
      </c>
      <c r="E103" s="113">
        <v>0</v>
      </c>
      <c r="F103" s="101">
        <v>0</v>
      </c>
      <c r="H103" s="102"/>
      <c r="I103" s="1"/>
      <c r="J103" s="1"/>
    </row>
    <row r="104" spans="1:10" ht="12.75">
      <c r="A104" s="98" t="s">
        <v>141</v>
      </c>
      <c r="B104" t="s">
        <v>140</v>
      </c>
      <c r="C104" s="64" t="s">
        <v>410</v>
      </c>
      <c r="D104" s="113">
        <v>3174</v>
      </c>
      <c r="E104" s="113">
        <v>353</v>
      </c>
      <c r="F104" s="101">
        <v>3527</v>
      </c>
      <c r="H104" s="102"/>
      <c r="I104" s="1"/>
      <c r="J104" s="1"/>
    </row>
    <row r="105" spans="1:10" ht="12.75">
      <c r="A105" s="98" t="s">
        <v>142</v>
      </c>
      <c r="B105" t="s">
        <v>140</v>
      </c>
      <c r="C105" s="64" t="s">
        <v>411</v>
      </c>
      <c r="D105" s="113">
        <v>0</v>
      </c>
      <c r="E105" s="113">
        <v>0</v>
      </c>
      <c r="F105" s="101">
        <v>0</v>
      </c>
      <c r="H105" s="102"/>
      <c r="I105" s="1"/>
      <c r="J105" s="1"/>
    </row>
    <row r="106" spans="1:10" ht="12.75">
      <c r="A106" s="98" t="s">
        <v>143</v>
      </c>
      <c r="B106" t="s">
        <v>144</v>
      </c>
      <c r="C106" s="64" t="s">
        <v>412</v>
      </c>
      <c r="D106" s="113">
        <v>16481</v>
      </c>
      <c r="E106" s="113">
        <v>1831</v>
      </c>
      <c r="F106" s="101">
        <v>18312</v>
      </c>
      <c r="H106" s="102"/>
      <c r="I106" s="1"/>
      <c r="J106" s="1"/>
    </row>
    <row r="107" spans="1:10" ht="12.75">
      <c r="A107" s="98" t="s">
        <v>145</v>
      </c>
      <c r="B107" t="s">
        <v>144</v>
      </c>
      <c r="C107" s="64" t="s">
        <v>413</v>
      </c>
      <c r="D107" s="113">
        <v>122</v>
      </c>
      <c r="E107" s="113">
        <v>14</v>
      </c>
      <c r="F107" s="101">
        <v>136</v>
      </c>
      <c r="H107" s="102"/>
      <c r="I107" s="1"/>
      <c r="J107" s="1"/>
    </row>
    <row r="108" spans="1:10" ht="12.75">
      <c r="A108" s="98" t="s">
        <v>146</v>
      </c>
      <c r="B108" t="s">
        <v>144</v>
      </c>
      <c r="C108" s="64" t="s">
        <v>414</v>
      </c>
      <c r="D108" s="113">
        <v>244</v>
      </c>
      <c r="E108" s="113">
        <v>27</v>
      </c>
      <c r="F108" s="101">
        <v>271</v>
      </c>
      <c r="H108" s="102"/>
      <c r="I108" s="1"/>
      <c r="J108" s="1"/>
    </row>
    <row r="109" spans="1:10" ht="12.75">
      <c r="A109" s="98" t="s">
        <v>147</v>
      </c>
      <c r="B109" t="s">
        <v>144</v>
      </c>
      <c r="C109" s="64" t="s">
        <v>415</v>
      </c>
      <c r="D109" s="113">
        <v>122</v>
      </c>
      <c r="E109" s="113">
        <v>14</v>
      </c>
      <c r="F109" s="101">
        <v>136</v>
      </c>
      <c r="H109" s="102"/>
      <c r="I109" s="1"/>
      <c r="J109" s="1"/>
    </row>
    <row r="110" spans="1:10" ht="12.75">
      <c r="A110" s="98" t="s">
        <v>148</v>
      </c>
      <c r="B110" t="s">
        <v>149</v>
      </c>
      <c r="C110" s="64" t="s">
        <v>416</v>
      </c>
      <c r="D110" s="113">
        <v>306</v>
      </c>
      <c r="E110" s="113">
        <v>34</v>
      </c>
      <c r="F110" s="101">
        <v>340</v>
      </c>
      <c r="H110" s="102"/>
      <c r="I110" s="1"/>
      <c r="J110" s="1"/>
    </row>
    <row r="111" spans="1:10" ht="12.75">
      <c r="A111" s="98" t="s">
        <v>150</v>
      </c>
      <c r="B111" t="s">
        <v>149</v>
      </c>
      <c r="C111" s="64" t="s">
        <v>417</v>
      </c>
      <c r="D111" s="113">
        <v>915</v>
      </c>
      <c r="E111" s="113">
        <v>102</v>
      </c>
      <c r="F111" s="101">
        <v>1017</v>
      </c>
      <c r="H111" s="102"/>
      <c r="I111" s="1"/>
      <c r="J111" s="1"/>
    </row>
    <row r="112" spans="1:10" ht="12.75">
      <c r="A112" s="98" t="s">
        <v>151</v>
      </c>
      <c r="B112" t="s">
        <v>149</v>
      </c>
      <c r="C112" s="64" t="s">
        <v>418</v>
      </c>
      <c r="D112" s="113">
        <v>129617</v>
      </c>
      <c r="E112" s="113">
        <v>14402</v>
      </c>
      <c r="F112" s="101">
        <v>144019</v>
      </c>
      <c r="H112" s="102"/>
      <c r="I112" s="1"/>
      <c r="J112" s="1"/>
    </row>
    <row r="113" spans="1:10" ht="12.75">
      <c r="A113" s="98" t="s">
        <v>152</v>
      </c>
      <c r="B113" t="s">
        <v>153</v>
      </c>
      <c r="C113" s="64" t="s">
        <v>419</v>
      </c>
      <c r="D113" s="113">
        <v>0</v>
      </c>
      <c r="E113" s="113">
        <v>0</v>
      </c>
      <c r="F113" s="101">
        <v>0</v>
      </c>
      <c r="H113" s="102"/>
      <c r="I113" s="1"/>
      <c r="J113" s="1"/>
    </row>
    <row r="114" spans="1:10" ht="12.75">
      <c r="A114" s="98" t="s">
        <v>154</v>
      </c>
      <c r="B114" t="s">
        <v>155</v>
      </c>
      <c r="C114" s="64" t="s">
        <v>420</v>
      </c>
      <c r="D114" s="113">
        <v>31692</v>
      </c>
      <c r="E114" s="113">
        <v>3521</v>
      </c>
      <c r="F114" s="101">
        <v>35213</v>
      </c>
      <c r="H114" s="102"/>
      <c r="I114" s="1"/>
      <c r="J114" s="1"/>
    </row>
    <row r="115" spans="1:10" ht="12.75">
      <c r="A115" s="98" t="s">
        <v>156</v>
      </c>
      <c r="B115" t="s">
        <v>157</v>
      </c>
      <c r="C115" s="64" t="s">
        <v>421</v>
      </c>
      <c r="D115" s="113">
        <v>17699</v>
      </c>
      <c r="E115" s="113">
        <v>1967</v>
      </c>
      <c r="F115" s="101">
        <v>19666</v>
      </c>
      <c r="H115" s="102"/>
      <c r="I115" s="1"/>
      <c r="J115" s="1"/>
    </row>
    <row r="116" spans="1:10" ht="12.75">
      <c r="A116" s="98" t="s">
        <v>158</v>
      </c>
      <c r="B116" t="s">
        <v>157</v>
      </c>
      <c r="C116" s="64" t="s">
        <v>422</v>
      </c>
      <c r="D116" s="113">
        <v>2627</v>
      </c>
      <c r="E116" s="113">
        <v>292</v>
      </c>
      <c r="F116" s="101">
        <v>2919</v>
      </c>
      <c r="H116" s="102"/>
      <c r="I116" s="1"/>
      <c r="J116" s="1"/>
    </row>
    <row r="117" spans="1:10" ht="12.75">
      <c r="A117" s="98" t="s">
        <v>159</v>
      </c>
      <c r="B117" t="s">
        <v>157</v>
      </c>
      <c r="C117" s="64" t="s">
        <v>423</v>
      </c>
      <c r="D117" s="113">
        <v>5311</v>
      </c>
      <c r="E117" s="113">
        <v>590</v>
      </c>
      <c r="F117" s="101">
        <v>5901</v>
      </c>
      <c r="H117" s="102"/>
      <c r="I117" s="1"/>
      <c r="J117" s="1"/>
    </row>
    <row r="118" spans="1:10" ht="12.75">
      <c r="A118" s="98" t="s">
        <v>160</v>
      </c>
      <c r="B118" t="s">
        <v>161</v>
      </c>
      <c r="C118" s="64" t="s">
        <v>424</v>
      </c>
      <c r="D118" s="113">
        <v>126159</v>
      </c>
      <c r="E118" s="113">
        <v>14018</v>
      </c>
      <c r="F118" s="101">
        <v>140177</v>
      </c>
      <c r="H118" s="102"/>
      <c r="I118" s="1"/>
      <c r="J118" s="1"/>
    </row>
    <row r="119" spans="1:10" ht="12.75">
      <c r="A119" s="98" t="s">
        <v>162</v>
      </c>
      <c r="B119" t="s">
        <v>161</v>
      </c>
      <c r="C119" s="64" t="s">
        <v>425</v>
      </c>
      <c r="D119" s="113">
        <v>490</v>
      </c>
      <c r="E119" s="113">
        <v>54</v>
      </c>
      <c r="F119" s="101">
        <v>544</v>
      </c>
      <c r="H119" s="102"/>
      <c r="I119" s="1"/>
      <c r="J119" s="1"/>
    </row>
    <row r="120" spans="1:10" ht="12.75">
      <c r="A120" s="98" t="s">
        <v>163</v>
      </c>
      <c r="B120" t="s">
        <v>164</v>
      </c>
      <c r="C120" s="64" t="s">
        <v>426</v>
      </c>
      <c r="D120" s="113">
        <v>29668</v>
      </c>
      <c r="E120" s="113">
        <v>3296</v>
      </c>
      <c r="F120" s="101">
        <v>32964</v>
      </c>
      <c r="H120" s="102"/>
      <c r="I120" s="1"/>
      <c r="J120" s="1"/>
    </row>
    <row r="121" spans="1:10" ht="12.75">
      <c r="A121" s="98" t="s">
        <v>165</v>
      </c>
      <c r="B121" t="s">
        <v>164</v>
      </c>
      <c r="C121" s="64" t="s">
        <v>427</v>
      </c>
      <c r="D121" s="113">
        <v>119224</v>
      </c>
      <c r="E121" s="113">
        <v>13247</v>
      </c>
      <c r="F121" s="101">
        <v>132471</v>
      </c>
      <c r="H121" s="102"/>
      <c r="I121" s="1"/>
      <c r="J121" s="1"/>
    </row>
    <row r="122" spans="1:10" ht="12.75">
      <c r="A122" s="98" t="s">
        <v>166</v>
      </c>
      <c r="B122" t="s">
        <v>164</v>
      </c>
      <c r="C122" s="64" t="s">
        <v>428</v>
      </c>
      <c r="D122" s="113">
        <v>0</v>
      </c>
      <c r="E122" s="113">
        <v>0</v>
      </c>
      <c r="F122" s="101">
        <v>0</v>
      </c>
      <c r="H122" s="102"/>
      <c r="I122" s="1"/>
      <c r="J122" s="1"/>
    </row>
    <row r="123" spans="1:10" ht="12.75">
      <c r="A123" s="98" t="s">
        <v>167</v>
      </c>
      <c r="B123" t="s">
        <v>164</v>
      </c>
      <c r="C123" s="64" t="s">
        <v>429</v>
      </c>
      <c r="D123" s="113">
        <v>11121</v>
      </c>
      <c r="E123" s="113">
        <v>1236</v>
      </c>
      <c r="F123" s="101">
        <v>12357</v>
      </c>
      <c r="H123" s="102"/>
      <c r="I123" s="1"/>
      <c r="J123" s="1"/>
    </row>
    <row r="124" spans="1:10" ht="12.75">
      <c r="A124" s="98" t="s">
        <v>168</v>
      </c>
      <c r="B124" t="s">
        <v>169</v>
      </c>
      <c r="C124" s="64" t="s">
        <v>430</v>
      </c>
      <c r="D124" s="113">
        <v>3050</v>
      </c>
      <c r="E124" s="113">
        <v>339</v>
      </c>
      <c r="F124" s="101">
        <v>3389</v>
      </c>
      <c r="H124" s="102"/>
      <c r="I124" s="1"/>
      <c r="J124" s="1"/>
    </row>
    <row r="125" spans="1:10" ht="12.75">
      <c r="A125" s="98" t="s">
        <v>170</v>
      </c>
      <c r="B125" t="s">
        <v>169</v>
      </c>
      <c r="C125" s="64" t="s">
        <v>431</v>
      </c>
      <c r="D125" s="113">
        <v>7390</v>
      </c>
      <c r="E125" s="113">
        <v>821</v>
      </c>
      <c r="F125" s="101">
        <v>8211</v>
      </c>
      <c r="H125" s="102"/>
      <c r="I125" s="1"/>
      <c r="J125" s="1"/>
    </row>
    <row r="126" spans="1:10" ht="12.75">
      <c r="A126" s="98" t="s">
        <v>171</v>
      </c>
      <c r="B126" t="s">
        <v>169</v>
      </c>
      <c r="C126" s="64" t="s">
        <v>432</v>
      </c>
      <c r="D126" s="113">
        <v>3234</v>
      </c>
      <c r="E126" s="113">
        <v>359</v>
      </c>
      <c r="F126" s="101">
        <v>3593</v>
      </c>
      <c r="H126" s="102"/>
      <c r="I126" s="1"/>
      <c r="J126" s="1"/>
    </row>
    <row r="127" spans="1:10" ht="12.75">
      <c r="A127" s="98" t="s">
        <v>172</v>
      </c>
      <c r="B127" t="s">
        <v>169</v>
      </c>
      <c r="C127" s="64" t="s">
        <v>433</v>
      </c>
      <c r="D127" s="113">
        <v>184</v>
      </c>
      <c r="E127" s="113">
        <v>20</v>
      </c>
      <c r="F127" s="101">
        <v>204</v>
      </c>
      <c r="H127" s="102"/>
      <c r="I127" s="1"/>
      <c r="J127" s="1"/>
    </row>
    <row r="128" spans="1:10" ht="12.75">
      <c r="A128" s="98" t="s">
        <v>173</v>
      </c>
      <c r="B128" t="s">
        <v>169</v>
      </c>
      <c r="C128" s="64" t="s">
        <v>434</v>
      </c>
      <c r="D128" s="113">
        <v>0</v>
      </c>
      <c r="E128" s="113">
        <v>0</v>
      </c>
      <c r="F128" s="101">
        <v>0</v>
      </c>
      <c r="H128" s="102"/>
      <c r="I128" s="1"/>
      <c r="J128" s="1"/>
    </row>
    <row r="129" spans="1:10" ht="12.75">
      <c r="A129" s="98" t="s">
        <v>174</v>
      </c>
      <c r="B129" t="s">
        <v>169</v>
      </c>
      <c r="C129" s="64" t="s">
        <v>435</v>
      </c>
      <c r="D129" s="113">
        <v>0</v>
      </c>
      <c r="E129" s="113">
        <v>0</v>
      </c>
      <c r="F129" s="101">
        <v>0</v>
      </c>
      <c r="H129" s="102"/>
      <c r="I129" s="1"/>
      <c r="J129" s="1"/>
    </row>
    <row r="130" spans="1:10" ht="12.75">
      <c r="A130" s="98" t="s">
        <v>175</v>
      </c>
      <c r="B130" t="s">
        <v>176</v>
      </c>
      <c r="C130" s="64" t="s">
        <v>436</v>
      </c>
      <c r="D130" s="113">
        <v>1466</v>
      </c>
      <c r="E130" s="113">
        <v>163</v>
      </c>
      <c r="F130" s="101">
        <v>1629</v>
      </c>
      <c r="H130" s="102"/>
      <c r="I130" s="1"/>
      <c r="J130" s="1"/>
    </row>
    <row r="131" spans="1:10" ht="12.75">
      <c r="A131" s="98" t="s">
        <v>177</v>
      </c>
      <c r="B131" t="s">
        <v>176</v>
      </c>
      <c r="C131" s="64" t="s">
        <v>437</v>
      </c>
      <c r="D131" s="113">
        <v>1101</v>
      </c>
      <c r="E131" s="113">
        <v>122</v>
      </c>
      <c r="F131" s="101">
        <v>1223</v>
      </c>
      <c r="H131" s="102"/>
      <c r="I131" s="1"/>
      <c r="J131" s="1"/>
    </row>
    <row r="132" spans="1:10" ht="12.75">
      <c r="A132" s="98" t="s">
        <v>178</v>
      </c>
      <c r="B132" t="s">
        <v>179</v>
      </c>
      <c r="C132" s="64" t="s">
        <v>438</v>
      </c>
      <c r="D132" s="113">
        <v>244</v>
      </c>
      <c r="E132" s="113">
        <v>27</v>
      </c>
      <c r="F132" s="101">
        <v>271</v>
      </c>
      <c r="H132" s="102"/>
      <c r="I132" s="1"/>
      <c r="J132" s="1"/>
    </row>
    <row r="133" spans="1:10" ht="12.75">
      <c r="A133" s="98" t="s">
        <v>180</v>
      </c>
      <c r="B133" t="s">
        <v>179</v>
      </c>
      <c r="C133" s="64" t="s">
        <v>439</v>
      </c>
      <c r="D133" s="113">
        <v>1159</v>
      </c>
      <c r="E133" s="113">
        <v>129</v>
      </c>
      <c r="F133" s="101">
        <v>1288</v>
      </c>
      <c r="H133" s="102"/>
      <c r="I133" s="1"/>
      <c r="J133" s="1"/>
    </row>
    <row r="134" spans="1:10" ht="12.75">
      <c r="A134" s="98" t="s">
        <v>181</v>
      </c>
      <c r="B134" t="s">
        <v>182</v>
      </c>
      <c r="C134" s="64" t="s">
        <v>440</v>
      </c>
      <c r="D134" s="113">
        <v>19904</v>
      </c>
      <c r="E134" s="113">
        <v>2212</v>
      </c>
      <c r="F134" s="101">
        <v>22116</v>
      </c>
      <c r="H134" s="102"/>
      <c r="I134" s="1"/>
      <c r="J134" s="1"/>
    </row>
    <row r="135" spans="1:10" ht="12.75">
      <c r="A135" s="98" t="s">
        <v>183</v>
      </c>
      <c r="B135" t="s">
        <v>182</v>
      </c>
      <c r="C135" s="64" t="s">
        <v>441</v>
      </c>
      <c r="D135" s="113">
        <v>976</v>
      </c>
      <c r="E135" s="113">
        <v>108</v>
      </c>
      <c r="F135" s="101">
        <v>1084</v>
      </c>
      <c r="H135" s="102"/>
      <c r="I135" s="1"/>
      <c r="J135" s="1"/>
    </row>
    <row r="136" spans="1:10" ht="12.75">
      <c r="A136" s="98" t="s">
        <v>184</v>
      </c>
      <c r="B136" t="s">
        <v>185</v>
      </c>
      <c r="C136" s="64" t="s">
        <v>442</v>
      </c>
      <c r="D136" s="113">
        <v>21935</v>
      </c>
      <c r="E136" s="113">
        <v>2437</v>
      </c>
      <c r="F136" s="101">
        <v>24372</v>
      </c>
      <c r="H136" s="102"/>
      <c r="I136" s="1"/>
      <c r="J136" s="1"/>
    </row>
    <row r="137" spans="1:10" ht="12.75">
      <c r="A137" s="98" t="s">
        <v>186</v>
      </c>
      <c r="B137" t="s">
        <v>187</v>
      </c>
      <c r="C137" s="64" t="s">
        <v>443</v>
      </c>
      <c r="D137" s="113">
        <v>4640</v>
      </c>
      <c r="E137" s="113">
        <v>516</v>
      </c>
      <c r="F137" s="101">
        <v>5156</v>
      </c>
      <c r="H137" s="102"/>
      <c r="I137" s="1"/>
      <c r="J137" s="1"/>
    </row>
    <row r="138" spans="1:10" ht="12.75">
      <c r="A138" s="98" t="s">
        <v>188</v>
      </c>
      <c r="B138" t="s">
        <v>187</v>
      </c>
      <c r="C138" s="64" t="s">
        <v>444</v>
      </c>
      <c r="D138" s="113">
        <v>16238</v>
      </c>
      <c r="E138" s="113">
        <v>1804</v>
      </c>
      <c r="F138" s="101">
        <v>18042</v>
      </c>
      <c r="H138" s="102"/>
      <c r="I138" s="1"/>
      <c r="J138" s="1"/>
    </row>
    <row r="139" spans="1:10" ht="12.75">
      <c r="A139" s="98" t="s">
        <v>189</v>
      </c>
      <c r="B139" t="s">
        <v>187</v>
      </c>
      <c r="C139" s="64" t="s">
        <v>445</v>
      </c>
      <c r="D139" s="113">
        <v>11122</v>
      </c>
      <c r="E139" s="113">
        <v>1236</v>
      </c>
      <c r="F139" s="101">
        <v>12358</v>
      </c>
      <c r="H139" s="102"/>
      <c r="I139" s="1"/>
      <c r="J139" s="1"/>
    </row>
    <row r="140" spans="1:10" ht="12.75">
      <c r="A140" s="98" t="s">
        <v>190</v>
      </c>
      <c r="B140" t="s">
        <v>187</v>
      </c>
      <c r="C140" s="64" t="s">
        <v>446</v>
      </c>
      <c r="D140" s="113">
        <v>976</v>
      </c>
      <c r="E140" s="113">
        <v>108</v>
      </c>
      <c r="F140" s="101">
        <v>1084</v>
      </c>
      <c r="H140" s="102"/>
      <c r="I140" s="1"/>
      <c r="J140" s="1"/>
    </row>
    <row r="141" spans="1:10" ht="12.75">
      <c r="A141" s="98" t="s">
        <v>191</v>
      </c>
      <c r="B141" t="s">
        <v>192</v>
      </c>
      <c r="C141" s="64" t="s">
        <v>447</v>
      </c>
      <c r="D141" s="113">
        <v>140580</v>
      </c>
      <c r="E141" s="113">
        <v>15620</v>
      </c>
      <c r="F141" s="101">
        <v>156200</v>
      </c>
      <c r="H141" s="102"/>
      <c r="I141" s="1"/>
      <c r="J141" s="1"/>
    </row>
    <row r="142" spans="1:10" ht="12.75">
      <c r="A142" s="98" t="s">
        <v>193</v>
      </c>
      <c r="B142" t="s">
        <v>192</v>
      </c>
      <c r="C142" s="64" t="s">
        <v>448</v>
      </c>
      <c r="D142" s="113">
        <v>42593</v>
      </c>
      <c r="E142" s="113">
        <v>4732</v>
      </c>
      <c r="F142" s="101">
        <v>47325</v>
      </c>
      <c r="H142" s="102"/>
      <c r="I142" s="1"/>
      <c r="J142" s="1"/>
    </row>
    <row r="143" spans="1:10" ht="12.75">
      <c r="A143" s="98" t="s">
        <v>194</v>
      </c>
      <c r="B143" t="s">
        <v>195</v>
      </c>
      <c r="C143" s="64" t="s">
        <v>449</v>
      </c>
      <c r="D143" s="113">
        <v>6044</v>
      </c>
      <c r="E143" s="113">
        <v>671</v>
      </c>
      <c r="F143" s="101">
        <v>6715</v>
      </c>
      <c r="H143" s="102"/>
      <c r="I143" s="1"/>
      <c r="J143" s="1"/>
    </row>
    <row r="144" spans="1:10" ht="12.75">
      <c r="A144" s="98" t="s">
        <v>196</v>
      </c>
      <c r="B144" t="s">
        <v>195</v>
      </c>
      <c r="C144" s="64" t="s">
        <v>450</v>
      </c>
      <c r="D144" s="113">
        <v>976</v>
      </c>
      <c r="E144" s="113">
        <v>108</v>
      </c>
      <c r="F144" s="101">
        <v>1084</v>
      </c>
      <c r="H144" s="102"/>
      <c r="I144" s="1"/>
      <c r="J144" s="1"/>
    </row>
    <row r="145" spans="1:10" ht="12.75">
      <c r="A145" s="98" t="s">
        <v>197</v>
      </c>
      <c r="B145" t="s">
        <v>198</v>
      </c>
      <c r="C145" s="64" t="s">
        <v>451</v>
      </c>
      <c r="D145" s="113">
        <v>3358</v>
      </c>
      <c r="E145" s="113">
        <v>373</v>
      </c>
      <c r="F145" s="101">
        <v>3731</v>
      </c>
      <c r="H145" s="102"/>
      <c r="I145" s="1"/>
      <c r="J145" s="1"/>
    </row>
    <row r="146" spans="1:10" ht="12.75">
      <c r="A146" s="98" t="s">
        <v>199</v>
      </c>
      <c r="B146" t="s">
        <v>198</v>
      </c>
      <c r="C146" s="64" t="s">
        <v>452</v>
      </c>
      <c r="D146" s="113">
        <v>16979</v>
      </c>
      <c r="E146" s="113">
        <v>1887</v>
      </c>
      <c r="F146" s="101">
        <v>18866</v>
      </c>
      <c r="H146" s="102"/>
      <c r="I146" s="1"/>
      <c r="J146" s="1"/>
    </row>
    <row r="147" spans="1:10" ht="12.75">
      <c r="A147" s="98" t="s">
        <v>200</v>
      </c>
      <c r="B147" t="s">
        <v>198</v>
      </c>
      <c r="C147" s="64" t="s">
        <v>453</v>
      </c>
      <c r="D147" s="113">
        <v>3119</v>
      </c>
      <c r="E147" s="113">
        <v>346</v>
      </c>
      <c r="F147" s="101">
        <v>3465</v>
      </c>
      <c r="H147" s="102"/>
      <c r="I147" s="1"/>
      <c r="J147" s="1"/>
    </row>
    <row r="148" spans="1:10" ht="12.75">
      <c r="A148" s="98" t="s">
        <v>201</v>
      </c>
      <c r="B148" t="s">
        <v>202</v>
      </c>
      <c r="C148" s="64" t="s">
        <v>454</v>
      </c>
      <c r="D148" s="113">
        <v>2199</v>
      </c>
      <c r="E148" s="113">
        <v>244</v>
      </c>
      <c r="F148" s="101">
        <v>2443</v>
      </c>
      <c r="H148" s="102"/>
      <c r="I148" s="1"/>
      <c r="J148" s="1"/>
    </row>
    <row r="149" spans="1:10" ht="12.75">
      <c r="A149" s="98" t="s">
        <v>203</v>
      </c>
      <c r="B149" t="s">
        <v>202</v>
      </c>
      <c r="C149" s="64" t="s">
        <v>455</v>
      </c>
      <c r="D149" s="113">
        <v>29250</v>
      </c>
      <c r="E149" s="113">
        <v>3250</v>
      </c>
      <c r="F149" s="101">
        <v>32500</v>
      </c>
      <c r="H149" s="102"/>
      <c r="I149" s="1"/>
      <c r="J149" s="1"/>
    </row>
    <row r="150" spans="1:10" ht="12.75">
      <c r="A150" s="98" t="s">
        <v>204</v>
      </c>
      <c r="B150" t="s">
        <v>202</v>
      </c>
      <c r="C150" s="64" t="s">
        <v>456</v>
      </c>
      <c r="D150" s="113">
        <v>1283</v>
      </c>
      <c r="E150" s="113">
        <v>142</v>
      </c>
      <c r="F150" s="101">
        <v>1425</v>
      </c>
      <c r="H150" s="102"/>
      <c r="I150" s="1"/>
      <c r="J150" s="1"/>
    </row>
    <row r="151" spans="1:10" ht="12.75">
      <c r="A151" s="98" t="s">
        <v>205</v>
      </c>
      <c r="B151" t="s">
        <v>206</v>
      </c>
      <c r="C151" s="64" t="s">
        <v>457</v>
      </c>
      <c r="D151" s="113">
        <v>610</v>
      </c>
      <c r="E151" s="113">
        <v>68</v>
      </c>
      <c r="F151" s="101">
        <v>678</v>
      </c>
      <c r="H151" s="102"/>
      <c r="I151" s="1"/>
      <c r="J151" s="1"/>
    </row>
    <row r="152" spans="1:10" ht="12.75">
      <c r="A152" s="98" t="s">
        <v>207</v>
      </c>
      <c r="B152" t="s">
        <v>206</v>
      </c>
      <c r="C152" s="64" t="s">
        <v>458</v>
      </c>
      <c r="D152" s="113">
        <v>488</v>
      </c>
      <c r="E152" s="113">
        <v>54</v>
      </c>
      <c r="F152" s="101">
        <v>542</v>
      </c>
      <c r="H152" s="102"/>
      <c r="I152" s="1"/>
      <c r="J152" s="1"/>
    </row>
    <row r="153" spans="1:10" ht="12.75">
      <c r="A153" s="98" t="s">
        <v>208</v>
      </c>
      <c r="B153" t="s">
        <v>206</v>
      </c>
      <c r="C153" s="64" t="s">
        <v>459</v>
      </c>
      <c r="D153" s="113">
        <v>31849</v>
      </c>
      <c r="E153" s="113">
        <v>3539</v>
      </c>
      <c r="F153" s="101">
        <v>35388</v>
      </c>
      <c r="H153" s="102"/>
      <c r="I153" s="1"/>
      <c r="J153" s="1"/>
    </row>
    <row r="154" spans="1:10" ht="12.75">
      <c r="A154" s="98" t="s">
        <v>209</v>
      </c>
      <c r="B154" t="s">
        <v>210</v>
      </c>
      <c r="C154" s="64" t="s">
        <v>460</v>
      </c>
      <c r="D154" s="113">
        <v>2137</v>
      </c>
      <c r="E154" s="113">
        <v>237</v>
      </c>
      <c r="F154" s="101">
        <v>2374</v>
      </c>
      <c r="H154" s="102"/>
      <c r="I154" s="1"/>
      <c r="J154" s="1"/>
    </row>
    <row r="155" spans="1:10" ht="12.75">
      <c r="A155" s="98" t="s">
        <v>211</v>
      </c>
      <c r="B155" t="s">
        <v>212</v>
      </c>
      <c r="C155" s="64" t="s">
        <v>461</v>
      </c>
      <c r="D155" s="113">
        <v>13364</v>
      </c>
      <c r="E155" s="113">
        <v>1485</v>
      </c>
      <c r="F155" s="101">
        <v>14849</v>
      </c>
      <c r="H155" s="102"/>
      <c r="I155" s="1"/>
      <c r="J155" s="1"/>
    </row>
    <row r="156" spans="1:10" ht="12.75">
      <c r="A156" s="98" t="s">
        <v>213</v>
      </c>
      <c r="B156" t="s">
        <v>212</v>
      </c>
      <c r="C156" s="64" t="s">
        <v>462</v>
      </c>
      <c r="D156" s="113">
        <v>2626</v>
      </c>
      <c r="E156" s="113">
        <v>292</v>
      </c>
      <c r="F156" s="101">
        <v>2918</v>
      </c>
      <c r="H156" s="102"/>
      <c r="I156" s="1"/>
      <c r="J156" s="1"/>
    </row>
    <row r="157" spans="1:10" ht="12.75">
      <c r="A157" s="98" t="s">
        <v>214</v>
      </c>
      <c r="B157" t="s">
        <v>215</v>
      </c>
      <c r="C157" s="64" t="s">
        <v>463</v>
      </c>
      <c r="D157" s="113">
        <v>2257</v>
      </c>
      <c r="E157" s="113">
        <v>251</v>
      </c>
      <c r="F157" s="101">
        <v>2508</v>
      </c>
      <c r="H157" s="102"/>
      <c r="I157" s="1"/>
      <c r="J157" s="1"/>
    </row>
    <row r="158" spans="1:10" ht="12.75">
      <c r="A158" s="98" t="s">
        <v>216</v>
      </c>
      <c r="B158" t="s">
        <v>215</v>
      </c>
      <c r="C158" s="64" t="s">
        <v>464</v>
      </c>
      <c r="D158" s="113">
        <v>0</v>
      </c>
      <c r="E158" s="113">
        <v>0</v>
      </c>
      <c r="F158" s="101">
        <v>0</v>
      </c>
      <c r="H158" s="102"/>
      <c r="I158" s="1"/>
      <c r="J158" s="1"/>
    </row>
    <row r="159" spans="1:10" ht="12.75">
      <c r="A159" s="98" t="s">
        <v>217</v>
      </c>
      <c r="B159" t="s">
        <v>218</v>
      </c>
      <c r="C159" s="64" t="s">
        <v>465</v>
      </c>
      <c r="D159" s="113">
        <v>117331</v>
      </c>
      <c r="E159" s="113">
        <v>13037</v>
      </c>
      <c r="F159" s="101">
        <v>130368</v>
      </c>
      <c r="H159" s="102"/>
      <c r="I159" s="1"/>
      <c r="J159" s="1"/>
    </row>
    <row r="160" spans="1:10" ht="12.75">
      <c r="A160" s="98" t="s">
        <v>219</v>
      </c>
      <c r="B160" t="s">
        <v>220</v>
      </c>
      <c r="C160" s="64" t="s">
        <v>466</v>
      </c>
      <c r="D160" s="113">
        <v>1343</v>
      </c>
      <c r="E160" s="113">
        <v>149</v>
      </c>
      <c r="F160" s="101">
        <v>1492</v>
      </c>
      <c r="H160" s="102"/>
      <c r="I160" s="1"/>
      <c r="J160" s="1"/>
    </row>
    <row r="161" spans="1:10" ht="12.75">
      <c r="A161" s="98" t="s">
        <v>221</v>
      </c>
      <c r="B161" t="s">
        <v>220</v>
      </c>
      <c r="C161" s="64" t="s">
        <v>467</v>
      </c>
      <c r="D161" s="113">
        <v>8915</v>
      </c>
      <c r="E161" s="113">
        <v>990</v>
      </c>
      <c r="F161" s="101">
        <v>9905</v>
      </c>
      <c r="H161" s="102"/>
      <c r="I161" s="1"/>
      <c r="J161" s="1"/>
    </row>
    <row r="162" spans="1:10" ht="12.75">
      <c r="A162" s="98" t="s">
        <v>222</v>
      </c>
      <c r="B162" t="s">
        <v>223</v>
      </c>
      <c r="C162" s="64" t="s">
        <v>468</v>
      </c>
      <c r="D162" s="113">
        <v>1892</v>
      </c>
      <c r="E162" s="113">
        <v>210</v>
      </c>
      <c r="F162" s="101">
        <v>2102</v>
      </c>
      <c r="H162" s="102"/>
      <c r="I162" s="1"/>
      <c r="J162" s="1"/>
    </row>
    <row r="163" spans="1:10" ht="12.75">
      <c r="A163" s="98" t="s">
        <v>224</v>
      </c>
      <c r="B163" t="s">
        <v>223</v>
      </c>
      <c r="C163" s="64" t="s">
        <v>469</v>
      </c>
      <c r="D163" s="113">
        <v>3420</v>
      </c>
      <c r="E163" s="113">
        <v>380</v>
      </c>
      <c r="F163" s="101">
        <v>3800</v>
      </c>
      <c r="H163" s="102"/>
      <c r="I163" s="1"/>
      <c r="J163" s="1"/>
    </row>
    <row r="164" spans="1:10" ht="12.75">
      <c r="A164" s="98" t="s">
        <v>225</v>
      </c>
      <c r="B164" t="s">
        <v>223</v>
      </c>
      <c r="C164" s="64" t="s">
        <v>470</v>
      </c>
      <c r="D164" s="113">
        <v>306</v>
      </c>
      <c r="E164" s="113">
        <v>34</v>
      </c>
      <c r="F164" s="101">
        <v>340</v>
      </c>
      <c r="H164" s="102"/>
      <c r="I164" s="1"/>
      <c r="J164" s="1"/>
    </row>
    <row r="165" spans="1:10" ht="12.75">
      <c r="A165" s="98" t="s">
        <v>226</v>
      </c>
      <c r="B165" t="s">
        <v>223</v>
      </c>
      <c r="C165" s="64" t="s">
        <v>471</v>
      </c>
      <c r="D165" s="113">
        <v>610</v>
      </c>
      <c r="E165" s="113">
        <v>68</v>
      </c>
      <c r="F165" s="101">
        <v>678</v>
      </c>
      <c r="H165" s="102"/>
      <c r="I165" s="1"/>
      <c r="J165" s="1"/>
    </row>
    <row r="166" spans="1:10" ht="12.75">
      <c r="A166" s="98" t="s">
        <v>227</v>
      </c>
      <c r="B166" t="s">
        <v>223</v>
      </c>
      <c r="C166" s="64" t="s">
        <v>472</v>
      </c>
      <c r="D166" s="113">
        <v>122</v>
      </c>
      <c r="E166" s="113">
        <v>14</v>
      </c>
      <c r="F166" s="101">
        <v>136</v>
      </c>
      <c r="H166" s="102"/>
      <c r="I166" s="1"/>
      <c r="J166" s="1"/>
    </row>
    <row r="167" spans="1:10" ht="12.75">
      <c r="A167" s="98" t="s">
        <v>228</v>
      </c>
      <c r="B167" t="s">
        <v>229</v>
      </c>
      <c r="C167" s="64" t="s">
        <v>484</v>
      </c>
      <c r="D167" s="113">
        <v>50235</v>
      </c>
      <c r="E167" s="113">
        <v>5582</v>
      </c>
      <c r="F167" s="101">
        <v>55817</v>
      </c>
      <c r="H167" s="102"/>
      <c r="I167" s="1"/>
      <c r="J167" s="1"/>
    </row>
    <row r="168" spans="1:10" ht="12.75">
      <c r="A168" s="98" t="s">
        <v>230</v>
      </c>
      <c r="B168" t="s">
        <v>229</v>
      </c>
      <c r="C168" s="64" t="s">
        <v>473</v>
      </c>
      <c r="D168" s="113">
        <v>15809</v>
      </c>
      <c r="E168" s="113">
        <v>1757</v>
      </c>
      <c r="F168" s="101">
        <v>17566</v>
      </c>
      <c r="H168" s="102"/>
      <c r="I168" s="1"/>
      <c r="J168" s="1"/>
    </row>
    <row r="169" spans="1:10" ht="12.75">
      <c r="A169" s="98" t="s">
        <v>231</v>
      </c>
      <c r="B169" t="s">
        <v>229</v>
      </c>
      <c r="C169" s="64" t="s">
        <v>474</v>
      </c>
      <c r="D169" s="113">
        <v>54593</v>
      </c>
      <c r="E169" s="113">
        <v>6066</v>
      </c>
      <c r="F169" s="101">
        <v>60659</v>
      </c>
      <c r="H169" s="102"/>
      <c r="I169" s="1"/>
      <c r="J169" s="1"/>
    </row>
    <row r="170" spans="1:10" ht="12.75">
      <c r="A170" s="98" t="s">
        <v>232</v>
      </c>
      <c r="B170" t="s">
        <v>229</v>
      </c>
      <c r="C170" s="64" t="s">
        <v>475</v>
      </c>
      <c r="D170" s="113">
        <v>8603</v>
      </c>
      <c r="E170" s="113">
        <v>956</v>
      </c>
      <c r="F170" s="101">
        <v>9559</v>
      </c>
      <c r="H170" s="102"/>
      <c r="I170" s="1"/>
      <c r="J170" s="1"/>
    </row>
    <row r="171" spans="1:10" ht="12.75">
      <c r="A171" s="98" t="s">
        <v>233</v>
      </c>
      <c r="B171" t="s">
        <v>229</v>
      </c>
      <c r="C171" s="64" t="s">
        <v>476</v>
      </c>
      <c r="D171" s="113">
        <v>33212</v>
      </c>
      <c r="E171" s="113">
        <v>3690</v>
      </c>
      <c r="F171" s="101">
        <v>36902</v>
      </c>
      <c r="H171" s="102"/>
      <c r="I171" s="1"/>
      <c r="J171" s="1"/>
    </row>
    <row r="172" spans="1:10" ht="12.75">
      <c r="A172" s="98" t="s">
        <v>234</v>
      </c>
      <c r="B172" t="s">
        <v>229</v>
      </c>
      <c r="C172" s="64" t="s">
        <v>477</v>
      </c>
      <c r="D172" s="113">
        <v>684279</v>
      </c>
      <c r="E172" s="113">
        <v>76031</v>
      </c>
      <c r="F172" s="101">
        <v>760310</v>
      </c>
      <c r="H172" s="102"/>
      <c r="I172" s="1"/>
      <c r="J172" s="1"/>
    </row>
    <row r="173" spans="1:10" ht="12.75">
      <c r="A173" s="98" t="s">
        <v>235</v>
      </c>
      <c r="B173" t="s">
        <v>229</v>
      </c>
      <c r="C173" s="64" t="s">
        <v>478</v>
      </c>
      <c r="D173" s="113">
        <v>13794</v>
      </c>
      <c r="E173" s="113">
        <v>1533</v>
      </c>
      <c r="F173" s="101">
        <v>15327</v>
      </c>
      <c r="H173" s="102"/>
      <c r="I173" s="1"/>
      <c r="J173" s="1"/>
    </row>
    <row r="174" spans="1:10" ht="12.75">
      <c r="A174" s="98" t="s">
        <v>236</v>
      </c>
      <c r="B174" t="s">
        <v>229</v>
      </c>
      <c r="C174" s="64" t="s">
        <v>479</v>
      </c>
      <c r="D174" s="113">
        <v>98866</v>
      </c>
      <c r="E174" s="113">
        <v>10985</v>
      </c>
      <c r="F174" s="101">
        <v>109851</v>
      </c>
      <c r="H174" s="102"/>
      <c r="I174" s="1"/>
      <c r="J174" s="1"/>
    </row>
    <row r="175" spans="1:10" ht="12.75">
      <c r="A175" s="98" t="s">
        <v>237</v>
      </c>
      <c r="B175" t="s">
        <v>229</v>
      </c>
      <c r="C175" s="64" t="s">
        <v>480</v>
      </c>
      <c r="D175" s="113">
        <v>13793</v>
      </c>
      <c r="E175" s="113">
        <v>1533</v>
      </c>
      <c r="F175" s="101">
        <v>15326</v>
      </c>
      <c r="H175" s="102"/>
      <c r="I175" s="1"/>
      <c r="J175" s="1"/>
    </row>
    <row r="176" spans="1:10" ht="12.75">
      <c r="A176" s="98" t="s">
        <v>238</v>
      </c>
      <c r="B176" t="s">
        <v>229</v>
      </c>
      <c r="C176" s="64" t="s">
        <v>481</v>
      </c>
      <c r="D176" s="113">
        <v>366</v>
      </c>
      <c r="E176" s="113">
        <v>41</v>
      </c>
      <c r="F176" s="101">
        <v>407</v>
      </c>
      <c r="H176" s="102"/>
      <c r="I176" s="1"/>
      <c r="J176" s="1"/>
    </row>
    <row r="177" spans="1:10" ht="12.75">
      <c r="A177" s="98" t="s">
        <v>239</v>
      </c>
      <c r="B177" t="s">
        <v>229</v>
      </c>
      <c r="C177" s="64" t="s">
        <v>482</v>
      </c>
      <c r="D177" s="113">
        <v>0</v>
      </c>
      <c r="E177" s="113">
        <v>0</v>
      </c>
      <c r="F177" s="101">
        <v>0</v>
      </c>
      <c r="H177" s="102"/>
      <c r="I177" s="1"/>
      <c r="J177" s="1"/>
    </row>
    <row r="178" spans="1:10" ht="12.75">
      <c r="A178" s="98" t="s">
        <v>240</v>
      </c>
      <c r="B178" t="s">
        <v>229</v>
      </c>
      <c r="C178" s="64" t="s">
        <v>483</v>
      </c>
      <c r="D178" s="113">
        <v>0</v>
      </c>
      <c r="E178" s="113">
        <v>0</v>
      </c>
      <c r="F178" s="101">
        <v>0</v>
      </c>
      <c r="H178" s="102"/>
      <c r="I178" s="1"/>
      <c r="J178" s="1"/>
    </row>
    <row r="179" spans="1:10" ht="12.75">
      <c r="A179" s="98" t="s">
        <v>671</v>
      </c>
      <c r="B179" t="s">
        <v>241</v>
      </c>
      <c r="C179" s="64" t="s">
        <v>242</v>
      </c>
      <c r="D179" s="113">
        <v>39071</v>
      </c>
      <c r="E179" s="113">
        <v>4341</v>
      </c>
      <c r="F179" s="101">
        <v>43412</v>
      </c>
      <c r="H179" s="102"/>
      <c r="I179" s="1"/>
      <c r="J179" s="1"/>
    </row>
    <row r="180" spans="1:10" ht="12.75">
      <c r="A180" s="98" t="s">
        <v>672</v>
      </c>
      <c r="B180" t="s">
        <v>241</v>
      </c>
      <c r="C180" s="64" t="s">
        <v>243</v>
      </c>
      <c r="D180" s="113">
        <v>16796</v>
      </c>
      <c r="E180" s="113">
        <v>1866</v>
      </c>
      <c r="F180" s="101">
        <v>18662</v>
      </c>
      <c r="H180" s="102"/>
      <c r="I180" s="1"/>
      <c r="J180" s="1"/>
    </row>
    <row r="181" spans="1:10" ht="12.75">
      <c r="A181" s="98" t="s">
        <v>673</v>
      </c>
      <c r="B181" t="s">
        <v>241</v>
      </c>
      <c r="C181" s="64" t="s">
        <v>244</v>
      </c>
      <c r="D181" s="113">
        <v>5924</v>
      </c>
      <c r="E181" s="113">
        <v>658</v>
      </c>
      <c r="F181" s="101">
        <v>6582</v>
      </c>
      <c r="H181" s="102"/>
      <c r="I181" s="1"/>
      <c r="J181" s="1"/>
    </row>
    <row r="182" spans="1:10" ht="12.75">
      <c r="A182" s="98" t="s">
        <v>674</v>
      </c>
      <c r="B182" t="s">
        <v>241</v>
      </c>
      <c r="C182" s="64" t="s">
        <v>245</v>
      </c>
      <c r="D182" s="113">
        <v>0</v>
      </c>
      <c r="E182" s="113">
        <v>0</v>
      </c>
      <c r="F182" s="101">
        <v>0</v>
      </c>
      <c r="H182" s="102"/>
      <c r="I182" s="1"/>
      <c r="J182" s="1"/>
    </row>
    <row r="183" spans="1:10" ht="12.75">
      <c r="A183" s="98" t="s">
        <v>675</v>
      </c>
      <c r="B183" t="s">
        <v>305</v>
      </c>
      <c r="C183" t="s">
        <v>306</v>
      </c>
      <c r="D183" s="113">
        <v>447734</v>
      </c>
      <c r="E183" s="113">
        <v>49748</v>
      </c>
      <c r="F183" s="101">
        <v>497482</v>
      </c>
      <c r="H183" s="102"/>
      <c r="I183" s="1"/>
      <c r="J183" s="1"/>
    </row>
    <row r="184" spans="1:10" ht="12.75">
      <c r="A184" s="117">
        <v>8041</v>
      </c>
      <c r="B184" s="117">
        <v>8041</v>
      </c>
      <c r="C184" s="118" t="s">
        <v>676</v>
      </c>
      <c r="D184" s="113"/>
      <c r="E184" s="113"/>
      <c r="F184" s="101">
        <v>0</v>
      </c>
      <c r="H184" s="102"/>
      <c r="I184" s="1"/>
      <c r="J184" s="1"/>
    </row>
    <row r="185" spans="1:10" ht="12.75">
      <c r="A185" s="117">
        <v>8042</v>
      </c>
      <c r="B185" s="117">
        <v>8042</v>
      </c>
      <c r="C185" s="118" t="s">
        <v>677</v>
      </c>
      <c r="D185" s="113"/>
      <c r="E185" s="113"/>
      <c r="F185" s="101">
        <v>0</v>
      </c>
      <c r="H185" s="102"/>
      <c r="I185" s="1"/>
      <c r="J185" s="1"/>
    </row>
    <row r="186" spans="1:10" ht="12.75">
      <c r="A186" s="117">
        <v>8043</v>
      </c>
      <c r="B186" s="117">
        <v>8043</v>
      </c>
      <c r="C186" s="118" t="s">
        <v>678</v>
      </c>
      <c r="D186" s="113"/>
      <c r="E186" s="113"/>
      <c r="F186" s="101">
        <v>0</v>
      </c>
      <c r="H186" s="102"/>
      <c r="I186" s="1"/>
      <c r="J186" s="1"/>
    </row>
    <row r="187" spans="1:10" ht="12.75">
      <c r="A187" s="57">
        <v>9025</v>
      </c>
      <c r="B187" s="3">
        <v>9025</v>
      </c>
      <c r="C187" t="s">
        <v>248</v>
      </c>
      <c r="D187" s="64"/>
      <c r="E187" s="64"/>
      <c r="F187" s="101">
        <f aca="true" t="shared" si="0" ref="F187:F207">D187+E187</f>
        <v>0</v>
      </c>
      <c r="G187" s="1"/>
      <c r="H187" s="102"/>
      <c r="I187" s="1"/>
      <c r="J187" s="1"/>
    </row>
    <row r="188" spans="1:10" ht="12.75">
      <c r="A188" s="57">
        <v>9030</v>
      </c>
      <c r="B188" s="3">
        <v>9030</v>
      </c>
      <c r="C188" t="s">
        <v>249</v>
      </c>
      <c r="D188" s="64"/>
      <c r="E188" s="64"/>
      <c r="F188" s="101">
        <f t="shared" si="0"/>
        <v>0</v>
      </c>
      <c r="H188" s="102"/>
      <c r="I188" s="1"/>
      <c r="J188" s="1"/>
    </row>
    <row r="189" spans="1:10" ht="12.75">
      <c r="A189" s="57">
        <v>9035</v>
      </c>
      <c r="B189" s="3">
        <v>9035</v>
      </c>
      <c r="C189" t="s">
        <v>250</v>
      </c>
      <c r="D189" s="64"/>
      <c r="E189" s="64"/>
      <c r="F189" s="101">
        <f t="shared" si="0"/>
        <v>0</v>
      </c>
      <c r="H189" s="102"/>
      <c r="I189" s="1"/>
      <c r="J189" s="1"/>
    </row>
    <row r="190" spans="1:10" ht="12.75">
      <c r="A190" s="57">
        <v>9040</v>
      </c>
      <c r="B190" s="3">
        <v>9040</v>
      </c>
      <c r="C190" t="s">
        <v>251</v>
      </c>
      <c r="D190" s="64"/>
      <c r="E190" s="64"/>
      <c r="F190" s="101">
        <f t="shared" si="0"/>
        <v>0</v>
      </c>
      <c r="H190" s="102"/>
      <c r="I190" s="1"/>
      <c r="J190" s="1"/>
    </row>
    <row r="191" spans="1:10" ht="12.75">
      <c r="A191" s="57">
        <v>9045</v>
      </c>
      <c r="B191" s="3">
        <v>9045</v>
      </c>
      <c r="C191" t="s">
        <v>252</v>
      </c>
      <c r="D191" s="64"/>
      <c r="E191" s="64"/>
      <c r="F191" s="101">
        <f t="shared" si="0"/>
        <v>0</v>
      </c>
      <c r="H191" s="102"/>
      <c r="I191" s="1"/>
      <c r="J191" s="1"/>
    </row>
    <row r="192" spans="1:10" ht="12.75">
      <c r="A192" s="57">
        <v>9050</v>
      </c>
      <c r="B192" s="3">
        <v>9050</v>
      </c>
      <c r="C192" t="s">
        <v>253</v>
      </c>
      <c r="D192" s="64"/>
      <c r="E192" s="64"/>
      <c r="F192" s="101">
        <f t="shared" si="0"/>
        <v>0</v>
      </c>
      <c r="H192" s="102"/>
      <c r="I192" s="1"/>
      <c r="J192" s="1"/>
    </row>
    <row r="193" spans="1:10" ht="12.75">
      <c r="A193" s="57">
        <v>9055</v>
      </c>
      <c r="B193" s="3">
        <v>9055</v>
      </c>
      <c r="C193" t="s">
        <v>254</v>
      </c>
      <c r="D193" s="64"/>
      <c r="E193" s="64"/>
      <c r="F193" s="101">
        <f t="shared" si="0"/>
        <v>0</v>
      </c>
      <c r="H193" s="102"/>
      <c r="I193" s="1"/>
      <c r="J193" s="1"/>
    </row>
    <row r="194" spans="1:10" ht="12.75">
      <c r="A194" s="57">
        <v>9060</v>
      </c>
      <c r="B194" s="3">
        <v>9060</v>
      </c>
      <c r="C194" t="s">
        <v>255</v>
      </c>
      <c r="D194" s="64"/>
      <c r="E194" s="64"/>
      <c r="F194" s="101">
        <f t="shared" si="0"/>
        <v>0</v>
      </c>
      <c r="H194" s="102"/>
      <c r="I194" s="1"/>
      <c r="J194" s="1"/>
    </row>
    <row r="195" spans="1:10" ht="12.75">
      <c r="A195" s="57">
        <v>9075</v>
      </c>
      <c r="B195" s="3">
        <v>9075</v>
      </c>
      <c r="C195" t="s">
        <v>256</v>
      </c>
      <c r="D195" s="64"/>
      <c r="E195" s="64"/>
      <c r="F195" s="101">
        <f t="shared" si="0"/>
        <v>0</v>
      </c>
      <c r="H195" s="102"/>
      <c r="I195" s="1"/>
      <c r="J195" s="1"/>
    </row>
    <row r="196" spans="1:10" ht="12.75">
      <c r="A196" s="57">
        <v>9080</v>
      </c>
      <c r="B196" s="3">
        <v>9080</v>
      </c>
      <c r="C196" t="s">
        <v>257</v>
      </c>
      <c r="D196" s="64"/>
      <c r="E196" s="64"/>
      <c r="F196" s="101">
        <f t="shared" si="0"/>
        <v>0</v>
      </c>
      <c r="H196" s="102"/>
      <c r="I196" s="1"/>
      <c r="J196" s="1"/>
    </row>
    <row r="197" spans="1:10" ht="12.75">
      <c r="A197" s="57">
        <v>9095</v>
      </c>
      <c r="B197" s="3">
        <v>9095</v>
      </c>
      <c r="C197" t="s">
        <v>258</v>
      </c>
      <c r="D197" s="64"/>
      <c r="E197" s="64"/>
      <c r="F197" s="101">
        <f t="shared" si="0"/>
        <v>0</v>
      </c>
      <c r="H197" s="102"/>
      <c r="I197" s="1"/>
      <c r="J197" s="1"/>
    </row>
    <row r="198" spans="1:10" ht="12.75">
      <c r="A198" s="57">
        <v>9120</v>
      </c>
      <c r="B198" s="3">
        <v>9120</v>
      </c>
      <c r="C198" t="s">
        <v>259</v>
      </c>
      <c r="F198" s="101">
        <f t="shared" si="0"/>
        <v>0</v>
      </c>
      <c r="H198" s="102"/>
      <c r="I198" s="1"/>
      <c r="J198" s="1"/>
    </row>
    <row r="199" spans="1:10" ht="12.75">
      <c r="A199" s="57">
        <v>9125</v>
      </c>
      <c r="B199" s="3">
        <v>9125</v>
      </c>
      <c r="C199" t="s">
        <v>260</v>
      </c>
      <c r="F199" s="101">
        <f t="shared" si="0"/>
        <v>0</v>
      </c>
      <c r="H199" s="102"/>
      <c r="I199" s="1"/>
      <c r="J199" s="1"/>
    </row>
    <row r="200" spans="1:10" ht="12.75">
      <c r="A200" s="57">
        <v>9130</v>
      </c>
      <c r="B200" s="3">
        <v>9130</v>
      </c>
      <c r="C200" t="s">
        <v>485</v>
      </c>
      <c r="F200" s="101">
        <f t="shared" si="0"/>
        <v>0</v>
      </c>
      <c r="H200" s="102"/>
      <c r="I200" s="1"/>
      <c r="J200" s="1"/>
    </row>
    <row r="201" spans="1:10" ht="12.75">
      <c r="A201" s="57">
        <v>9135</v>
      </c>
      <c r="B201" s="3">
        <v>9135</v>
      </c>
      <c r="C201" t="s">
        <v>486</v>
      </c>
      <c r="F201" s="101">
        <f t="shared" si="0"/>
        <v>0</v>
      </c>
      <c r="H201" s="102"/>
      <c r="I201" s="1"/>
      <c r="J201" s="1"/>
    </row>
    <row r="202" spans="1:10" ht="12.75">
      <c r="A202" s="57">
        <v>9140</v>
      </c>
      <c r="B202" s="3">
        <v>9140</v>
      </c>
      <c r="C202" t="s">
        <v>261</v>
      </c>
      <c r="F202" s="101">
        <f t="shared" si="0"/>
        <v>0</v>
      </c>
      <c r="H202" s="102"/>
      <c r="I202" s="1"/>
      <c r="J202" s="1"/>
    </row>
    <row r="203" spans="1:10" ht="12.75">
      <c r="A203" s="57">
        <v>9145</v>
      </c>
      <c r="B203" s="3">
        <v>9145</v>
      </c>
      <c r="C203" t="s">
        <v>262</v>
      </c>
      <c r="F203" s="101">
        <f t="shared" si="0"/>
        <v>0</v>
      </c>
      <c r="H203" s="102"/>
      <c r="I203" s="1"/>
      <c r="J203" s="1"/>
    </row>
    <row r="204" spans="1:10" ht="12.75">
      <c r="A204" s="98">
        <v>9150</v>
      </c>
      <c r="B204" s="3" t="s">
        <v>247</v>
      </c>
      <c r="C204" t="s">
        <v>263</v>
      </c>
      <c r="F204" s="101">
        <f t="shared" si="0"/>
        <v>0</v>
      </c>
      <c r="H204" s="102"/>
      <c r="I204" s="1"/>
      <c r="J204" s="1"/>
    </row>
    <row r="205" spans="1:10" ht="12.75">
      <c r="A205" s="57">
        <v>9160</v>
      </c>
      <c r="B205" s="3">
        <v>9160</v>
      </c>
      <c r="C205" t="s">
        <v>264</v>
      </c>
      <c r="F205" s="101">
        <f t="shared" si="0"/>
        <v>0</v>
      </c>
      <c r="H205" s="102"/>
      <c r="I205" s="1"/>
      <c r="J205" s="1"/>
    </row>
    <row r="206" spans="1:10" ht="12.75">
      <c r="A206" s="57">
        <v>9165</v>
      </c>
      <c r="B206" s="3">
        <v>9165</v>
      </c>
      <c r="C206" t="s">
        <v>487</v>
      </c>
      <c r="F206" s="101">
        <f t="shared" si="0"/>
        <v>0</v>
      </c>
      <c r="H206" s="102"/>
      <c r="I206" s="1"/>
      <c r="J206" s="1"/>
    </row>
    <row r="207" spans="1:10" ht="12.75">
      <c r="A207" s="3">
        <v>9170</v>
      </c>
      <c r="B207" s="3">
        <v>9170</v>
      </c>
      <c r="C207" s="118" t="s">
        <v>679</v>
      </c>
      <c r="F207" s="101">
        <f t="shared" si="0"/>
        <v>0</v>
      </c>
      <c r="G207" s="9"/>
      <c r="H207" s="102"/>
      <c r="J207" s="1"/>
    </row>
    <row r="208" spans="6:8" ht="12.75">
      <c r="F208" s="102">
        <f>SUM(F5:F207)</f>
        <v>18785784</v>
      </c>
      <c r="G208" s="9"/>
      <c r="H208" s="102"/>
    </row>
    <row r="209" spans="6:8" ht="12.75">
      <c r="F209" s="102"/>
      <c r="G209" s="9"/>
      <c r="H209" s="12"/>
    </row>
    <row r="210" spans="6:8" ht="12.75">
      <c r="F210" s="102"/>
      <c r="G210" s="9"/>
      <c r="H210" s="12"/>
    </row>
    <row r="211" spans="6:7" ht="12.75">
      <c r="F211" s="102"/>
      <c r="G211" s="9"/>
    </row>
    <row r="212" spans="6:7" ht="12.75">
      <c r="F212" s="102"/>
      <c r="G212" s="9"/>
    </row>
    <row r="213" spans="6:7" ht="12.75">
      <c r="F213" s="102"/>
      <c r="G213" s="9"/>
    </row>
    <row r="214" spans="6:7" ht="12.75">
      <c r="F214" s="102"/>
      <c r="G214" s="9"/>
    </row>
    <row r="215" spans="6:7" ht="12.75">
      <c r="F215" s="102"/>
      <c r="G215" s="9"/>
    </row>
    <row r="216" spans="6:7" ht="12.75">
      <c r="F216" s="102"/>
      <c r="G216" s="9"/>
    </row>
    <row r="217" spans="6:7" ht="12.75">
      <c r="F217" s="102"/>
      <c r="G217" s="9"/>
    </row>
    <row r="218" spans="6:7" ht="12.75">
      <c r="F218" s="102"/>
      <c r="G218" s="9"/>
    </row>
    <row r="219" spans="6:7" ht="12.75">
      <c r="F219" s="102"/>
      <c r="G219" s="9"/>
    </row>
    <row r="220" spans="6:7" ht="12.75">
      <c r="F220" s="102"/>
      <c r="G220" s="9"/>
    </row>
    <row r="221" spans="6:7" ht="12.75">
      <c r="F221" s="12"/>
      <c r="G221" s="9"/>
    </row>
    <row r="222" ht="12.75">
      <c r="F222" s="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187:A203 A205:A20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216"/>
  <sheetViews>
    <sheetView zoomScalePageLayoutView="0" workbookViewId="0" topLeftCell="A1">
      <pane xSplit="3" ySplit="8" topLeftCell="D9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9" sqref="D9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33.140625" style="0" customWidth="1"/>
    <col min="4" max="10" width="19.7109375" style="0" customWidth="1"/>
  </cols>
  <sheetData>
    <row r="2" spans="1:6" ht="12.75">
      <c r="A2" s="3" t="s">
        <v>268</v>
      </c>
      <c r="C2" s="2" t="s">
        <v>276</v>
      </c>
      <c r="D2" s="2"/>
      <c r="E2" s="2"/>
      <c r="F2" s="2"/>
    </row>
    <row r="3" spans="2:6" ht="12.75">
      <c r="B3" t="s">
        <v>269</v>
      </c>
      <c r="C3" s="2" t="s">
        <v>277</v>
      </c>
      <c r="D3" s="2"/>
      <c r="E3" s="2"/>
      <c r="F3" s="2"/>
    </row>
    <row r="5" spans="4:9" ht="12.75">
      <c r="D5" s="16" t="s">
        <v>661</v>
      </c>
      <c r="E5" s="16" t="s">
        <v>661</v>
      </c>
      <c r="F5" s="16" t="s">
        <v>661</v>
      </c>
      <c r="G5" s="16" t="s">
        <v>661</v>
      </c>
      <c r="H5" s="16" t="s">
        <v>661</v>
      </c>
      <c r="I5" s="16" t="s">
        <v>661</v>
      </c>
    </row>
    <row r="6" spans="1:10" ht="12.75">
      <c r="A6" s="3" t="s">
        <v>0</v>
      </c>
      <c r="B6" t="s">
        <v>1</v>
      </c>
      <c r="C6" t="s">
        <v>2</v>
      </c>
      <c r="D6" s="16" t="s">
        <v>270</v>
      </c>
      <c r="E6" s="16" t="s">
        <v>500</v>
      </c>
      <c r="F6" s="16" t="s">
        <v>271</v>
      </c>
      <c r="G6" s="16" t="s">
        <v>272</v>
      </c>
      <c r="H6" s="16" t="s">
        <v>273</v>
      </c>
      <c r="I6" s="16" t="s">
        <v>274</v>
      </c>
      <c r="J6" s="3" t="s">
        <v>303</v>
      </c>
    </row>
    <row r="7" spans="4:10" ht="12.75">
      <c r="D7" s="16" t="s">
        <v>275</v>
      </c>
      <c r="E7" s="16" t="s">
        <v>265</v>
      </c>
      <c r="F7" s="16" t="s">
        <v>655</v>
      </c>
      <c r="G7" s="16" t="s">
        <v>655</v>
      </c>
      <c r="H7" s="16" t="s">
        <v>267</v>
      </c>
      <c r="I7" s="16" t="s">
        <v>655</v>
      </c>
      <c r="J7" s="3" t="s">
        <v>304</v>
      </c>
    </row>
    <row r="8" spans="4:10" ht="12.75">
      <c r="D8" s="16" t="s">
        <v>654</v>
      </c>
      <c r="E8" s="16"/>
      <c r="F8" s="16" t="s">
        <v>657</v>
      </c>
      <c r="G8" s="16" t="s">
        <v>656</v>
      </c>
      <c r="H8" s="16"/>
      <c r="I8" s="16" t="s">
        <v>653</v>
      </c>
      <c r="J8" s="3"/>
    </row>
    <row r="9" spans="4:9" ht="12.75">
      <c r="D9" s="9"/>
      <c r="E9" s="9"/>
      <c r="F9" s="9"/>
      <c r="G9" s="9"/>
      <c r="H9" s="9" t="s">
        <v>292</v>
      </c>
      <c r="I9" s="9"/>
    </row>
    <row r="10" spans="1:10" ht="12.75">
      <c r="A10" s="3" t="s">
        <v>5</v>
      </c>
      <c r="B10" t="s">
        <v>6</v>
      </c>
      <c r="C10" s="64" t="s">
        <v>311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15">
        <v>0</v>
      </c>
    </row>
    <row r="11" spans="1:10" ht="12.75">
      <c r="A11" s="3" t="s">
        <v>7</v>
      </c>
      <c r="B11" t="s">
        <v>6</v>
      </c>
      <c r="C11" s="64" t="s">
        <v>312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5">
        <v>0</v>
      </c>
    </row>
    <row r="12" spans="1:10" ht="12.75">
      <c r="A12" s="3" t="s">
        <v>8</v>
      </c>
      <c r="B12" t="s">
        <v>6</v>
      </c>
      <c r="C12" s="64" t="s">
        <v>313</v>
      </c>
      <c r="D12" s="92">
        <v>-2665.07</v>
      </c>
      <c r="E12" s="92">
        <v>0</v>
      </c>
      <c r="F12" s="92">
        <v>0</v>
      </c>
      <c r="G12" s="92">
        <v>-2384.47</v>
      </c>
      <c r="H12" s="92">
        <v>0</v>
      </c>
      <c r="I12" s="92">
        <v>0</v>
      </c>
      <c r="J12" s="15">
        <v>-5049.54</v>
      </c>
    </row>
    <row r="13" spans="1:10" ht="12.75">
      <c r="A13" s="3" t="s">
        <v>9</v>
      </c>
      <c r="B13" t="s">
        <v>6</v>
      </c>
      <c r="C13" s="64" t="s">
        <v>314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5">
        <v>0</v>
      </c>
    </row>
    <row r="14" spans="1:10" ht="12.75">
      <c r="A14" s="3" t="s">
        <v>10</v>
      </c>
      <c r="B14" t="s">
        <v>6</v>
      </c>
      <c r="C14" s="64" t="s">
        <v>315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5">
        <v>0</v>
      </c>
    </row>
    <row r="15" spans="1:10" ht="12.75">
      <c r="A15" s="3" t="s">
        <v>11</v>
      </c>
      <c r="B15" t="s">
        <v>6</v>
      </c>
      <c r="C15" s="64" t="s">
        <v>316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5">
        <v>0</v>
      </c>
    </row>
    <row r="16" spans="1:10" ht="12.75">
      <c r="A16" s="3" t="s">
        <v>12</v>
      </c>
      <c r="B16" t="s">
        <v>6</v>
      </c>
      <c r="C16" s="64" t="s">
        <v>317</v>
      </c>
      <c r="D16" s="92">
        <v>157731.72</v>
      </c>
      <c r="E16" s="92">
        <v>0</v>
      </c>
      <c r="F16" s="92">
        <v>0</v>
      </c>
      <c r="G16" s="92">
        <v>-6697.510000000002</v>
      </c>
      <c r="H16" s="92">
        <v>0</v>
      </c>
      <c r="I16" s="92">
        <v>0</v>
      </c>
      <c r="J16" s="15">
        <v>151034.21</v>
      </c>
    </row>
    <row r="17" spans="1:10" ht="12.75">
      <c r="A17" s="3" t="s">
        <v>13</v>
      </c>
      <c r="B17" t="s">
        <v>14</v>
      </c>
      <c r="C17" s="64" t="s">
        <v>318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5">
        <v>0</v>
      </c>
    </row>
    <row r="18" spans="1:10" ht="12.75">
      <c r="A18" s="3" t="s">
        <v>15</v>
      </c>
      <c r="B18" t="s">
        <v>14</v>
      </c>
      <c r="C18" s="64" t="s">
        <v>319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15">
        <v>0</v>
      </c>
    </row>
    <row r="19" spans="1:10" ht="12.75">
      <c r="A19" s="3" t="s">
        <v>16</v>
      </c>
      <c r="B19" t="s">
        <v>17</v>
      </c>
      <c r="C19" s="64" t="s">
        <v>320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15">
        <v>0</v>
      </c>
    </row>
    <row r="20" spans="1:10" ht="12.75">
      <c r="A20" s="3" t="s">
        <v>18</v>
      </c>
      <c r="B20" t="s">
        <v>17</v>
      </c>
      <c r="C20" s="64" t="s">
        <v>321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15">
        <v>0</v>
      </c>
    </row>
    <row r="21" spans="1:10" ht="12.75">
      <c r="A21" s="3" t="s">
        <v>19</v>
      </c>
      <c r="B21" t="s">
        <v>17</v>
      </c>
      <c r="C21" s="64" t="s">
        <v>322</v>
      </c>
      <c r="D21" s="92">
        <v>-121307.67</v>
      </c>
      <c r="E21" s="92">
        <v>0</v>
      </c>
      <c r="F21" s="92">
        <v>0</v>
      </c>
      <c r="G21" s="92">
        <v>42959.24</v>
      </c>
      <c r="H21" s="92">
        <v>0</v>
      </c>
      <c r="I21" s="92">
        <v>0</v>
      </c>
      <c r="J21" s="15">
        <v>-78348.43</v>
      </c>
    </row>
    <row r="22" spans="1:10" ht="12.75">
      <c r="A22" s="3" t="s">
        <v>20</v>
      </c>
      <c r="B22" t="s">
        <v>17</v>
      </c>
      <c r="C22" s="64" t="s">
        <v>323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5">
        <v>0</v>
      </c>
    </row>
    <row r="23" spans="1:10" ht="12.75">
      <c r="A23" s="3" t="s">
        <v>21</v>
      </c>
      <c r="B23" t="s">
        <v>17</v>
      </c>
      <c r="C23" s="64" t="s">
        <v>324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15">
        <v>0</v>
      </c>
    </row>
    <row r="24" spans="1:10" ht="12.75">
      <c r="A24" s="3" t="s">
        <v>22</v>
      </c>
      <c r="B24" t="s">
        <v>17</v>
      </c>
      <c r="C24" s="64" t="s">
        <v>325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15">
        <v>0</v>
      </c>
    </row>
    <row r="25" spans="1:10" ht="12.75">
      <c r="A25" s="50" t="s">
        <v>23</v>
      </c>
      <c r="B25" s="9" t="s">
        <v>17</v>
      </c>
      <c r="C25" s="64" t="s">
        <v>326</v>
      </c>
      <c r="D25" s="92">
        <v>42378.26</v>
      </c>
      <c r="E25" s="92">
        <v>0</v>
      </c>
      <c r="F25" s="92">
        <v>0</v>
      </c>
      <c r="G25" s="92">
        <v>-110</v>
      </c>
      <c r="H25" s="92">
        <v>0</v>
      </c>
      <c r="I25" s="92">
        <v>0</v>
      </c>
      <c r="J25" s="15">
        <v>42268.26</v>
      </c>
    </row>
    <row r="26" spans="1:10" ht="12.75">
      <c r="A26" s="3" t="s">
        <v>24</v>
      </c>
      <c r="B26" t="s">
        <v>25</v>
      </c>
      <c r="C26" s="64" t="s">
        <v>327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15">
        <v>0</v>
      </c>
    </row>
    <row r="27" spans="1:10" ht="12.75">
      <c r="A27" s="3" t="s">
        <v>26</v>
      </c>
      <c r="B27" t="s">
        <v>27</v>
      </c>
      <c r="C27" s="64" t="s">
        <v>328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15">
        <v>0</v>
      </c>
    </row>
    <row r="28" spans="1:10" ht="12.75">
      <c r="A28" s="3" t="s">
        <v>28</v>
      </c>
      <c r="B28" t="s">
        <v>27</v>
      </c>
      <c r="C28" s="64" t="s">
        <v>329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15">
        <v>0</v>
      </c>
    </row>
    <row r="29" spans="1:10" ht="12.75">
      <c r="A29" s="3" t="s">
        <v>29</v>
      </c>
      <c r="B29" t="s">
        <v>27</v>
      </c>
      <c r="C29" s="64" t="s">
        <v>330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15">
        <v>0</v>
      </c>
    </row>
    <row r="30" spans="1:10" ht="12.75">
      <c r="A30" s="3" t="s">
        <v>30</v>
      </c>
      <c r="B30" t="s">
        <v>27</v>
      </c>
      <c r="C30" s="64" t="s">
        <v>331</v>
      </c>
      <c r="D30" s="92">
        <v>-3627.35</v>
      </c>
      <c r="E30" s="92">
        <v>0</v>
      </c>
      <c r="F30" s="92">
        <v>0</v>
      </c>
      <c r="G30" s="92">
        <v>-624.03</v>
      </c>
      <c r="H30" s="92">
        <v>0</v>
      </c>
      <c r="I30" s="92">
        <v>0</v>
      </c>
      <c r="J30" s="15">
        <v>-4251.38</v>
      </c>
    </row>
    <row r="31" spans="1:10" ht="12.75">
      <c r="A31" s="3" t="s">
        <v>31</v>
      </c>
      <c r="B31" t="s">
        <v>27</v>
      </c>
      <c r="C31" s="64" t="s">
        <v>332</v>
      </c>
      <c r="D31" s="92">
        <v>-5.48</v>
      </c>
      <c r="E31" s="92">
        <v>0</v>
      </c>
      <c r="F31" s="92">
        <v>0</v>
      </c>
      <c r="G31" s="92">
        <v>4766.88</v>
      </c>
      <c r="H31" s="92">
        <v>0</v>
      </c>
      <c r="I31" s="92">
        <v>0</v>
      </c>
      <c r="J31" s="15">
        <v>4761.400000000001</v>
      </c>
    </row>
    <row r="32" spans="1:10" ht="12.75">
      <c r="A32" s="3" t="s">
        <v>32</v>
      </c>
      <c r="B32" t="s">
        <v>33</v>
      </c>
      <c r="C32" s="64" t="s">
        <v>333</v>
      </c>
      <c r="D32" s="92">
        <v>752.13</v>
      </c>
      <c r="E32" s="92">
        <v>0</v>
      </c>
      <c r="F32" s="92">
        <v>0</v>
      </c>
      <c r="G32" s="92">
        <v>7884.06</v>
      </c>
      <c r="H32" s="92">
        <v>0</v>
      </c>
      <c r="I32" s="92">
        <v>0</v>
      </c>
      <c r="J32" s="15">
        <v>8636.19</v>
      </c>
    </row>
    <row r="33" spans="1:10" ht="12.75">
      <c r="A33" s="3" t="s">
        <v>35</v>
      </c>
      <c r="B33" t="s">
        <v>33</v>
      </c>
      <c r="C33" s="64" t="s">
        <v>334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15">
        <v>0</v>
      </c>
    </row>
    <row r="34" spans="1:10" ht="12.75">
      <c r="A34" s="3" t="s">
        <v>36</v>
      </c>
      <c r="B34" t="s">
        <v>37</v>
      </c>
      <c r="C34" s="64" t="s">
        <v>335</v>
      </c>
      <c r="D34" s="92">
        <v>130203.20999999999</v>
      </c>
      <c r="E34" s="92">
        <v>0</v>
      </c>
      <c r="F34" s="92">
        <v>0</v>
      </c>
      <c r="G34" s="92">
        <v>-131833.66</v>
      </c>
      <c r="H34" s="92">
        <v>0</v>
      </c>
      <c r="I34" s="92">
        <v>0</v>
      </c>
      <c r="J34" s="15">
        <v>-1630.4500000000116</v>
      </c>
    </row>
    <row r="35" spans="1:10" ht="12.75">
      <c r="A35" s="3" t="s">
        <v>38</v>
      </c>
      <c r="B35" t="s">
        <v>37</v>
      </c>
      <c r="C35" s="64" t="s">
        <v>336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15">
        <v>0</v>
      </c>
    </row>
    <row r="36" spans="1:10" ht="12.75">
      <c r="A36" s="3" t="s">
        <v>39</v>
      </c>
      <c r="B36" t="s">
        <v>40</v>
      </c>
      <c r="C36" s="64" t="s">
        <v>337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15">
        <v>0</v>
      </c>
    </row>
    <row r="37" spans="1:10" ht="12.75">
      <c r="A37" s="3" t="s">
        <v>41</v>
      </c>
      <c r="B37" t="s">
        <v>40</v>
      </c>
      <c r="C37" s="64" t="s">
        <v>338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15">
        <v>0</v>
      </c>
    </row>
    <row r="38" spans="1:10" ht="12.75">
      <c r="A38" s="3" t="s">
        <v>42</v>
      </c>
      <c r="B38" t="s">
        <v>43</v>
      </c>
      <c r="C38" s="64" t="s">
        <v>339</v>
      </c>
      <c r="D38" s="92">
        <v>0</v>
      </c>
      <c r="E38" s="92">
        <v>0</v>
      </c>
      <c r="F38" s="92">
        <v>0</v>
      </c>
      <c r="G38" s="92">
        <v>-1983.91</v>
      </c>
      <c r="H38" s="92">
        <v>0</v>
      </c>
      <c r="I38" s="92">
        <v>0</v>
      </c>
      <c r="J38" s="15">
        <v>-1983.91</v>
      </c>
    </row>
    <row r="39" spans="1:10" ht="12.75">
      <c r="A39" s="3" t="s">
        <v>45</v>
      </c>
      <c r="B39" t="s">
        <v>43</v>
      </c>
      <c r="C39" s="64" t="s">
        <v>340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15">
        <v>0</v>
      </c>
    </row>
    <row r="40" spans="1:10" ht="12.75">
      <c r="A40" s="3" t="s">
        <v>46</v>
      </c>
      <c r="B40" t="s">
        <v>47</v>
      </c>
      <c r="C40" s="64" t="s">
        <v>341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15">
        <v>0</v>
      </c>
    </row>
    <row r="41" spans="1:10" ht="12.75">
      <c r="A41" s="3" t="s">
        <v>48</v>
      </c>
      <c r="B41" t="s">
        <v>49</v>
      </c>
      <c r="C41" s="64" t="s">
        <v>342</v>
      </c>
      <c r="D41" s="92">
        <v>0</v>
      </c>
      <c r="E41" s="92">
        <v>0</v>
      </c>
      <c r="F41" s="92">
        <v>0</v>
      </c>
      <c r="G41" s="92">
        <v>-1407.59</v>
      </c>
      <c r="H41" s="92">
        <v>0</v>
      </c>
      <c r="I41" s="92">
        <v>0</v>
      </c>
      <c r="J41" s="15">
        <v>-1407.59</v>
      </c>
    </row>
    <row r="42" spans="1:10" ht="12.75">
      <c r="A42" s="3" t="s">
        <v>50</v>
      </c>
      <c r="B42" t="s">
        <v>49</v>
      </c>
      <c r="C42" s="64" t="s">
        <v>343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15">
        <v>0</v>
      </c>
    </row>
    <row r="43" spans="1:10" ht="12.75">
      <c r="A43" s="3" t="s">
        <v>51</v>
      </c>
      <c r="B43" t="s">
        <v>49</v>
      </c>
      <c r="C43" s="64" t="s">
        <v>344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15">
        <v>0</v>
      </c>
    </row>
    <row r="44" spans="1:10" ht="12.75">
      <c r="A44" s="3" t="s">
        <v>52</v>
      </c>
      <c r="B44" t="s">
        <v>53</v>
      </c>
      <c r="C44" s="64" t="s">
        <v>345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15">
        <v>0</v>
      </c>
    </row>
    <row r="45" spans="1:10" ht="12.75">
      <c r="A45" s="3" t="s">
        <v>54</v>
      </c>
      <c r="B45" t="s">
        <v>53</v>
      </c>
      <c r="C45" s="64" t="s">
        <v>346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15">
        <v>0</v>
      </c>
    </row>
    <row r="46" spans="1:10" ht="12.75">
      <c r="A46" s="3" t="s">
        <v>55</v>
      </c>
      <c r="B46" t="s">
        <v>56</v>
      </c>
      <c r="C46" s="64" t="s">
        <v>347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15">
        <v>0</v>
      </c>
    </row>
    <row r="47" spans="1:10" ht="12.75">
      <c r="A47" s="3" t="s">
        <v>57</v>
      </c>
      <c r="B47" t="s">
        <v>58</v>
      </c>
      <c r="C47" s="64" t="s">
        <v>348</v>
      </c>
      <c r="D47" s="92">
        <v>3381.45</v>
      </c>
      <c r="E47" s="92">
        <v>0</v>
      </c>
      <c r="F47" s="92">
        <v>0</v>
      </c>
      <c r="G47" s="92">
        <v>-5323.42</v>
      </c>
      <c r="H47" s="92">
        <v>0</v>
      </c>
      <c r="I47" s="92">
        <v>0</v>
      </c>
      <c r="J47" s="15">
        <v>-1941.9700000000003</v>
      </c>
    </row>
    <row r="48" spans="1:10" ht="12.75">
      <c r="A48" s="3" t="s">
        <v>59</v>
      </c>
      <c r="B48" t="s">
        <v>60</v>
      </c>
      <c r="C48" s="64" t="s">
        <v>349</v>
      </c>
      <c r="D48" s="92">
        <v>0</v>
      </c>
      <c r="E48" s="92">
        <v>0</v>
      </c>
      <c r="F48" s="92">
        <v>0</v>
      </c>
      <c r="G48" s="92">
        <v>2634.0699999999997</v>
      </c>
      <c r="H48" s="92">
        <v>0</v>
      </c>
      <c r="I48" s="92">
        <v>0</v>
      </c>
      <c r="J48" s="15">
        <v>2634.0699999999997</v>
      </c>
    </row>
    <row r="49" spans="1:10" ht="12.75">
      <c r="A49" s="3" t="s">
        <v>61</v>
      </c>
      <c r="B49" t="s">
        <v>62</v>
      </c>
      <c r="C49" s="64" t="s">
        <v>350</v>
      </c>
      <c r="D49" s="92">
        <v>372967.79000000004</v>
      </c>
      <c r="E49" s="92">
        <v>0</v>
      </c>
      <c r="F49" s="92">
        <v>0</v>
      </c>
      <c r="G49" s="92">
        <v>63541.78</v>
      </c>
      <c r="H49" s="92">
        <v>0</v>
      </c>
      <c r="I49" s="92">
        <v>0</v>
      </c>
      <c r="J49" s="15">
        <v>436509.57000000007</v>
      </c>
    </row>
    <row r="50" spans="1:10" ht="12.75">
      <c r="A50" s="3" t="s">
        <v>63</v>
      </c>
      <c r="B50" t="s">
        <v>64</v>
      </c>
      <c r="C50" s="64" t="s">
        <v>351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15">
        <v>0</v>
      </c>
    </row>
    <row r="51" spans="1:10" ht="12.75">
      <c r="A51" s="3" t="s">
        <v>65</v>
      </c>
      <c r="B51" t="s">
        <v>66</v>
      </c>
      <c r="C51" s="64" t="s">
        <v>352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15">
        <v>0</v>
      </c>
    </row>
    <row r="52" spans="1:10" ht="12.75">
      <c r="A52" s="3" t="s">
        <v>67</v>
      </c>
      <c r="B52" t="s">
        <v>68</v>
      </c>
      <c r="C52" s="64" t="s">
        <v>353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15">
        <v>0</v>
      </c>
    </row>
    <row r="53" spans="1:10" ht="12.75">
      <c r="A53" s="3" t="s">
        <v>69</v>
      </c>
      <c r="B53" t="s">
        <v>70</v>
      </c>
      <c r="C53" s="64" t="s">
        <v>354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15">
        <v>0</v>
      </c>
    </row>
    <row r="54" spans="1:10" ht="12.75">
      <c r="A54" s="3" t="s">
        <v>71</v>
      </c>
      <c r="B54" t="s">
        <v>70</v>
      </c>
      <c r="C54" s="64" t="s">
        <v>355</v>
      </c>
      <c r="D54" s="92">
        <v>0</v>
      </c>
      <c r="E54" s="92">
        <v>0</v>
      </c>
      <c r="F54" s="92">
        <v>0</v>
      </c>
      <c r="G54" s="92">
        <v>-1064.42</v>
      </c>
      <c r="H54" s="92">
        <v>0</v>
      </c>
      <c r="I54" s="92">
        <v>0</v>
      </c>
      <c r="J54" s="15">
        <v>-1064.42</v>
      </c>
    </row>
    <row r="55" spans="1:10" ht="12.75">
      <c r="A55" s="3" t="s">
        <v>73</v>
      </c>
      <c r="B55" t="s">
        <v>70</v>
      </c>
      <c r="C55" s="64" t="s">
        <v>356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15">
        <v>0</v>
      </c>
    </row>
    <row r="56" spans="1:10" ht="12.75">
      <c r="A56" s="3" t="s">
        <v>74</v>
      </c>
      <c r="B56" t="s">
        <v>70</v>
      </c>
      <c r="C56" s="64" t="s">
        <v>357</v>
      </c>
      <c r="D56" s="92">
        <v>15507.54</v>
      </c>
      <c r="E56" s="92">
        <v>0</v>
      </c>
      <c r="F56" s="92">
        <v>0</v>
      </c>
      <c r="G56" s="92">
        <v>-4250.410000000001</v>
      </c>
      <c r="H56" s="92">
        <v>0</v>
      </c>
      <c r="I56" s="92">
        <v>0</v>
      </c>
      <c r="J56" s="15">
        <v>11257.130000000001</v>
      </c>
    </row>
    <row r="57" spans="1:10" ht="12.75">
      <c r="A57" s="3" t="s">
        <v>75</v>
      </c>
      <c r="B57" t="s">
        <v>70</v>
      </c>
      <c r="C57" s="64" t="s">
        <v>358</v>
      </c>
      <c r="D57" s="92">
        <v>0</v>
      </c>
      <c r="E57" s="92">
        <v>0</v>
      </c>
      <c r="F57" s="92">
        <v>0</v>
      </c>
      <c r="G57" s="92">
        <v>-639.39</v>
      </c>
      <c r="H57" s="92">
        <v>0</v>
      </c>
      <c r="I57" s="92">
        <v>0</v>
      </c>
      <c r="J57" s="15">
        <v>-639.39</v>
      </c>
    </row>
    <row r="58" spans="1:10" ht="12.75">
      <c r="A58" s="3" t="s">
        <v>76</v>
      </c>
      <c r="B58" t="s">
        <v>77</v>
      </c>
      <c r="C58" s="64" t="s">
        <v>359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15">
        <v>0</v>
      </c>
    </row>
    <row r="59" spans="1:10" ht="12.75">
      <c r="A59" s="3" t="s">
        <v>78</v>
      </c>
      <c r="B59" t="s">
        <v>77</v>
      </c>
      <c r="C59" s="64" t="s">
        <v>360</v>
      </c>
      <c r="D59" s="92">
        <v>-193657.9</v>
      </c>
      <c r="E59" s="92">
        <v>0</v>
      </c>
      <c r="F59" s="92">
        <v>0</v>
      </c>
      <c r="G59" s="92">
        <v>74542.62000000001</v>
      </c>
      <c r="H59" s="92">
        <v>0</v>
      </c>
      <c r="I59" s="92">
        <v>0</v>
      </c>
      <c r="J59" s="15">
        <v>-119115.27999999998</v>
      </c>
    </row>
    <row r="60" spans="1:10" ht="12.75">
      <c r="A60" s="3" t="s">
        <v>79</v>
      </c>
      <c r="B60" t="s">
        <v>77</v>
      </c>
      <c r="C60" s="64" t="s">
        <v>361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15">
        <v>0</v>
      </c>
    </row>
    <row r="61" spans="1:10" ht="12.75">
      <c r="A61" s="3" t="s">
        <v>80</v>
      </c>
      <c r="B61" t="s">
        <v>77</v>
      </c>
      <c r="C61" s="64" t="s">
        <v>362</v>
      </c>
      <c r="D61" s="92">
        <v>15962.18</v>
      </c>
      <c r="E61" s="92">
        <v>0</v>
      </c>
      <c r="F61" s="92">
        <v>0</v>
      </c>
      <c r="G61" s="92">
        <v>9657.7</v>
      </c>
      <c r="H61" s="92">
        <v>0</v>
      </c>
      <c r="I61" s="92">
        <v>0</v>
      </c>
      <c r="J61" s="15">
        <v>25619.88</v>
      </c>
    </row>
    <row r="62" spans="1:10" ht="12.75">
      <c r="A62" s="3" t="s">
        <v>81</v>
      </c>
      <c r="B62" t="s">
        <v>77</v>
      </c>
      <c r="C62" s="64" t="s">
        <v>363</v>
      </c>
      <c r="D62" s="92">
        <v>-8046.05</v>
      </c>
      <c r="E62" s="92">
        <v>0</v>
      </c>
      <c r="F62" s="92">
        <v>0</v>
      </c>
      <c r="G62" s="92">
        <v>33440.05</v>
      </c>
      <c r="H62" s="92">
        <v>0</v>
      </c>
      <c r="I62" s="92">
        <v>0</v>
      </c>
      <c r="J62" s="15">
        <v>25394.000000000004</v>
      </c>
    </row>
    <row r="63" spans="1:10" ht="12.75">
      <c r="A63" s="3" t="s">
        <v>82</v>
      </c>
      <c r="B63" t="s">
        <v>77</v>
      </c>
      <c r="C63" s="64" t="s">
        <v>364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15">
        <v>0</v>
      </c>
    </row>
    <row r="64" spans="1:10" ht="12.75">
      <c r="A64" s="3" t="s">
        <v>83</v>
      </c>
      <c r="B64" t="s">
        <v>77</v>
      </c>
      <c r="C64" s="64" t="s">
        <v>365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15">
        <v>0</v>
      </c>
    </row>
    <row r="65" spans="1:10" ht="12.75">
      <c r="A65" s="3" t="s">
        <v>84</v>
      </c>
      <c r="B65" t="s">
        <v>77</v>
      </c>
      <c r="C65" s="64" t="s">
        <v>662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15">
        <v>0</v>
      </c>
    </row>
    <row r="66" spans="1:10" ht="12.75">
      <c r="A66" s="3" t="s">
        <v>85</v>
      </c>
      <c r="B66" t="s">
        <v>77</v>
      </c>
      <c r="C66" s="64" t="s">
        <v>367</v>
      </c>
      <c r="D66" s="92">
        <v>24329.06</v>
      </c>
      <c r="E66" s="92">
        <v>0</v>
      </c>
      <c r="F66" s="92">
        <v>0</v>
      </c>
      <c r="G66" s="92">
        <v>23880.67</v>
      </c>
      <c r="H66" s="92">
        <v>0</v>
      </c>
      <c r="I66" s="92">
        <v>0</v>
      </c>
      <c r="J66" s="15">
        <v>48209.729999999996</v>
      </c>
    </row>
    <row r="67" spans="1:10" ht="12.75">
      <c r="A67" s="3" t="s">
        <v>86</v>
      </c>
      <c r="B67" t="s">
        <v>77</v>
      </c>
      <c r="C67" s="64" t="s">
        <v>368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15">
        <v>0</v>
      </c>
    </row>
    <row r="68" spans="1:10" ht="12.75">
      <c r="A68" s="3" t="s">
        <v>87</v>
      </c>
      <c r="B68" t="s">
        <v>77</v>
      </c>
      <c r="C68" s="64" t="s">
        <v>369</v>
      </c>
      <c r="D68" s="92">
        <v>0</v>
      </c>
      <c r="E68" s="92">
        <v>0</v>
      </c>
      <c r="F68" s="92">
        <v>0</v>
      </c>
      <c r="G68" s="92">
        <v>3646.7400000000002</v>
      </c>
      <c r="H68" s="92">
        <v>0</v>
      </c>
      <c r="I68" s="92">
        <v>0</v>
      </c>
      <c r="J68" s="15">
        <v>3646.7400000000002</v>
      </c>
    </row>
    <row r="69" spans="1:10" ht="12.75">
      <c r="A69" s="3" t="s">
        <v>88</v>
      </c>
      <c r="B69" t="s">
        <v>77</v>
      </c>
      <c r="C69" s="64" t="s">
        <v>370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15">
        <v>0</v>
      </c>
    </row>
    <row r="70" spans="1:10" ht="12.75">
      <c r="A70" s="3" t="s">
        <v>89</v>
      </c>
      <c r="B70" t="s">
        <v>77</v>
      </c>
      <c r="C70" s="64" t="s">
        <v>371</v>
      </c>
      <c r="D70" s="92">
        <v>25799.89</v>
      </c>
      <c r="E70" s="92">
        <v>0</v>
      </c>
      <c r="F70" s="92">
        <v>0</v>
      </c>
      <c r="G70" s="92">
        <v>-4425.26</v>
      </c>
      <c r="H70" s="92">
        <v>0</v>
      </c>
      <c r="I70" s="92">
        <v>0</v>
      </c>
      <c r="J70" s="15">
        <v>21374.629999999997</v>
      </c>
    </row>
    <row r="71" spans="1:10" ht="12.75">
      <c r="A71" s="3" t="s">
        <v>90</v>
      </c>
      <c r="B71" t="s">
        <v>77</v>
      </c>
      <c r="C71" s="64" t="s">
        <v>372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15">
        <v>0</v>
      </c>
    </row>
    <row r="72" spans="1:10" ht="12.75">
      <c r="A72" s="50" t="s">
        <v>91</v>
      </c>
      <c r="B72" s="9" t="s">
        <v>77</v>
      </c>
      <c r="C72" s="64" t="s">
        <v>373</v>
      </c>
      <c r="D72" s="92">
        <v>5671.969999999999</v>
      </c>
      <c r="E72" s="92">
        <v>0</v>
      </c>
      <c r="F72" s="92">
        <v>0</v>
      </c>
      <c r="G72" s="92">
        <v>27521.34</v>
      </c>
      <c r="H72" s="92">
        <v>0</v>
      </c>
      <c r="I72" s="92">
        <v>0</v>
      </c>
      <c r="J72" s="15">
        <v>33193.31</v>
      </c>
    </row>
    <row r="73" spans="1:10" ht="12.75">
      <c r="A73" s="3" t="s">
        <v>92</v>
      </c>
      <c r="B73" t="s">
        <v>93</v>
      </c>
      <c r="C73" s="64" t="s">
        <v>374</v>
      </c>
      <c r="D73" s="92">
        <v>73564.81</v>
      </c>
      <c r="E73" s="92">
        <v>0</v>
      </c>
      <c r="F73" s="92">
        <v>0</v>
      </c>
      <c r="G73" s="92">
        <v>182.96</v>
      </c>
      <c r="H73" s="92">
        <v>0</v>
      </c>
      <c r="I73" s="92">
        <v>0</v>
      </c>
      <c r="J73" s="15">
        <v>73747.77</v>
      </c>
    </row>
    <row r="74" spans="1:10" ht="12.75">
      <c r="A74" s="3" t="s">
        <v>94</v>
      </c>
      <c r="B74" t="s">
        <v>93</v>
      </c>
      <c r="C74" s="64" t="s">
        <v>375</v>
      </c>
      <c r="D74" s="92">
        <v>6006.75</v>
      </c>
      <c r="E74" s="92">
        <v>0</v>
      </c>
      <c r="F74" s="92">
        <v>0</v>
      </c>
      <c r="G74" s="92">
        <v>16873.56</v>
      </c>
      <c r="H74" s="92">
        <v>0</v>
      </c>
      <c r="I74" s="92">
        <v>0</v>
      </c>
      <c r="J74" s="15">
        <v>22880.31</v>
      </c>
    </row>
    <row r="75" spans="1:10" ht="12.75">
      <c r="A75" s="3" t="s">
        <v>95</v>
      </c>
      <c r="B75" t="s">
        <v>93</v>
      </c>
      <c r="C75" s="64" t="s">
        <v>376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15">
        <v>0</v>
      </c>
    </row>
    <row r="76" spans="1:10" ht="12.75">
      <c r="A76" s="3" t="s">
        <v>96</v>
      </c>
      <c r="B76" t="s">
        <v>97</v>
      </c>
      <c r="C76" s="64" t="s">
        <v>377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15">
        <v>0</v>
      </c>
    </row>
    <row r="77" spans="1:10" ht="12.75">
      <c r="A77" s="3" t="s">
        <v>98</v>
      </c>
      <c r="B77" t="s">
        <v>97</v>
      </c>
      <c r="C77" s="64" t="s">
        <v>378</v>
      </c>
      <c r="D77" s="92">
        <v>7050.56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15">
        <v>7050.56</v>
      </c>
    </row>
    <row r="78" spans="1:10" ht="12.75">
      <c r="A78" s="3" t="s">
        <v>99</v>
      </c>
      <c r="B78" t="s">
        <v>97</v>
      </c>
      <c r="C78" s="64" t="s">
        <v>379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15">
        <v>0</v>
      </c>
    </row>
    <row r="79" spans="1:10" ht="12.75">
      <c r="A79" s="3" t="s">
        <v>100</v>
      </c>
      <c r="B79" t="s">
        <v>101</v>
      </c>
      <c r="C79" s="64" t="s">
        <v>380</v>
      </c>
      <c r="D79" s="92">
        <v>4295.66</v>
      </c>
      <c r="E79" s="92">
        <v>0</v>
      </c>
      <c r="F79" s="92">
        <v>0</v>
      </c>
      <c r="G79" s="92">
        <v>1057.22</v>
      </c>
      <c r="H79" s="92">
        <v>0</v>
      </c>
      <c r="I79" s="92">
        <v>0</v>
      </c>
      <c r="J79" s="15">
        <v>5352.88</v>
      </c>
    </row>
    <row r="80" spans="1:10" ht="12.75">
      <c r="A80" s="3" t="s">
        <v>102</v>
      </c>
      <c r="B80" t="s">
        <v>103</v>
      </c>
      <c r="C80" s="64" t="s">
        <v>381</v>
      </c>
      <c r="D80" s="92">
        <v>-15870.34</v>
      </c>
      <c r="E80" s="92">
        <v>0</v>
      </c>
      <c r="F80" s="92">
        <v>0</v>
      </c>
      <c r="G80" s="92">
        <v>-426.31</v>
      </c>
      <c r="H80" s="92">
        <v>0</v>
      </c>
      <c r="I80" s="92">
        <v>0</v>
      </c>
      <c r="J80" s="15">
        <v>-16296.65</v>
      </c>
    </row>
    <row r="81" spans="1:10" ht="12.75">
      <c r="A81" s="3" t="s">
        <v>104</v>
      </c>
      <c r="B81" t="s">
        <v>103</v>
      </c>
      <c r="C81" s="64" t="s">
        <v>382</v>
      </c>
      <c r="D81" s="92">
        <v>57282.72</v>
      </c>
      <c r="E81" s="92">
        <v>0</v>
      </c>
      <c r="F81" s="92">
        <v>0</v>
      </c>
      <c r="G81" s="92">
        <v>-2721</v>
      </c>
      <c r="H81" s="92">
        <v>0</v>
      </c>
      <c r="I81" s="92">
        <v>0</v>
      </c>
      <c r="J81" s="15">
        <v>54561.72</v>
      </c>
    </row>
    <row r="82" spans="1:10" ht="12.75">
      <c r="A82" s="3" t="s">
        <v>105</v>
      </c>
      <c r="B82" t="s">
        <v>106</v>
      </c>
      <c r="C82" s="64" t="s">
        <v>383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15">
        <v>0</v>
      </c>
    </row>
    <row r="83" spans="1:10" ht="12.75">
      <c r="A83" s="3" t="s">
        <v>107</v>
      </c>
      <c r="B83" t="s">
        <v>108</v>
      </c>
      <c r="C83" s="64" t="s">
        <v>384</v>
      </c>
      <c r="D83" s="92">
        <v>6420.86</v>
      </c>
      <c r="E83" s="92">
        <v>0</v>
      </c>
      <c r="F83" s="92">
        <v>0</v>
      </c>
      <c r="G83" s="92">
        <v>-112.18</v>
      </c>
      <c r="H83" s="92">
        <v>0</v>
      </c>
      <c r="I83" s="92">
        <v>0</v>
      </c>
      <c r="J83" s="15">
        <v>6308.679999999999</v>
      </c>
    </row>
    <row r="84" spans="1:10" ht="12.75">
      <c r="A84" s="3" t="s">
        <v>109</v>
      </c>
      <c r="B84" t="s">
        <v>110</v>
      </c>
      <c r="C84" s="64" t="s">
        <v>385</v>
      </c>
      <c r="D84" s="92">
        <v>0</v>
      </c>
      <c r="E84" s="92">
        <v>0</v>
      </c>
      <c r="F84" s="92">
        <v>0</v>
      </c>
      <c r="G84" s="92">
        <v>0</v>
      </c>
      <c r="H84" s="92">
        <v>0</v>
      </c>
      <c r="I84" s="92">
        <v>0</v>
      </c>
      <c r="J84" s="15">
        <v>0</v>
      </c>
    </row>
    <row r="85" spans="1:10" ht="12.75">
      <c r="A85" s="3" t="s">
        <v>111</v>
      </c>
      <c r="B85" t="s">
        <v>110</v>
      </c>
      <c r="C85" s="64" t="s">
        <v>386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15">
        <v>0</v>
      </c>
    </row>
    <row r="86" spans="1:10" ht="12.75">
      <c r="A86" s="3" t="s">
        <v>112</v>
      </c>
      <c r="B86" t="s">
        <v>113</v>
      </c>
      <c r="C86" s="64" t="s">
        <v>387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15">
        <v>0</v>
      </c>
    </row>
    <row r="87" spans="1:10" ht="12.75">
      <c r="A87" s="3" t="s">
        <v>114</v>
      </c>
      <c r="B87" t="s">
        <v>115</v>
      </c>
      <c r="C87" s="64" t="s">
        <v>388</v>
      </c>
      <c r="D87" s="92">
        <v>16510.6</v>
      </c>
      <c r="E87" s="92">
        <v>0</v>
      </c>
      <c r="F87" s="92">
        <v>0</v>
      </c>
      <c r="G87" s="92">
        <v>-22699.98</v>
      </c>
      <c r="H87" s="92">
        <v>0</v>
      </c>
      <c r="I87" s="92">
        <v>0</v>
      </c>
      <c r="J87" s="15">
        <v>-6189.380000000001</v>
      </c>
    </row>
    <row r="88" spans="1:10" ht="12.75">
      <c r="A88" s="3" t="s">
        <v>116</v>
      </c>
      <c r="B88" t="s">
        <v>72</v>
      </c>
      <c r="C88" s="64" t="s">
        <v>389</v>
      </c>
      <c r="D88" s="92">
        <v>0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15">
        <v>0</v>
      </c>
    </row>
    <row r="89" spans="1:10" ht="12.75">
      <c r="A89" s="3" t="s">
        <v>117</v>
      </c>
      <c r="B89" t="s">
        <v>72</v>
      </c>
      <c r="C89" s="64" t="s">
        <v>390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15">
        <v>0</v>
      </c>
    </row>
    <row r="90" spans="1:10" ht="12.75">
      <c r="A90" s="3" t="s">
        <v>118</v>
      </c>
      <c r="B90" t="s">
        <v>44</v>
      </c>
      <c r="C90" s="64" t="s">
        <v>391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15">
        <v>0</v>
      </c>
    </row>
    <row r="91" spans="1:10" ht="12.75">
      <c r="A91" s="3" t="s">
        <v>119</v>
      </c>
      <c r="B91" t="s">
        <v>44</v>
      </c>
      <c r="C91" s="64" t="s">
        <v>392</v>
      </c>
      <c r="D91" s="92">
        <v>0</v>
      </c>
      <c r="E91" s="92">
        <v>0</v>
      </c>
      <c r="F91" s="92">
        <v>0</v>
      </c>
      <c r="G91" s="92">
        <v>-914.71</v>
      </c>
      <c r="H91" s="92">
        <v>0</v>
      </c>
      <c r="I91" s="92">
        <v>0</v>
      </c>
      <c r="J91" s="15">
        <v>-914.71</v>
      </c>
    </row>
    <row r="92" spans="1:10" ht="12.75">
      <c r="A92" s="3" t="s">
        <v>120</v>
      </c>
      <c r="B92" t="s">
        <v>44</v>
      </c>
      <c r="C92" s="64" t="s">
        <v>393</v>
      </c>
      <c r="D92" s="92">
        <v>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15">
        <v>0</v>
      </c>
    </row>
    <row r="93" spans="1:10" ht="12.75">
      <c r="A93" s="3" t="s">
        <v>121</v>
      </c>
      <c r="B93" t="s">
        <v>44</v>
      </c>
      <c r="C93" s="64" t="s">
        <v>394</v>
      </c>
      <c r="D93" s="92">
        <v>2010.93</v>
      </c>
      <c r="E93" s="92">
        <v>0</v>
      </c>
      <c r="F93" s="92">
        <v>0</v>
      </c>
      <c r="G93" s="92">
        <v>773.4599999999999</v>
      </c>
      <c r="H93" s="92">
        <v>0</v>
      </c>
      <c r="I93" s="92">
        <v>0</v>
      </c>
      <c r="J93" s="15">
        <v>2784.39</v>
      </c>
    </row>
    <row r="94" spans="1:10" ht="12.75">
      <c r="A94" s="3" t="s">
        <v>122</v>
      </c>
      <c r="B94" t="s">
        <v>44</v>
      </c>
      <c r="C94" s="64" t="s">
        <v>395</v>
      </c>
      <c r="D94" s="92">
        <v>0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15">
        <v>0</v>
      </c>
    </row>
    <row r="95" spans="1:10" ht="12.75">
      <c r="A95" s="3" t="s">
        <v>123</v>
      </c>
      <c r="B95" t="s">
        <v>124</v>
      </c>
      <c r="C95" s="64" t="s">
        <v>396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15">
        <v>0</v>
      </c>
    </row>
    <row r="96" spans="1:10" ht="12.75">
      <c r="A96" s="3" t="s">
        <v>125</v>
      </c>
      <c r="B96" t="s">
        <v>126</v>
      </c>
      <c r="C96" s="64" t="s">
        <v>397</v>
      </c>
      <c r="D96" s="92">
        <v>0</v>
      </c>
      <c r="E96" s="92">
        <v>0</v>
      </c>
      <c r="F96" s="92">
        <v>0</v>
      </c>
      <c r="G96" s="92">
        <v>0</v>
      </c>
      <c r="H96" s="92">
        <v>0</v>
      </c>
      <c r="I96" s="92">
        <v>0</v>
      </c>
      <c r="J96" s="15">
        <v>0</v>
      </c>
    </row>
    <row r="97" spans="1:10" ht="12.75">
      <c r="A97" s="3" t="s">
        <v>127</v>
      </c>
      <c r="B97" t="s">
        <v>126</v>
      </c>
      <c r="C97" s="64" t="s">
        <v>398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15">
        <v>0</v>
      </c>
    </row>
    <row r="98" spans="1:10" ht="12.75">
      <c r="A98" s="3" t="s">
        <v>128</v>
      </c>
      <c r="B98" t="s">
        <v>126</v>
      </c>
      <c r="C98" s="64" t="s">
        <v>399</v>
      </c>
      <c r="D98" s="92">
        <v>0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15">
        <v>0</v>
      </c>
    </row>
    <row r="99" spans="1:10" ht="12.75">
      <c r="A99" s="3" t="s">
        <v>129</v>
      </c>
      <c r="B99" t="s">
        <v>130</v>
      </c>
      <c r="C99" s="64" t="s">
        <v>400</v>
      </c>
      <c r="D99" s="92">
        <v>15301.29</v>
      </c>
      <c r="E99" s="92">
        <v>0</v>
      </c>
      <c r="F99" s="92">
        <v>0</v>
      </c>
      <c r="G99" s="92">
        <v>68462.65</v>
      </c>
      <c r="H99" s="92">
        <v>0</v>
      </c>
      <c r="I99" s="92">
        <v>0</v>
      </c>
      <c r="J99" s="15">
        <v>83763.94</v>
      </c>
    </row>
    <row r="100" spans="1:10" ht="12.75">
      <c r="A100" s="3" t="s">
        <v>131</v>
      </c>
      <c r="B100" t="s">
        <v>130</v>
      </c>
      <c r="C100" s="64" t="s">
        <v>401</v>
      </c>
      <c r="D100" s="92">
        <v>0</v>
      </c>
      <c r="E100" s="92">
        <v>0</v>
      </c>
      <c r="F100" s="92">
        <v>0</v>
      </c>
      <c r="G100" s="92">
        <v>0</v>
      </c>
      <c r="H100" s="92">
        <v>0</v>
      </c>
      <c r="I100" s="92">
        <v>0</v>
      </c>
      <c r="J100" s="15">
        <v>0</v>
      </c>
    </row>
    <row r="101" spans="1:10" ht="12.75">
      <c r="A101" s="3" t="s">
        <v>132</v>
      </c>
      <c r="B101" t="s">
        <v>130</v>
      </c>
      <c r="C101" s="64" t="s">
        <v>402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15">
        <v>0</v>
      </c>
    </row>
    <row r="102" spans="1:10" ht="12.75">
      <c r="A102" s="3" t="s">
        <v>133</v>
      </c>
      <c r="B102" t="s">
        <v>34</v>
      </c>
      <c r="C102" s="64" t="s">
        <v>403</v>
      </c>
      <c r="D102" s="92">
        <v>21562.71</v>
      </c>
      <c r="E102" s="92">
        <v>0</v>
      </c>
      <c r="F102" s="92">
        <v>0</v>
      </c>
      <c r="G102" s="92">
        <v>-10366.8</v>
      </c>
      <c r="H102" s="92">
        <v>0</v>
      </c>
      <c r="I102" s="92">
        <v>0</v>
      </c>
      <c r="J102" s="15">
        <v>11195.91</v>
      </c>
    </row>
    <row r="103" spans="1:10" ht="12.75">
      <c r="A103" s="3" t="s">
        <v>134</v>
      </c>
      <c r="B103" t="s">
        <v>34</v>
      </c>
      <c r="C103" s="64" t="s">
        <v>404</v>
      </c>
      <c r="D103" s="92">
        <v>0</v>
      </c>
      <c r="E103" s="92">
        <v>0</v>
      </c>
      <c r="F103" s="92">
        <v>0</v>
      </c>
      <c r="G103" s="92">
        <v>215.61</v>
      </c>
      <c r="H103" s="92">
        <v>0</v>
      </c>
      <c r="I103" s="92">
        <v>0</v>
      </c>
      <c r="J103" s="15">
        <v>215.61</v>
      </c>
    </row>
    <row r="104" spans="1:10" ht="12.75">
      <c r="A104" s="3" t="s">
        <v>135</v>
      </c>
      <c r="B104" t="s">
        <v>34</v>
      </c>
      <c r="C104" s="64" t="s">
        <v>405</v>
      </c>
      <c r="D104" s="92">
        <v>0</v>
      </c>
      <c r="E104" s="92">
        <v>0</v>
      </c>
      <c r="F104" s="92">
        <v>0</v>
      </c>
      <c r="G104" s="92">
        <v>-3576.4700000000003</v>
      </c>
      <c r="H104" s="92">
        <v>0</v>
      </c>
      <c r="I104" s="92">
        <v>0</v>
      </c>
      <c r="J104" s="15">
        <v>-3576.4700000000003</v>
      </c>
    </row>
    <row r="105" spans="1:10" ht="12.75">
      <c r="A105" s="3" t="s">
        <v>136</v>
      </c>
      <c r="B105" t="s">
        <v>34</v>
      </c>
      <c r="C105" s="64" t="s">
        <v>406</v>
      </c>
      <c r="D105" s="92">
        <v>-50905.83</v>
      </c>
      <c r="E105" s="92">
        <v>0</v>
      </c>
      <c r="F105" s="92">
        <v>0</v>
      </c>
      <c r="G105" s="92">
        <v>-2379.37</v>
      </c>
      <c r="H105" s="92">
        <v>0</v>
      </c>
      <c r="I105" s="92">
        <v>0</v>
      </c>
      <c r="J105" s="15">
        <v>-53285.200000000004</v>
      </c>
    </row>
    <row r="106" spans="1:10" ht="12.75">
      <c r="A106" s="3" t="s">
        <v>137</v>
      </c>
      <c r="B106" t="s">
        <v>34</v>
      </c>
      <c r="C106" s="64" t="s">
        <v>407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15">
        <v>0</v>
      </c>
    </row>
    <row r="107" spans="1:10" ht="12.75">
      <c r="A107" s="3" t="s">
        <v>138</v>
      </c>
      <c r="B107" t="s">
        <v>34</v>
      </c>
      <c r="C107" s="64" t="s">
        <v>408</v>
      </c>
      <c r="D107" s="92">
        <v>0</v>
      </c>
      <c r="E107" s="92">
        <v>0</v>
      </c>
      <c r="F107" s="92">
        <v>0</v>
      </c>
      <c r="G107" s="92">
        <v>-1355.86</v>
      </c>
      <c r="H107" s="92">
        <v>0</v>
      </c>
      <c r="I107" s="92">
        <v>0</v>
      </c>
      <c r="J107" s="15">
        <v>-1355.86</v>
      </c>
    </row>
    <row r="108" spans="1:10" ht="12.75">
      <c r="A108" s="3" t="s">
        <v>139</v>
      </c>
      <c r="B108" t="s">
        <v>140</v>
      </c>
      <c r="C108" s="64" t="s">
        <v>409</v>
      </c>
      <c r="D108" s="92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15">
        <v>0</v>
      </c>
    </row>
    <row r="109" spans="1:10" ht="12.75">
      <c r="A109" s="3" t="s">
        <v>141</v>
      </c>
      <c r="B109" t="s">
        <v>140</v>
      </c>
      <c r="C109" s="64" t="s">
        <v>410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15">
        <v>0</v>
      </c>
    </row>
    <row r="110" spans="1:10" ht="12.75">
      <c r="A110" s="3" t="s">
        <v>142</v>
      </c>
      <c r="B110" t="s">
        <v>140</v>
      </c>
      <c r="C110" s="64" t="s">
        <v>411</v>
      </c>
      <c r="D110" s="92">
        <v>339.65</v>
      </c>
      <c r="E110" s="92">
        <v>0</v>
      </c>
      <c r="F110" s="92">
        <v>0</v>
      </c>
      <c r="G110" s="92">
        <v>-107.03</v>
      </c>
      <c r="H110" s="92">
        <v>0</v>
      </c>
      <c r="I110" s="92">
        <v>0</v>
      </c>
      <c r="J110" s="15">
        <v>232.61999999999998</v>
      </c>
    </row>
    <row r="111" spans="1:10" ht="12.75">
      <c r="A111" s="3" t="s">
        <v>143</v>
      </c>
      <c r="B111" t="s">
        <v>144</v>
      </c>
      <c r="C111" s="64" t="s">
        <v>412</v>
      </c>
      <c r="D111" s="92">
        <v>0</v>
      </c>
      <c r="E111" s="92">
        <v>0</v>
      </c>
      <c r="F111" s="92">
        <v>0</v>
      </c>
      <c r="G111" s="92">
        <v>4746.87</v>
      </c>
      <c r="H111" s="92">
        <v>0</v>
      </c>
      <c r="I111" s="92">
        <v>0</v>
      </c>
      <c r="J111" s="15">
        <v>4746.87</v>
      </c>
    </row>
    <row r="112" spans="1:10" ht="12.75">
      <c r="A112" s="3" t="s">
        <v>145</v>
      </c>
      <c r="B112" t="s">
        <v>144</v>
      </c>
      <c r="C112" s="64" t="s">
        <v>413</v>
      </c>
      <c r="D112" s="92">
        <v>0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15">
        <v>0</v>
      </c>
    </row>
    <row r="113" spans="1:10" ht="12.75">
      <c r="A113" s="3" t="s">
        <v>146</v>
      </c>
      <c r="B113" t="s">
        <v>144</v>
      </c>
      <c r="C113" s="64" t="s">
        <v>414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15">
        <v>0</v>
      </c>
    </row>
    <row r="114" spans="1:10" ht="12.75">
      <c r="A114" s="3" t="s">
        <v>147</v>
      </c>
      <c r="B114" t="s">
        <v>144</v>
      </c>
      <c r="C114" s="64" t="s">
        <v>415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15">
        <v>0</v>
      </c>
    </row>
    <row r="115" spans="1:10" ht="12.75">
      <c r="A115" s="3" t="s">
        <v>148</v>
      </c>
      <c r="B115" t="s">
        <v>149</v>
      </c>
      <c r="C115" s="64" t="s">
        <v>416</v>
      </c>
      <c r="D115" s="92">
        <v>0</v>
      </c>
      <c r="E115" s="92">
        <v>0</v>
      </c>
      <c r="F115" s="92">
        <v>0</v>
      </c>
      <c r="G115" s="92">
        <v>2440.08</v>
      </c>
      <c r="H115" s="92">
        <v>0</v>
      </c>
      <c r="I115" s="92">
        <v>0</v>
      </c>
      <c r="J115" s="15">
        <v>2440.08</v>
      </c>
    </row>
    <row r="116" spans="1:10" ht="12.75">
      <c r="A116" s="3" t="s">
        <v>150</v>
      </c>
      <c r="B116" t="s">
        <v>149</v>
      </c>
      <c r="C116" s="64" t="s">
        <v>417</v>
      </c>
      <c r="D116" s="92">
        <v>0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15">
        <v>0</v>
      </c>
    </row>
    <row r="117" spans="1:10" ht="12.75">
      <c r="A117" s="3" t="s">
        <v>151</v>
      </c>
      <c r="B117" t="s">
        <v>149</v>
      </c>
      <c r="C117" s="64" t="s">
        <v>418</v>
      </c>
      <c r="D117" s="92">
        <v>27255.05</v>
      </c>
      <c r="E117" s="92">
        <v>0</v>
      </c>
      <c r="F117" s="92">
        <v>0</v>
      </c>
      <c r="G117" s="92">
        <v>507.33</v>
      </c>
      <c r="H117" s="92">
        <v>0</v>
      </c>
      <c r="I117" s="92">
        <v>0</v>
      </c>
      <c r="J117" s="15">
        <v>27762.38</v>
      </c>
    </row>
    <row r="118" spans="1:10" ht="12.75">
      <c r="A118" s="3" t="s">
        <v>152</v>
      </c>
      <c r="B118" t="s">
        <v>153</v>
      </c>
      <c r="C118" s="64" t="s">
        <v>419</v>
      </c>
      <c r="D118" s="92">
        <v>0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15">
        <v>0</v>
      </c>
    </row>
    <row r="119" spans="1:10" ht="12.75">
      <c r="A119" s="3" t="s">
        <v>154</v>
      </c>
      <c r="B119" t="s">
        <v>155</v>
      </c>
      <c r="C119" s="64" t="s">
        <v>420</v>
      </c>
      <c r="D119" s="92">
        <v>7333.89</v>
      </c>
      <c r="E119" s="92">
        <v>0</v>
      </c>
      <c r="F119" s="92">
        <v>0</v>
      </c>
      <c r="G119" s="92">
        <v>2681.71</v>
      </c>
      <c r="H119" s="92">
        <v>0</v>
      </c>
      <c r="I119" s="92">
        <v>0</v>
      </c>
      <c r="J119" s="15">
        <v>10015.6</v>
      </c>
    </row>
    <row r="120" spans="1:10" ht="12.75">
      <c r="A120" s="3" t="s">
        <v>156</v>
      </c>
      <c r="B120" t="s">
        <v>157</v>
      </c>
      <c r="C120" s="64" t="s">
        <v>421</v>
      </c>
      <c r="D120" s="92">
        <v>0</v>
      </c>
      <c r="E120" s="92">
        <v>0</v>
      </c>
      <c r="F120" s="92">
        <v>0</v>
      </c>
      <c r="G120" s="92">
        <v>0</v>
      </c>
      <c r="H120" s="92">
        <v>0</v>
      </c>
      <c r="I120" s="92">
        <v>0</v>
      </c>
      <c r="J120" s="15">
        <v>0</v>
      </c>
    </row>
    <row r="121" spans="1:10" ht="12.75">
      <c r="A121" s="3" t="s">
        <v>158</v>
      </c>
      <c r="B121" t="s">
        <v>157</v>
      </c>
      <c r="C121" s="64" t="s">
        <v>422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15">
        <v>0</v>
      </c>
    </row>
    <row r="122" spans="1:10" ht="12.75">
      <c r="A122" s="3" t="s">
        <v>159</v>
      </c>
      <c r="B122" t="s">
        <v>157</v>
      </c>
      <c r="C122" s="64" t="s">
        <v>423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15">
        <v>0</v>
      </c>
    </row>
    <row r="123" spans="1:10" ht="12.75">
      <c r="A123" s="3" t="s">
        <v>160</v>
      </c>
      <c r="B123" t="s">
        <v>161</v>
      </c>
      <c r="C123" s="64" t="s">
        <v>424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15">
        <v>0</v>
      </c>
    </row>
    <row r="124" spans="1:10" ht="12.75">
      <c r="A124" s="3" t="s">
        <v>162</v>
      </c>
      <c r="B124" t="s">
        <v>161</v>
      </c>
      <c r="C124" s="64" t="s">
        <v>425</v>
      </c>
      <c r="D124" s="92">
        <v>0</v>
      </c>
      <c r="E124" s="92">
        <v>0</v>
      </c>
      <c r="F124" s="92">
        <v>0</v>
      </c>
      <c r="G124" s="92">
        <v>0</v>
      </c>
      <c r="H124" s="92">
        <v>0</v>
      </c>
      <c r="I124" s="92">
        <v>0</v>
      </c>
      <c r="J124" s="15">
        <v>0</v>
      </c>
    </row>
    <row r="125" spans="1:10" ht="12.75">
      <c r="A125" s="3" t="s">
        <v>163</v>
      </c>
      <c r="B125" t="s">
        <v>164</v>
      </c>
      <c r="C125" s="64" t="s">
        <v>426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15">
        <v>0</v>
      </c>
    </row>
    <row r="126" spans="1:10" ht="12.75">
      <c r="A126" s="3" t="s">
        <v>165</v>
      </c>
      <c r="B126" t="s">
        <v>164</v>
      </c>
      <c r="C126" s="64" t="s">
        <v>427</v>
      </c>
      <c r="D126" s="92">
        <v>0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15">
        <v>0</v>
      </c>
    </row>
    <row r="127" spans="1:10" ht="12.75">
      <c r="A127" s="3" t="s">
        <v>166</v>
      </c>
      <c r="B127" t="s">
        <v>164</v>
      </c>
      <c r="C127" s="64" t="s">
        <v>428</v>
      </c>
      <c r="D127" s="92">
        <v>0</v>
      </c>
      <c r="E127" s="92">
        <v>0</v>
      </c>
      <c r="F127" s="92">
        <v>0</v>
      </c>
      <c r="G127" s="92">
        <v>-8290.09</v>
      </c>
      <c r="H127" s="92">
        <v>0</v>
      </c>
      <c r="I127" s="92">
        <v>0</v>
      </c>
      <c r="J127" s="15">
        <v>-8290.09</v>
      </c>
    </row>
    <row r="128" spans="1:10" ht="12.75">
      <c r="A128" s="3" t="s">
        <v>167</v>
      </c>
      <c r="B128" t="s">
        <v>164</v>
      </c>
      <c r="C128" s="64" t="s">
        <v>429</v>
      </c>
      <c r="D128" s="92">
        <v>0</v>
      </c>
      <c r="E128" s="92">
        <v>0</v>
      </c>
      <c r="F128" s="92">
        <v>0</v>
      </c>
      <c r="G128" s="92">
        <v>0</v>
      </c>
      <c r="H128" s="92">
        <v>0</v>
      </c>
      <c r="I128" s="92">
        <v>0</v>
      </c>
      <c r="J128" s="15">
        <v>0</v>
      </c>
    </row>
    <row r="129" spans="1:10" ht="12.75">
      <c r="A129" s="3" t="s">
        <v>168</v>
      </c>
      <c r="B129" t="s">
        <v>169</v>
      </c>
      <c r="C129" s="64" t="s">
        <v>430</v>
      </c>
      <c r="D129" s="92">
        <v>17471.48</v>
      </c>
      <c r="E129" s="92">
        <v>0</v>
      </c>
      <c r="F129" s="92">
        <v>0</v>
      </c>
      <c r="G129" s="92">
        <v>1954.0600000000004</v>
      </c>
      <c r="H129" s="92">
        <v>0</v>
      </c>
      <c r="I129" s="92">
        <v>0</v>
      </c>
      <c r="J129" s="15">
        <v>19425.54</v>
      </c>
    </row>
    <row r="130" spans="1:10" ht="12.75">
      <c r="A130" s="3" t="s">
        <v>170</v>
      </c>
      <c r="B130" t="s">
        <v>169</v>
      </c>
      <c r="C130" s="64" t="s">
        <v>431</v>
      </c>
      <c r="D130" s="92">
        <v>0</v>
      </c>
      <c r="E130" s="92">
        <v>0</v>
      </c>
      <c r="F130" s="92">
        <v>0</v>
      </c>
      <c r="G130" s="92">
        <v>-384.38</v>
      </c>
      <c r="H130" s="92">
        <v>0</v>
      </c>
      <c r="I130" s="92">
        <v>0</v>
      </c>
      <c r="J130" s="15">
        <v>-384.38</v>
      </c>
    </row>
    <row r="131" spans="1:10" ht="12.75">
      <c r="A131" s="3" t="s">
        <v>171</v>
      </c>
      <c r="B131" t="s">
        <v>169</v>
      </c>
      <c r="C131" s="64" t="s">
        <v>432</v>
      </c>
      <c r="D131" s="92">
        <v>0</v>
      </c>
      <c r="E131" s="92">
        <v>0</v>
      </c>
      <c r="F131" s="92">
        <v>0</v>
      </c>
      <c r="G131" s="92">
        <v>0</v>
      </c>
      <c r="H131" s="92">
        <v>0</v>
      </c>
      <c r="I131" s="92">
        <v>0</v>
      </c>
      <c r="J131" s="15">
        <v>0</v>
      </c>
    </row>
    <row r="132" spans="1:10" ht="12.75">
      <c r="A132" s="3" t="s">
        <v>172</v>
      </c>
      <c r="B132" t="s">
        <v>169</v>
      </c>
      <c r="C132" s="64" t="s">
        <v>433</v>
      </c>
      <c r="D132" s="92">
        <v>0</v>
      </c>
      <c r="E132" s="92">
        <v>0</v>
      </c>
      <c r="F132" s="92">
        <v>0</v>
      </c>
      <c r="G132" s="92">
        <v>-4295.07</v>
      </c>
      <c r="H132" s="92">
        <v>0</v>
      </c>
      <c r="I132" s="92">
        <v>0</v>
      </c>
      <c r="J132" s="15">
        <v>-4295.07</v>
      </c>
    </row>
    <row r="133" spans="1:10" ht="12.75">
      <c r="A133" s="3" t="s">
        <v>173</v>
      </c>
      <c r="B133" t="s">
        <v>169</v>
      </c>
      <c r="C133" s="64" t="s">
        <v>434</v>
      </c>
      <c r="D133" s="9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15">
        <v>0</v>
      </c>
    </row>
    <row r="134" spans="1:10" ht="12.75">
      <c r="A134" s="3" t="s">
        <v>174</v>
      </c>
      <c r="B134" t="s">
        <v>169</v>
      </c>
      <c r="C134" s="64" t="s">
        <v>435</v>
      </c>
      <c r="D134" s="92">
        <v>0</v>
      </c>
      <c r="E134" s="92">
        <v>0</v>
      </c>
      <c r="F134" s="92">
        <v>0</v>
      </c>
      <c r="G134" s="92">
        <v>172.03</v>
      </c>
      <c r="H134" s="92">
        <v>0</v>
      </c>
      <c r="I134" s="92">
        <v>0</v>
      </c>
      <c r="J134" s="15">
        <v>172.03</v>
      </c>
    </row>
    <row r="135" spans="1:10" ht="12.75">
      <c r="A135" s="3" t="s">
        <v>175</v>
      </c>
      <c r="B135" t="s">
        <v>176</v>
      </c>
      <c r="C135" s="64" t="s">
        <v>436</v>
      </c>
      <c r="D135" s="92">
        <v>0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15">
        <v>0</v>
      </c>
    </row>
    <row r="136" spans="1:10" ht="12.75">
      <c r="A136" s="3" t="s">
        <v>177</v>
      </c>
      <c r="B136" t="s">
        <v>176</v>
      </c>
      <c r="C136" s="64" t="s">
        <v>437</v>
      </c>
      <c r="D136" s="92">
        <v>0</v>
      </c>
      <c r="E136" s="92">
        <v>0</v>
      </c>
      <c r="F136" s="92">
        <v>0</v>
      </c>
      <c r="G136" s="92">
        <v>22715.53</v>
      </c>
      <c r="H136" s="92">
        <v>0</v>
      </c>
      <c r="I136" s="92">
        <v>0</v>
      </c>
      <c r="J136" s="15">
        <v>22715.53</v>
      </c>
    </row>
    <row r="137" spans="1:10" ht="12.75">
      <c r="A137" s="3" t="s">
        <v>178</v>
      </c>
      <c r="B137" t="s">
        <v>179</v>
      </c>
      <c r="C137" s="64" t="s">
        <v>438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15">
        <v>0</v>
      </c>
    </row>
    <row r="138" spans="1:10" ht="12.75">
      <c r="A138" s="3" t="s">
        <v>180</v>
      </c>
      <c r="B138" t="s">
        <v>179</v>
      </c>
      <c r="C138" s="64" t="s">
        <v>439</v>
      </c>
      <c r="D138" s="92">
        <v>0</v>
      </c>
      <c r="E138" s="92">
        <v>0</v>
      </c>
      <c r="F138" s="92">
        <v>0</v>
      </c>
      <c r="G138" s="92">
        <v>0</v>
      </c>
      <c r="H138" s="92">
        <v>0</v>
      </c>
      <c r="I138" s="92">
        <v>0</v>
      </c>
      <c r="J138" s="15">
        <v>0</v>
      </c>
    </row>
    <row r="139" spans="1:10" ht="12.75">
      <c r="A139" s="3" t="s">
        <v>181</v>
      </c>
      <c r="B139" t="s">
        <v>182</v>
      </c>
      <c r="C139" s="64" t="s">
        <v>440</v>
      </c>
      <c r="D139" s="92">
        <v>19498.4</v>
      </c>
      <c r="E139" s="92">
        <v>0</v>
      </c>
      <c r="F139" s="92">
        <v>0</v>
      </c>
      <c r="G139" s="92">
        <v>15957.830000000002</v>
      </c>
      <c r="H139" s="92">
        <v>0</v>
      </c>
      <c r="I139" s="92">
        <v>0</v>
      </c>
      <c r="J139" s="15">
        <v>35456.23</v>
      </c>
    </row>
    <row r="140" spans="1:10" ht="12.75">
      <c r="A140" s="3" t="s">
        <v>183</v>
      </c>
      <c r="B140" t="s">
        <v>182</v>
      </c>
      <c r="C140" s="64" t="s">
        <v>441</v>
      </c>
      <c r="D140" s="92">
        <v>0</v>
      </c>
      <c r="E140" s="92">
        <v>0</v>
      </c>
      <c r="F140" s="92">
        <v>0</v>
      </c>
      <c r="G140" s="92">
        <v>3372.24</v>
      </c>
      <c r="H140" s="92">
        <v>0</v>
      </c>
      <c r="I140" s="92">
        <v>0</v>
      </c>
      <c r="J140" s="15">
        <v>3372.24</v>
      </c>
    </row>
    <row r="141" spans="1:10" ht="12.75">
      <c r="A141" s="3" t="s">
        <v>184</v>
      </c>
      <c r="B141" t="s">
        <v>185</v>
      </c>
      <c r="C141" s="64" t="s">
        <v>442</v>
      </c>
      <c r="D141" s="92">
        <v>0</v>
      </c>
      <c r="E141" s="92">
        <v>0</v>
      </c>
      <c r="F141" s="92">
        <v>0</v>
      </c>
      <c r="G141" s="92">
        <v>-3770.44</v>
      </c>
      <c r="H141" s="92">
        <v>0</v>
      </c>
      <c r="I141" s="92">
        <v>0</v>
      </c>
      <c r="J141" s="15">
        <v>-3770.44</v>
      </c>
    </row>
    <row r="142" spans="1:10" ht="12.75">
      <c r="A142" s="3" t="s">
        <v>186</v>
      </c>
      <c r="B142" t="s">
        <v>187</v>
      </c>
      <c r="C142" s="64" t="s">
        <v>443</v>
      </c>
      <c r="D142" s="92">
        <v>0</v>
      </c>
      <c r="E142" s="92">
        <v>0</v>
      </c>
      <c r="F142" s="92">
        <v>0</v>
      </c>
      <c r="G142" s="92">
        <v>0</v>
      </c>
      <c r="H142" s="92">
        <v>0</v>
      </c>
      <c r="I142" s="92">
        <v>0</v>
      </c>
      <c r="J142" s="15">
        <v>0</v>
      </c>
    </row>
    <row r="143" spans="1:10" ht="12.75">
      <c r="A143" s="3" t="s">
        <v>188</v>
      </c>
      <c r="B143" t="s">
        <v>187</v>
      </c>
      <c r="C143" s="64" t="s">
        <v>444</v>
      </c>
      <c r="D143" s="92">
        <v>647.64</v>
      </c>
      <c r="E143" s="92">
        <v>0</v>
      </c>
      <c r="F143" s="92">
        <v>0</v>
      </c>
      <c r="G143" s="92">
        <v>20938.21</v>
      </c>
      <c r="H143" s="92">
        <v>0</v>
      </c>
      <c r="I143" s="92">
        <v>0</v>
      </c>
      <c r="J143" s="15">
        <v>21585.85</v>
      </c>
    </row>
    <row r="144" spans="1:10" ht="12.75">
      <c r="A144" s="3" t="s">
        <v>189</v>
      </c>
      <c r="B144" t="s">
        <v>187</v>
      </c>
      <c r="C144" s="64" t="s">
        <v>445</v>
      </c>
      <c r="D144" s="92">
        <v>0</v>
      </c>
      <c r="E144" s="92">
        <v>0</v>
      </c>
      <c r="F144" s="92">
        <v>0</v>
      </c>
      <c r="G144" s="92">
        <v>0</v>
      </c>
      <c r="H144" s="92">
        <v>0</v>
      </c>
      <c r="I144" s="92">
        <v>0</v>
      </c>
      <c r="J144" s="15">
        <v>0</v>
      </c>
    </row>
    <row r="145" spans="1:10" ht="12.75">
      <c r="A145" s="3" t="s">
        <v>190</v>
      </c>
      <c r="B145" t="s">
        <v>187</v>
      </c>
      <c r="C145" s="64" t="s">
        <v>446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15">
        <v>0</v>
      </c>
    </row>
    <row r="146" spans="1:10" ht="12.75">
      <c r="A146" s="3" t="s">
        <v>191</v>
      </c>
      <c r="B146" t="s">
        <v>192</v>
      </c>
      <c r="C146" s="64" t="s">
        <v>447</v>
      </c>
      <c r="D146" s="92">
        <v>11950.349999999999</v>
      </c>
      <c r="E146" s="92">
        <v>0</v>
      </c>
      <c r="F146" s="92">
        <v>0</v>
      </c>
      <c r="G146" s="92">
        <v>-6015.27</v>
      </c>
      <c r="H146" s="92">
        <v>0</v>
      </c>
      <c r="I146" s="92">
        <v>0</v>
      </c>
      <c r="J146" s="15">
        <v>5935.079999999998</v>
      </c>
    </row>
    <row r="147" spans="1:10" ht="12.75">
      <c r="A147" s="50" t="s">
        <v>193</v>
      </c>
      <c r="B147" s="9" t="s">
        <v>192</v>
      </c>
      <c r="C147" s="64" t="s">
        <v>448</v>
      </c>
      <c r="D147" s="92">
        <v>60671.27</v>
      </c>
      <c r="E147" s="92">
        <v>0</v>
      </c>
      <c r="F147" s="92">
        <v>0</v>
      </c>
      <c r="G147" s="92">
        <v>-18709.85</v>
      </c>
      <c r="H147" s="92">
        <v>0</v>
      </c>
      <c r="I147" s="92">
        <v>0</v>
      </c>
      <c r="J147" s="15">
        <v>41961.42</v>
      </c>
    </row>
    <row r="148" spans="1:10" ht="12.75">
      <c r="A148" s="3" t="s">
        <v>194</v>
      </c>
      <c r="B148" t="s">
        <v>195</v>
      </c>
      <c r="C148" s="64" t="s">
        <v>449</v>
      </c>
      <c r="D148" s="92">
        <v>0</v>
      </c>
      <c r="E148" s="92">
        <v>0</v>
      </c>
      <c r="F148" s="92">
        <v>0</v>
      </c>
      <c r="G148" s="92">
        <v>0</v>
      </c>
      <c r="H148" s="92">
        <v>0</v>
      </c>
      <c r="I148" s="92">
        <v>0</v>
      </c>
      <c r="J148" s="15">
        <v>0</v>
      </c>
    </row>
    <row r="149" spans="1:10" ht="12.75">
      <c r="A149" s="3" t="s">
        <v>196</v>
      </c>
      <c r="B149" t="s">
        <v>195</v>
      </c>
      <c r="C149" s="64" t="s">
        <v>450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15">
        <v>0</v>
      </c>
    </row>
    <row r="150" spans="1:10" ht="12.75">
      <c r="A150" s="3" t="s">
        <v>197</v>
      </c>
      <c r="B150" t="s">
        <v>198</v>
      </c>
      <c r="C150" s="64" t="s">
        <v>451</v>
      </c>
      <c r="D150" s="92">
        <v>0</v>
      </c>
      <c r="E150" s="92">
        <v>0</v>
      </c>
      <c r="F150" s="92">
        <v>0</v>
      </c>
      <c r="G150" s="92">
        <v>0</v>
      </c>
      <c r="H150" s="92">
        <v>0</v>
      </c>
      <c r="I150" s="92">
        <v>0</v>
      </c>
      <c r="J150" s="15">
        <v>0</v>
      </c>
    </row>
    <row r="151" spans="1:10" ht="12.75">
      <c r="A151" s="3" t="s">
        <v>199</v>
      </c>
      <c r="B151" t="s">
        <v>198</v>
      </c>
      <c r="C151" s="64" t="s">
        <v>452</v>
      </c>
      <c r="D151" s="92">
        <v>0</v>
      </c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15">
        <v>0</v>
      </c>
    </row>
    <row r="152" spans="1:10" ht="12.75">
      <c r="A152" s="3" t="s">
        <v>200</v>
      </c>
      <c r="B152" t="s">
        <v>198</v>
      </c>
      <c r="C152" s="64" t="s">
        <v>453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15">
        <v>0</v>
      </c>
    </row>
    <row r="153" spans="1:10" ht="12.75">
      <c r="A153" s="3" t="s">
        <v>201</v>
      </c>
      <c r="B153" t="s">
        <v>202</v>
      </c>
      <c r="C153" s="64" t="s">
        <v>454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15">
        <v>0</v>
      </c>
    </row>
    <row r="154" spans="1:10" ht="12.75">
      <c r="A154" s="3" t="s">
        <v>203</v>
      </c>
      <c r="B154" t="s">
        <v>202</v>
      </c>
      <c r="C154" s="64" t="s">
        <v>455</v>
      </c>
      <c r="D154" s="92">
        <v>24929.94</v>
      </c>
      <c r="E154" s="92">
        <v>0</v>
      </c>
      <c r="F154" s="92">
        <v>0</v>
      </c>
      <c r="G154" s="92">
        <v>-10.85</v>
      </c>
      <c r="H154" s="92">
        <v>0</v>
      </c>
      <c r="I154" s="92">
        <v>0</v>
      </c>
      <c r="J154" s="15">
        <v>24919.09</v>
      </c>
    </row>
    <row r="155" spans="1:10" ht="12.75">
      <c r="A155" s="3" t="s">
        <v>204</v>
      </c>
      <c r="B155" t="s">
        <v>202</v>
      </c>
      <c r="C155" s="64" t="s">
        <v>456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15">
        <v>0</v>
      </c>
    </row>
    <row r="156" spans="1:10" ht="12.75">
      <c r="A156" s="3" t="s">
        <v>205</v>
      </c>
      <c r="B156" t="s">
        <v>206</v>
      </c>
      <c r="C156" s="64" t="s">
        <v>457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15">
        <v>0</v>
      </c>
    </row>
    <row r="157" spans="1:10" ht="12.75">
      <c r="A157" s="3" t="s">
        <v>207</v>
      </c>
      <c r="B157" t="s">
        <v>206</v>
      </c>
      <c r="C157" s="64" t="s">
        <v>458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15">
        <v>0</v>
      </c>
    </row>
    <row r="158" spans="1:10" ht="12.75">
      <c r="A158" s="3" t="s">
        <v>208</v>
      </c>
      <c r="B158" t="s">
        <v>206</v>
      </c>
      <c r="C158" s="64" t="s">
        <v>459</v>
      </c>
      <c r="D158" s="92">
        <v>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15">
        <v>0</v>
      </c>
    </row>
    <row r="159" spans="1:10" ht="12.75">
      <c r="A159" s="3" t="s">
        <v>209</v>
      </c>
      <c r="B159" t="s">
        <v>210</v>
      </c>
      <c r="C159" s="64" t="s">
        <v>460</v>
      </c>
      <c r="D159" s="92">
        <v>13054.46</v>
      </c>
      <c r="E159" s="92">
        <v>0</v>
      </c>
      <c r="F159" s="92">
        <v>0</v>
      </c>
      <c r="G159" s="92">
        <v>-3142.88</v>
      </c>
      <c r="H159" s="92">
        <v>0</v>
      </c>
      <c r="I159" s="92">
        <v>0</v>
      </c>
      <c r="J159" s="15">
        <v>9911.579999999998</v>
      </c>
    </row>
    <row r="160" spans="1:10" ht="12.75">
      <c r="A160" s="3" t="s">
        <v>211</v>
      </c>
      <c r="B160" t="s">
        <v>212</v>
      </c>
      <c r="C160" s="64" t="s">
        <v>461</v>
      </c>
      <c r="D160" s="92">
        <v>0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15">
        <v>0</v>
      </c>
    </row>
    <row r="161" spans="1:10" ht="12.75">
      <c r="A161" s="3" t="s">
        <v>213</v>
      </c>
      <c r="B161" t="s">
        <v>212</v>
      </c>
      <c r="C161" s="64" t="s">
        <v>462</v>
      </c>
      <c r="D161" s="92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15">
        <v>0</v>
      </c>
    </row>
    <row r="162" spans="1:10" ht="12.75">
      <c r="A162" s="3" t="s">
        <v>214</v>
      </c>
      <c r="B162" t="s">
        <v>215</v>
      </c>
      <c r="C162" s="64" t="s">
        <v>463</v>
      </c>
      <c r="D162" s="92">
        <v>0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15">
        <v>0</v>
      </c>
    </row>
    <row r="163" spans="1:10" ht="12.75">
      <c r="A163" s="3" t="s">
        <v>216</v>
      </c>
      <c r="B163" t="s">
        <v>215</v>
      </c>
      <c r="C163" s="64" t="s">
        <v>464</v>
      </c>
      <c r="D163" s="92">
        <v>0</v>
      </c>
      <c r="E163" s="92">
        <v>0</v>
      </c>
      <c r="F163" s="92">
        <v>0</v>
      </c>
      <c r="G163" s="92">
        <v>739.15</v>
      </c>
      <c r="H163" s="92">
        <v>0</v>
      </c>
      <c r="I163" s="92">
        <v>0</v>
      </c>
      <c r="J163" s="15">
        <v>739.15</v>
      </c>
    </row>
    <row r="164" spans="1:10" ht="12.75">
      <c r="A164" s="3" t="s">
        <v>217</v>
      </c>
      <c r="B164" t="s">
        <v>218</v>
      </c>
      <c r="C164" s="64" t="s">
        <v>465</v>
      </c>
      <c r="D164" s="92">
        <v>0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15">
        <v>0</v>
      </c>
    </row>
    <row r="165" spans="1:10" ht="12.75">
      <c r="A165" s="3" t="s">
        <v>219</v>
      </c>
      <c r="B165" t="s">
        <v>220</v>
      </c>
      <c r="C165" s="64" t="s">
        <v>466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15">
        <v>0</v>
      </c>
    </row>
    <row r="166" spans="1:10" ht="12.75">
      <c r="A166" s="3" t="s">
        <v>221</v>
      </c>
      <c r="B166" t="s">
        <v>220</v>
      </c>
      <c r="C166" s="64" t="s">
        <v>467</v>
      </c>
      <c r="D166" s="92">
        <v>0</v>
      </c>
      <c r="E166" s="92">
        <v>0</v>
      </c>
      <c r="F166" s="92">
        <v>0</v>
      </c>
      <c r="G166" s="92">
        <v>0</v>
      </c>
      <c r="H166" s="92">
        <v>0</v>
      </c>
      <c r="I166" s="92">
        <v>0</v>
      </c>
      <c r="J166" s="15">
        <v>0</v>
      </c>
    </row>
    <row r="167" spans="1:10" ht="12.75">
      <c r="A167" s="3" t="s">
        <v>222</v>
      </c>
      <c r="B167" t="s">
        <v>223</v>
      </c>
      <c r="C167" s="64" t="s">
        <v>468</v>
      </c>
      <c r="D167" s="92">
        <v>0</v>
      </c>
      <c r="E167" s="92">
        <v>0</v>
      </c>
      <c r="F167" s="92">
        <v>0</v>
      </c>
      <c r="G167" s="92">
        <v>-1437.32</v>
      </c>
      <c r="H167" s="92">
        <v>0</v>
      </c>
      <c r="I167" s="92">
        <v>0</v>
      </c>
      <c r="J167" s="15">
        <v>-1437.32</v>
      </c>
    </row>
    <row r="168" spans="1:10" ht="12.75">
      <c r="A168" s="3" t="s">
        <v>224</v>
      </c>
      <c r="B168" t="s">
        <v>223</v>
      </c>
      <c r="C168" s="64" t="s">
        <v>469</v>
      </c>
      <c r="D168" s="92">
        <v>0</v>
      </c>
      <c r="E168" s="92">
        <v>0</v>
      </c>
      <c r="F168" s="92">
        <v>0</v>
      </c>
      <c r="G168" s="92">
        <v>0</v>
      </c>
      <c r="H168" s="92">
        <v>0</v>
      </c>
      <c r="I168" s="92">
        <v>0</v>
      </c>
      <c r="J168" s="15">
        <v>0</v>
      </c>
    </row>
    <row r="169" spans="1:10" ht="12.75">
      <c r="A169" s="3" t="s">
        <v>225</v>
      </c>
      <c r="B169" t="s">
        <v>223</v>
      </c>
      <c r="C169" s="64" t="s">
        <v>470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15">
        <v>0</v>
      </c>
    </row>
    <row r="170" spans="1:10" ht="12.75">
      <c r="A170" s="3" t="s">
        <v>226</v>
      </c>
      <c r="B170" t="s">
        <v>223</v>
      </c>
      <c r="C170" s="64" t="s">
        <v>471</v>
      </c>
      <c r="D170" s="92">
        <v>0</v>
      </c>
      <c r="E170" s="92">
        <v>0</v>
      </c>
      <c r="F170" s="92">
        <v>0</v>
      </c>
      <c r="G170" s="92">
        <v>0</v>
      </c>
      <c r="H170" s="92">
        <v>0</v>
      </c>
      <c r="I170" s="92">
        <v>0</v>
      </c>
      <c r="J170" s="15">
        <v>0</v>
      </c>
    </row>
    <row r="171" spans="1:10" ht="12.75">
      <c r="A171" s="3" t="s">
        <v>227</v>
      </c>
      <c r="B171" t="s">
        <v>223</v>
      </c>
      <c r="C171" s="64" t="s">
        <v>472</v>
      </c>
      <c r="D171" s="92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15">
        <v>0</v>
      </c>
    </row>
    <row r="172" spans="1:10" ht="12.75">
      <c r="A172" s="3" t="s">
        <v>228</v>
      </c>
      <c r="B172" t="s">
        <v>229</v>
      </c>
      <c r="C172" s="64" t="s">
        <v>484</v>
      </c>
      <c r="D172" s="92">
        <v>27604.5</v>
      </c>
      <c r="E172" s="92">
        <v>0</v>
      </c>
      <c r="F172" s="92">
        <v>0</v>
      </c>
      <c r="G172" s="92">
        <v>2728.8900000000003</v>
      </c>
      <c r="H172" s="92">
        <v>0</v>
      </c>
      <c r="I172" s="92">
        <v>0</v>
      </c>
      <c r="J172" s="15">
        <v>30333.39</v>
      </c>
    </row>
    <row r="173" spans="1:10" ht="12.75">
      <c r="A173" s="3" t="s">
        <v>230</v>
      </c>
      <c r="B173" t="s">
        <v>229</v>
      </c>
      <c r="C173" s="64" t="s">
        <v>473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15">
        <v>0</v>
      </c>
    </row>
    <row r="174" spans="1:10" ht="12.75">
      <c r="A174" s="3" t="s">
        <v>231</v>
      </c>
      <c r="B174" t="s">
        <v>229</v>
      </c>
      <c r="C174" s="64" t="s">
        <v>474</v>
      </c>
      <c r="D174" s="92">
        <v>0</v>
      </c>
      <c r="E174" s="92">
        <v>0</v>
      </c>
      <c r="F174" s="92">
        <v>0</v>
      </c>
      <c r="G174" s="92">
        <v>-14148.15</v>
      </c>
      <c r="H174" s="92">
        <v>0</v>
      </c>
      <c r="I174" s="92">
        <v>0</v>
      </c>
      <c r="J174" s="15">
        <v>-14148.15</v>
      </c>
    </row>
    <row r="175" spans="1:10" ht="12.75">
      <c r="A175" s="3" t="s">
        <v>232</v>
      </c>
      <c r="B175" t="s">
        <v>229</v>
      </c>
      <c r="C175" s="64" t="s">
        <v>475</v>
      </c>
      <c r="D175" s="92"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15">
        <v>0</v>
      </c>
    </row>
    <row r="176" spans="1:10" ht="12.75">
      <c r="A176" s="3" t="s">
        <v>233</v>
      </c>
      <c r="B176" t="s">
        <v>229</v>
      </c>
      <c r="C176" s="64" t="s">
        <v>476</v>
      </c>
      <c r="D176" s="92"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15">
        <v>0</v>
      </c>
    </row>
    <row r="177" spans="1:10" ht="12.75">
      <c r="A177" s="3" t="s">
        <v>234</v>
      </c>
      <c r="B177" t="s">
        <v>229</v>
      </c>
      <c r="C177" s="64" t="s">
        <v>477</v>
      </c>
      <c r="D177" s="92"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15">
        <v>0</v>
      </c>
    </row>
    <row r="178" spans="1:10" ht="12.75">
      <c r="A178" s="3" t="s">
        <v>235</v>
      </c>
      <c r="B178" t="s">
        <v>229</v>
      </c>
      <c r="C178" s="64" t="s">
        <v>478</v>
      </c>
      <c r="D178" s="92">
        <v>0</v>
      </c>
      <c r="E178" s="92">
        <v>0</v>
      </c>
      <c r="F178" s="92">
        <v>0</v>
      </c>
      <c r="G178" s="92">
        <v>0</v>
      </c>
      <c r="H178" s="92">
        <v>0</v>
      </c>
      <c r="I178" s="92">
        <v>0</v>
      </c>
      <c r="J178" s="15">
        <v>0</v>
      </c>
    </row>
    <row r="179" spans="1:10" ht="12.75">
      <c r="A179" s="3" t="s">
        <v>236</v>
      </c>
      <c r="B179" t="s">
        <v>229</v>
      </c>
      <c r="C179" s="64" t="s">
        <v>479</v>
      </c>
      <c r="D179" s="92">
        <v>2745.54</v>
      </c>
      <c r="E179" s="92">
        <v>0</v>
      </c>
      <c r="F179" s="92">
        <v>0</v>
      </c>
      <c r="G179" s="92">
        <v>318.6</v>
      </c>
      <c r="H179" s="92">
        <v>0</v>
      </c>
      <c r="I179" s="92">
        <v>0</v>
      </c>
      <c r="J179" s="15">
        <v>3064.14</v>
      </c>
    </row>
    <row r="180" spans="1:10" ht="12.75">
      <c r="A180" s="3" t="s">
        <v>237</v>
      </c>
      <c r="B180" t="s">
        <v>229</v>
      </c>
      <c r="C180" s="64" t="s">
        <v>480</v>
      </c>
      <c r="D180" s="92">
        <v>0</v>
      </c>
      <c r="E180" s="92">
        <v>0</v>
      </c>
      <c r="F180" s="92">
        <v>0</v>
      </c>
      <c r="G180" s="92">
        <v>0</v>
      </c>
      <c r="H180" s="92">
        <v>0</v>
      </c>
      <c r="I180" s="92">
        <v>0</v>
      </c>
      <c r="J180" s="15">
        <v>0</v>
      </c>
    </row>
    <row r="181" spans="1:10" ht="12.75">
      <c r="A181" s="3" t="s">
        <v>238</v>
      </c>
      <c r="B181" t="s">
        <v>229</v>
      </c>
      <c r="C181" s="64" t="s">
        <v>481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15">
        <v>0</v>
      </c>
    </row>
    <row r="182" spans="1:10" ht="12.75">
      <c r="A182" s="3" t="s">
        <v>239</v>
      </c>
      <c r="B182" t="s">
        <v>229</v>
      </c>
      <c r="C182" s="64" t="s">
        <v>482</v>
      </c>
      <c r="D182" s="92">
        <v>0</v>
      </c>
      <c r="E182" s="92">
        <v>0</v>
      </c>
      <c r="F182" s="92">
        <v>0</v>
      </c>
      <c r="G182" s="92">
        <v>-371.26</v>
      </c>
      <c r="H182" s="92">
        <v>0</v>
      </c>
      <c r="I182" s="92">
        <v>0</v>
      </c>
      <c r="J182" s="15">
        <v>-371.26</v>
      </c>
    </row>
    <row r="183" spans="1:10" ht="12.75">
      <c r="A183" s="3" t="s">
        <v>240</v>
      </c>
      <c r="B183" t="s">
        <v>229</v>
      </c>
      <c r="C183" s="64" t="s">
        <v>483</v>
      </c>
      <c r="D183" s="92">
        <v>0</v>
      </c>
      <c r="E183" s="92">
        <v>0</v>
      </c>
      <c r="F183" s="92">
        <v>0</v>
      </c>
      <c r="G183" s="92">
        <v>0</v>
      </c>
      <c r="H183" s="92">
        <v>0</v>
      </c>
      <c r="I183" s="92">
        <v>0</v>
      </c>
      <c r="J183" s="15">
        <v>0</v>
      </c>
    </row>
    <row r="184" spans="1:10" ht="12.75">
      <c r="A184" s="3">
        <v>3200</v>
      </c>
      <c r="B184" t="s">
        <v>241</v>
      </c>
      <c r="C184" s="64" t="s">
        <v>242</v>
      </c>
      <c r="D184" s="92">
        <v>0</v>
      </c>
      <c r="E184" s="92">
        <v>0</v>
      </c>
      <c r="F184" s="92">
        <v>0</v>
      </c>
      <c r="G184" s="92">
        <v>0</v>
      </c>
      <c r="H184" s="92">
        <v>0</v>
      </c>
      <c r="I184" s="92">
        <v>0</v>
      </c>
      <c r="J184" s="15">
        <v>0</v>
      </c>
    </row>
    <row r="185" spans="1:10" ht="12.75">
      <c r="A185" s="3">
        <v>3210</v>
      </c>
      <c r="B185" t="s">
        <v>241</v>
      </c>
      <c r="C185" s="64" t="s">
        <v>243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15">
        <v>0</v>
      </c>
    </row>
    <row r="186" spans="1:10" ht="12.75">
      <c r="A186" s="3">
        <v>3220</v>
      </c>
      <c r="B186" t="s">
        <v>241</v>
      </c>
      <c r="C186" s="64" t="s">
        <v>244</v>
      </c>
      <c r="D186" s="92">
        <v>-4195.36</v>
      </c>
      <c r="E186" s="92">
        <v>0</v>
      </c>
      <c r="F186" s="92">
        <v>0</v>
      </c>
      <c r="G186" s="92">
        <v>0</v>
      </c>
      <c r="H186" s="92">
        <v>0</v>
      </c>
      <c r="I186" s="92">
        <v>0</v>
      </c>
      <c r="J186" s="15">
        <v>-4195.36</v>
      </c>
    </row>
    <row r="187" spans="1:10" ht="12.75">
      <c r="A187" s="3">
        <v>3230</v>
      </c>
      <c r="B187" t="s">
        <v>241</v>
      </c>
      <c r="C187" s="64" t="s">
        <v>245</v>
      </c>
      <c r="D187" s="92">
        <v>0</v>
      </c>
      <c r="E187" s="92">
        <v>0</v>
      </c>
      <c r="F187" s="92">
        <v>0</v>
      </c>
      <c r="G187" s="92">
        <v>759.76</v>
      </c>
      <c r="H187" s="92">
        <v>0</v>
      </c>
      <c r="I187" s="92">
        <v>0</v>
      </c>
      <c r="J187" s="15">
        <v>759.76</v>
      </c>
    </row>
    <row r="188" spans="1:10" ht="12.75">
      <c r="A188" s="3">
        <v>8001</v>
      </c>
      <c r="B188" s="14" t="s">
        <v>305</v>
      </c>
      <c r="C188" s="86" t="s">
        <v>306</v>
      </c>
      <c r="D188" s="92">
        <v>0</v>
      </c>
      <c r="E188" s="92">
        <v>0</v>
      </c>
      <c r="F188" s="92">
        <v>0</v>
      </c>
      <c r="G188" s="92">
        <v>0</v>
      </c>
      <c r="H188" s="92">
        <v>0</v>
      </c>
      <c r="I188" s="92">
        <v>0</v>
      </c>
      <c r="J188" s="15">
        <v>0</v>
      </c>
    </row>
    <row r="189" spans="1:10" ht="12.75">
      <c r="A189" s="3">
        <v>8041</v>
      </c>
      <c r="B189" s="13">
        <v>8041</v>
      </c>
      <c r="C189" s="86" t="s">
        <v>676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15"/>
    </row>
    <row r="190" spans="1:9" ht="12.75">
      <c r="A190" s="3">
        <v>8042</v>
      </c>
      <c r="B190" s="13">
        <v>8042</v>
      </c>
      <c r="C190" s="86" t="s">
        <v>677</v>
      </c>
      <c r="D190" s="92">
        <v>0</v>
      </c>
      <c r="E190" s="92">
        <v>0</v>
      </c>
      <c r="F190" s="92">
        <v>0</v>
      </c>
      <c r="G190" s="92">
        <v>0</v>
      </c>
      <c r="H190" s="92">
        <v>0</v>
      </c>
      <c r="I190" s="92">
        <v>0</v>
      </c>
    </row>
    <row r="191" spans="1:10" ht="12.75">
      <c r="A191" s="3">
        <v>8043</v>
      </c>
      <c r="B191" s="13">
        <v>8043</v>
      </c>
      <c r="C191" s="86" t="s">
        <v>678</v>
      </c>
      <c r="D191" s="92">
        <v>0</v>
      </c>
      <c r="E191" s="92">
        <v>0</v>
      </c>
      <c r="F191" s="92">
        <v>0</v>
      </c>
      <c r="G191" s="92">
        <v>0</v>
      </c>
      <c r="H191" s="92">
        <v>0</v>
      </c>
      <c r="I191" s="92">
        <v>0</v>
      </c>
      <c r="J191" s="15">
        <v>0</v>
      </c>
    </row>
    <row r="192" spans="1:10" ht="12.75">
      <c r="A192" s="3">
        <v>9025</v>
      </c>
      <c r="B192" s="3">
        <v>9025</v>
      </c>
      <c r="C192" t="s">
        <v>248</v>
      </c>
      <c r="D192" s="92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15">
        <v>0</v>
      </c>
    </row>
    <row r="193" spans="1:10" ht="12.75">
      <c r="A193" s="3">
        <v>9030</v>
      </c>
      <c r="B193" s="3">
        <v>9030</v>
      </c>
      <c r="C193" t="s">
        <v>249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15">
        <v>0</v>
      </c>
    </row>
    <row r="194" spans="1:10" ht="12.75">
      <c r="A194" s="3">
        <v>9035</v>
      </c>
      <c r="B194" s="3">
        <v>9035</v>
      </c>
      <c r="C194" t="s">
        <v>250</v>
      </c>
      <c r="D194" s="92">
        <v>0</v>
      </c>
      <c r="E194" s="92">
        <v>0</v>
      </c>
      <c r="F194" s="92">
        <v>0</v>
      </c>
      <c r="G194" s="92">
        <v>0</v>
      </c>
      <c r="H194" s="92">
        <v>0</v>
      </c>
      <c r="I194" s="92">
        <v>0</v>
      </c>
      <c r="J194" s="15">
        <v>0</v>
      </c>
    </row>
    <row r="195" spans="1:10" ht="12.75">
      <c r="A195" s="3">
        <v>9040</v>
      </c>
      <c r="B195" s="3">
        <v>9040</v>
      </c>
      <c r="C195" t="s">
        <v>251</v>
      </c>
      <c r="D195" s="92">
        <v>0</v>
      </c>
      <c r="E195" s="92">
        <v>0</v>
      </c>
      <c r="F195" s="92">
        <v>0</v>
      </c>
      <c r="G195" s="92">
        <v>0</v>
      </c>
      <c r="H195" s="92">
        <v>0</v>
      </c>
      <c r="I195" s="92">
        <v>0</v>
      </c>
      <c r="J195" s="15">
        <v>0</v>
      </c>
    </row>
    <row r="196" spans="1:10" ht="12.75">
      <c r="A196" s="3">
        <v>9045</v>
      </c>
      <c r="B196" s="3">
        <v>9045</v>
      </c>
      <c r="C196" t="s">
        <v>252</v>
      </c>
      <c r="D196" s="92">
        <v>0</v>
      </c>
      <c r="E196" s="92">
        <v>0</v>
      </c>
      <c r="F196" s="92">
        <v>0</v>
      </c>
      <c r="G196" s="92">
        <v>0</v>
      </c>
      <c r="H196" s="92">
        <v>0</v>
      </c>
      <c r="I196" s="92">
        <v>0</v>
      </c>
      <c r="J196" s="15">
        <v>0</v>
      </c>
    </row>
    <row r="197" spans="1:10" ht="12.75">
      <c r="A197" s="3">
        <v>9050</v>
      </c>
      <c r="B197" s="3">
        <v>9050</v>
      </c>
      <c r="C197" t="s">
        <v>253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15">
        <v>0</v>
      </c>
    </row>
    <row r="198" spans="1:10" ht="12.75">
      <c r="A198" s="3">
        <v>9055</v>
      </c>
      <c r="B198" s="3">
        <v>9055</v>
      </c>
      <c r="C198" t="s">
        <v>254</v>
      </c>
      <c r="D198" s="92">
        <v>0</v>
      </c>
      <c r="E198" s="92">
        <v>0</v>
      </c>
      <c r="F198" s="92">
        <v>0</v>
      </c>
      <c r="G198" s="92">
        <v>0</v>
      </c>
      <c r="H198" s="92">
        <v>0</v>
      </c>
      <c r="I198" s="92">
        <v>0</v>
      </c>
      <c r="J198" s="15">
        <v>0</v>
      </c>
    </row>
    <row r="199" spans="1:10" ht="12.75">
      <c r="A199" s="3">
        <v>9060</v>
      </c>
      <c r="B199" s="3">
        <v>9060</v>
      </c>
      <c r="C199" t="s">
        <v>255</v>
      </c>
      <c r="D199" s="92">
        <v>0</v>
      </c>
      <c r="E199" s="92">
        <v>0</v>
      </c>
      <c r="F199" s="92">
        <v>0</v>
      </c>
      <c r="G199" s="92">
        <v>0</v>
      </c>
      <c r="H199" s="92">
        <v>0</v>
      </c>
      <c r="I199" s="92">
        <v>0</v>
      </c>
      <c r="J199" s="15">
        <v>0</v>
      </c>
    </row>
    <row r="200" spans="1:10" ht="12.75">
      <c r="A200" s="3">
        <v>9075</v>
      </c>
      <c r="B200" s="3">
        <v>9075</v>
      </c>
      <c r="C200" t="s">
        <v>256</v>
      </c>
      <c r="D200" s="92">
        <v>0</v>
      </c>
      <c r="E200" s="92">
        <v>0</v>
      </c>
      <c r="F200" s="92">
        <v>0</v>
      </c>
      <c r="G200" s="92">
        <v>0</v>
      </c>
      <c r="H200" s="92">
        <v>0</v>
      </c>
      <c r="I200" s="92">
        <v>0</v>
      </c>
      <c r="J200" s="15">
        <v>0</v>
      </c>
    </row>
    <row r="201" spans="1:10" ht="12.75">
      <c r="A201" s="3">
        <v>9080</v>
      </c>
      <c r="B201" s="3">
        <v>9080</v>
      </c>
      <c r="C201" t="s">
        <v>257</v>
      </c>
      <c r="D201" s="92">
        <v>0</v>
      </c>
      <c r="E201" s="92">
        <v>0</v>
      </c>
      <c r="F201" s="92">
        <v>0</v>
      </c>
      <c r="G201" s="92">
        <v>0</v>
      </c>
      <c r="H201" s="92">
        <v>0</v>
      </c>
      <c r="I201" s="92">
        <v>0</v>
      </c>
      <c r="J201" s="15">
        <v>0</v>
      </c>
    </row>
    <row r="202" spans="1:10" ht="12.75">
      <c r="A202" s="3">
        <v>9095</v>
      </c>
      <c r="B202" s="3">
        <v>9095</v>
      </c>
      <c r="C202" t="s">
        <v>258</v>
      </c>
      <c r="D202" s="92">
        <v>0</v>
      </c>
      <c r="E202" s="92">
        <v>0</v>
      </c>
      <c r="F202" s="92">
        <v>0</v>
      </c>
      <c r="G202" s="92">
        <v>0</v>
      </c>
      <c r="H202" s="92">
        <v>0</v>
      </c>
      <c r="I202" s="92">
        <v>0</v>
      </c>
      <c r="J202" s="15">
        <v>0</v>
      </c>
    </row>
    <row r="203" spans="1:10" ht="12.75">
      <c r="A203" s="3">
        <v>9120</v>
      </c>
      <c r="B203" s="3">
        <v>9120</v>
      </c>
      <c r="C203" t="s">
        <v>259</v>
      </c>
      <c r="D203" s="92">
        <v>0</v>
      </c>
      <c r="E203" s="92">
        <v>0</v>
      </c>
      <c r="F203" s="92">
        <v>0</v>
      </c>
      <c r="G203" s="92">
        <v>0</v>
      </c>
      <c r="H203" s="92">
        <v>0</v>
      </c>
      <c r="I203" s="92">
        <v>0</v>
      </c>
      <c r="J203" s="15">
        <v>0</v>
      </c>
    </row>
    <row r="204" spans="1:10" ht="12.75">
      <c r="A204" s="3">
        <v>9125</v>
      </c>
      <c r="B204" s="3">
        <v>9125</v>
      </c>
      <c r="C204" t="s">
        <v>260</v>
      </c>
      <c r="D204" s="92">
        <v>0</v>
      </c>
      <c r="E204" s="92">
        <v>0</v>
      </c>
      <c r="F204" s="92">
        <v>0</v>
      </c>
      <c r="G204" s="92">
        <v>0</v>
      </c>
      <c r="H204" s="92">
        <v>0</v>
      </c>
      <c r="I204" s="92">
        <v>0</v>
      </c>
      <c r="J204" s="15">
        <v>0</v>
      </c>
    </row>
    <row r="205" spans="1:10" ht="12.75">
      <c r="A205" s="3">
        <v>9130</v>
      </c>
      <c r="B205" s="3">
        <v>9130</v>
      </c>
      <c r="C205" t="s">
        <v>485</v>
      </c>
      <c r="D205" s="92">
        <v>0</v>
      </c>
      <c r="E205" s="92">
        <v>0</v>
      </c>
      <c r="F205" s="92">
        <v>0</v>
      </c>
      <c r="G205" s="92">
        <v>0</v>
      </c>
      <c r="H205" s="92">
        <v>0</v>
      </c>
      <c r="I205" s="92">
        <v>0</v>
      </c>
      <c r="J205" s="15">
        <v>0</v>
      </c>
    </row>
    <row r="206" spans="1:10" ht="12.75">
      <c r="A206" s="3">
        <v>9135</v>
      </c>
      <c r="B206" s="3">
        <v>9135</v>
      </c>
      <c r="C206" t="s">
        <v>486</v>
      </c>
      <c r="D206" s="92">
        <v>0</v>
      </c>
      <c r="E206" s="92">
        <v>0</v>
      </c>
      <c r="F206" s="92">
        <v>0</v>
      </c>
      <c r="G206" s="92">
        <v>0</v>
      </c>
      <c r="H206" s="92">
        <v>0</v>
      </c>
      <c r="I206" s="92">
        <v>0</v>
      </c>
      <c r="J206" s="15">
        <v>0</v>
      </c>
    </row>
    <row r="207" spans="1:10" ht="12.75">
      <c r="A207" s="3">
        <v>9140</v>
      </c>
      <c r="B207" s="3">
        <v>9140</v>
      </c>
      <c r="C207" t="s">
        <v>261</v>
      </c>
      <c r="D207" s="92">
        <v>0</v>
      </c>
      <c r="E207" s="92">
        <v>0</v>
      </c>
      <c r="F207" s="92">
        <v>0</v>
      </c>
      <c r="G207" s="92">
        <v>0</v>
      </c>
      <c r="H207" s="92">
        <v>0</v>
      </c>
      <c r="I207" s="92">
        <v>0</v>
      </c>
      <c r="J207" s="15">
        <v>0</v>
      </c>
    </row>
    <row r="208" spans="1:10" ht="12.75">
      <c r="A208" s="3">
        <v>9145</v>
      </c>
      <c r="B208" s="3">
        <v>9145</v>
      </c>
      <c r="C208" t="s">
        <v>262</v>
      </c>
      <c r="D208" s="92">
        <v>0</v>
      </c>
      <c r="E208" s="92">
        <v>0</v>
      </c>
      <c r="F208" s="92">
        <v>0</v>
      </c>
      <c r="G208" s="92">
        <v>0</v>
      </c>
      <c r="H208" s="92">
        <v>0</v>
      </c>
      <c r="I208" s="92">
        <v>0</v>
      </c>
      <c r="J208" s="15">
        <v>0</v>
      </c>
    </row>
    <row r="209" spans="1:10" ht="12.75">
      <c r="A209" s="3" t="s">
        <v>247</v>
      </c>
      <c r="B209" s="3" t="s">
        <v>247</v>
      </c>
      <c r="C209" t="s">
        <v>263</v>
      </c>
      <c r="D209" s="92">
        <v>0</v>
      </c>
      <c r="E209" s="92">
        <v>0</v>
      </c>
      <c r="F209" s="92">
        <v>0</v>
      </c>
      <c r="G209" s="92">
        <v>0</v>
      </c>
      <c r="H209" s="92">
        <v>0</v>
      </c>
      <c r="I209" s="92">
        <v>0</v>
      </c>
      <c r="J209" s="15">
        <v>0</v>
      </c>
    </row>
    <row r="210" spans="1:10" ht="12.75">
      <c r="A210" s="3">
        <v>9160</v>
      </c>
      <c r="B210" s="3">
        <v>9160</v>
      </c>
      <c r="C210" t="s">
        <v>264</v>
      </c>
      <c r="D210" s="92">
        <v>0</v>
      </c>
      <c r="E210" s="92">
        <v>0</v>
      </c>
      <c r="F210" s="92">
        <v>0</v>
      </c>
      <c r="G210" s="92">
        <v>0</v>
      </c>
      <c r="H210" s="92">
        <v>0</v>
      </c>
      <c r="I210" s="92">
        <v>0</v>
      </c>
      <c r="J210" s="15">
        <v>0</v>
      </c>
    </row>
    <row r="211" spans="1:10" ht="12.75">
      <c r="A211" s="3">
        <v>9165</v>
      </c>
      <c r="B211" s="3">
        <v>9165</v>
      </c>
      <c r="C211" t="s">
        <v>487</v>
      </c>
      <c r="D211" s="92">
        <v>0</v>
      </c>
      <c r="E211" s="92">
        <v>0</v>
      </c>
      <c r="F211" s="92">
        <v>0</v>
      </c>
      <c r="G211" s="92">
        <v>0</v>
      </c>
      <c r="H211" s="92">
        <v>0</v>
      </c>
      <c r="I211" s="92">
        <v>0</v>
      </c>
      <c r="J211" s="15">
        <v>0</v>
      </c>
    </row>
    <row r="212" spans="1:10" ht="12.75">
      <c r="A212" s="3">
        <v>9170</v>
      </c>
      <c r="B212" s="3">
        <v>9170</v>
      </c>
      <c r="C212" s="118" t="s">
        <v>679</v>
      </c>
      <c r="D212" s="92">
        <v>0</v>
      </c>
      <c r="E212" s="92">
        <v>0</v>
      </c>
      <c r="F212" s="92">
        <v>0</v>
      </c>
      <c r="G212" s="92">
        <v>0</v>
      </c>
      <c r="H212" s="92">
        <v>0</v>
      </c>
      <c r="I212" s="92">
        <v>0</v>
      </c>
      <c r="J212" s="15">
        <v>0</v>
      </c>
    </row>
    <row r="214" spans="3:10" ht="13.5" customHeight="1">
      <c r="C214" t="s">
        <v>291</v>
      </c>
      <c r="D214" s="92">
        <f aca="true" t="shared" si="0" ref="D214:J214">SUM(D10:D213)</f>
        <v>817913.2100000002</v>
      </c>
      <c r="E214" s="92">
        <f t="shared" si="0"/>
        <v>0</v>
      </c>
      <c r="F214" s="92">
        <f t="shared" si="0"/>
        <v>0</v>
      </c>
      <c r="G214" s="92">
        <f t="shared" si="0"/>
        <v>196093.55999999997</v>
      </c>
      <c r="H214" s="92">
        <f t="shared" si="0"/>
        <v>0</v>
      </c>
      <c r="I214" s="92">
        <f t="shared" si="0"/>
        <v>0</v>
      </c>
      <c r="J214" s="68">
        <f t="shared" si="0"/>
        <v>1014006.7700000005</v>
      </c>
    </row>
    <row r="216" spans="4:10" ht="12.75">
      <c r="D216" s="15"/>
      <c r="E216" s="15"/>
      <c r="J216" s="15"/>
    </row>
  </sheetData>
  <sheetProtection/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&amp;CFY 2016-17 CDE Audit Findings for Data Pipeline</oddHeader>
    <oddFooter>&amp;LCDE, Public School Finance Unit&amp;R&amp;D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7"/>
  <sheetViews>
    <sheetView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P42" sqref="P42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28125" style="0" customWidth="1"/>
    <col min="5" max="5" width="1.28515625" style="0" customWidth="1"/>
    <col min="7" max="7" width="9.140625" style="19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5.7109375" style="1" customWidth="1"/>
    <col min="15" max="15" width="14.140625" style="1" customWidth="1"/>
    <col min="16" max="16" width="16.7109375" style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4.140625" style="1" customWidth="1"/>
    <col min="22" max="22" width="10.57421875" style="0" bestFit="1" customWidth="1"/>
    <col min="23" max="23" width="12.7109375" style="0" bestFit="1" customWidth="1"/>
  </cols>
  <sheetData>
    <row r="1" spans="1:20" s="17" customFormat="1" ht="73.5" customHeight="1">
      <c r="A1" s="17" t="s">
        <v>0</v>
      </c>
      <c r="B1" s="17" t="s">
        <v>1</v>
      </c>
      <c r="C1" s="17" t="s">
        <v>2</v>
      </c>
      <c r="D1" s="99" t="s">
        <v>278</v>
      </c>
      <c r="F1" s="17" t="s">
        <v>279</v>
      </c>
      <c r="G1" s="76" t="s">
        <v>680</v>
      </c>
      <c r="H1" s="17" t="s">
        <v>651</v>
      </c>
      <c r="J1" s="100" t="s">
        <v>280</v>
      </c>
      <c r="K1" s="18"/>
      <c r="L1" s="18" t="s">
        <v>681</v>
      </c>
      <c r="N1" s="18" t="s">
        <v>281</v>
      </c>
      <c r="O1" s="18" t="s">
        <v>282</v>
      </c>
      <c r="P1" s="20" t="s">
        <v>283</v>
      </c>
      <c r="Q1" s="21"/>
      <c r="R1" s="99" t="s">
        <v>284</v>
      </c>
      <c r="S1" s="100" t="s">
        <v>280</v>
      </c>
      <c r="T1" s="20" t="s">
        <v>663</v>
      </c>
    </row>
    <row r="2" spans="7:20" s="17" customFormat="1" ht="27" customHeight="1">
      <c r="G2" s="76"/>
      <c r="J2" s="18"/>
      <c r="K2" s="18"/>
      <c r="L2" s="18"/>
      <c r="N2" s="18"/>
      <c r="O2" s="18"/>
      <c r="P2" s="20" t="s">
        <v>285</v>
      </c>
      <c r="Q2" s="21"/>
      <c r="S2" s="18"/>
      <c r="T2" s="20" t="s">
        <v>286</v>
      </c>
    </row>
    <row r="3" ht="12.75">
      <c r="Q3" s="22"/>
    </row>
    <row r="4" spans="1:24" ht="12.75">
      <c r="A4" t="s">
        <v>5</v>
      </c>
      <c r="B4" t="s">
        <v>6</v>
      </c>
      <c r="C4" s="64" t="s">
        <v>311</v>
      </c>
      <c r="D4" s="19">
        <v>8350.6</v>
      </c>
      <c r="F4" s="61">
        <v>0</v>
      </c>
      <c r="H4" s="19">
        <f aca="true" t="shared" si="0" ref="H4:H67">F4-G4</f>
        <v>0</v>
      </c>
      <c r="J4" s="66">
        <v>7376.45</v>
      </c>
      <c r="N4" s="1">
        <f>H4*J4</f>
        <v>0</v>
      </c>
      <c r="P4" s="4">
        <f aca="true" t="shared" si="1" ref="P4:P67">N4+O4</f>
        <v>0</v>
      </c>
      <c r="Q4" s="23"/>
      <c r="R4" s="52">
        <v>171.5</v>
      </c>
      <c r="S4" s="66">
        <v>7376.45</v>
      </c>
      <c r="T4" s="4">
        <f>R4*S4</f>
        <v>1265061.175</v>
      </c>
      <c r="V4" s="42"/>
      <c r="W4" s="1"/>
      <c r="X4" s="1"/>
    </row>
    <row r="5" spans="1:24" ht="12.75">
      <c r="A5" t="s">
        <v>7</v>
      </c>
      <c r="B5" t="s">
        <v>6</v>
      </c>
      <c r="C5" s="64" t="s">
        <v>312</v>
      </c>
      <c r="D5" s="19">
        <v>36871.6</v>
      </c>
      <c r="F5" s="61">
        <v>2806.9</v>
      </c>
      <c r="G5" s="77"/>
      <c r="H5" s="19">
        <f t="shared" si="0"/>
        <v>2806.9</v>
      </c>
      <c r="I5" s="19"/>
      <c r="J5" s="66">
        <v>7266.06</v>
      </c>
      <c r="N5" s="1">
        <f aca="true" t="shared" si="2" ref="N5:N68">H5*J5</f>
        <v>20395103.814000003</v>
      </c>
      <c r="P5" s="4">
        <f t="shared" si="1"/>
        <v>20395103.814000003</v>
      </c>
      <c r="Q5" s="23"/>
      <c r="R5" s="52">
        <v>351.5</v>
      </c>
      <c r="S5" s="66">
        <v>7266.06</v>
      </c>
      <c r="T5" s="4">
        <f aca="true" t="shared" si="3" ref="T5:T68">R5*S5</f>
        <v>2554020.0900000003</v>
      </c>
      <c r="V5" s="42"/>
      <c r="W5" s="1"/>
      <c r="X5" s="1"/>
    </row>
    <row r="6" spans="1:24" ht="12.75">
      <c r="A6" t="s">
        <v>8</v>
      </c>
      <c r="B6" t="s">
        <v>6</v>
      </c>
      <c r="C6" s="64" t="s">
        <v>313</v>
      </c>
      <c r="D6" s="19">
        <v>7150.5</v>
      </c>
      <c r="F6" s="61">
        <v>0</v>
      </c>
      <c r="H6" s="19">
        <f t="shared" si="0"/>
        <v>0</v>
      </c>
      <c r="J6" s="66">
        <v>7754.99</v>
      </c>
      <c r="N6" s="1">
        <f t="shared" si="2"/>
        <v>0</v>
      </c>
      <c r="P6" s="4">
        <f t="shared" si="1"/>
        <v>0</v>
      </c>
      <c r="Q6" s="23"/>
      <c r="R6" s="52">
        <v>470.5</v>
      </c>
      <c r="S6" s="66">
        <v>7754.99</v>
      </c>
      <c r="T6" s="4">
        <f t="shared" si="3"/>
        <v>3648722.795</v>
      </c>
      <c r="V6" s="42"/>
      <c r="W6" s="1"/>
      <c r="X6" s="1"/>
    </row>
    <row r="7" spans="1:24" ht="12.75">
      <c r="A7" t="s">
        <v>9</v>
      </c>
      <c r="B7" t="s">
        <v>6</v>
      </c>
      <c r="C7" s="64" t="s">
        <v>314</v>
      </c>
      <c r="D7" s="19">
        <v>16480.7</v>
      </c>
      <c r="F7" s="61">
        <v>3720.1</v>
      </c>
      <c r="H7" s="19">
        <f t="shared" si="0"/>
        <v>3720.1</v>
      </c>
      <c r="J7" s="66">
        <v>7151.81</v>
      </c>
      <c r="N7" s="1">
        <f t="shared" si="2"/>
        <v>26605448.381</v>
      </c>
      <c r="P7" s="4">
        <f t="shared" si="1"/>
        <v>26605448.381</v>
      </c>
      <c r="Q7" s="23"/>
      <c r="R7" s="52">
        <v>352</v>
      </c>
      <c r="S7" s="66">
        <v>7151.81</v>
      </c>
      <c r="T7" s="4">
        <f t="shared" si="3"/>
        <v>2517437.12</v>
      </c>
      <c r="V7" s="42"/>
      <c r="W7" s="1"/>
      <c r="X7" s="1"/>
    </row>
    <row r="8" spans="1:24" ht="12.75">
      <c r="A8" t="s">
        <v>10</v>
      </c>
      <c r="B8" t="s">
        <v>6</v>
      </c>
      <c r="C8" s="64" t="s">
        <v>315</v>
      </c>
      <c r="D8" s="19">
        <v>1021.3</v>
      </c>
      <c r="F8" s="61">
        <v>0</v>
      </c>
      <c r="H8" s="19">
        <f t="shared" si="0"/>
        <v>0</v>
      </c>
      <c r="J8" s="66">
        <v>7726.24</v>
      </c>
      <c r="N8" s="1">
        <f t="shared" si="2"/>
        <v>0</v>
      </c>
      <c r="P8" s="4">
        <f t="shared" si="1"/>
        <v>0</v>
      </c>
      <c r="Q8" s="23"/>
      <c r="R8" s="52">
        <v>9</v>
      </c>
      <c r="S8" s="66">
        <v>7726.24</v>
      </c>
      <c r="T8" s="4">
        <f t="shared" si="3"/>
        <v>69536.16</v>
      </c>
      <c r="V8" s="42"/>
      <c r="W8" s="1"/>
      <c r="X8" s="1"/>
    </row>
    <row r="9" spans="1:24" ht="12.75">
      <c r="A9" t="s">
        <v>11</v>
      </c>
      <c r="B9" t="s">
        <v>6</v>
      </c>
      <c r="C9" s="64" t="s">
        <v>316</v>
      </c>
      <c r="D9" s="19">
        <v>954.3</v>
      </c>
      <c r="F9" s="61">
        <v>10</v>
      </c>
      <c r="H9" s="19">
        <f t="shared" si="0"/>
        <v>10</v>
      </c>
      <c r="J9" s="66">
        <v>7705.52</v>
      </c>
      <c r="N9" s="1">
        <f t="shared" si="2"/>
        <v>77055.20000000001</v>
      </c>
      <c r="P9" s="4">
        <f t="shared" si="1"/>
        <v>77055.20000000001</v>
      </c>
      <c r="Q9" s="23"/>
      <c r="R9" s="52">
        <v>7</v>
      </c>
      <c r="S9" s="66">
        <v>7705.52</v>
      </c>
      <c r="T9" s="4">
        <f t="shared" si="3"/>
        <v>53938.64</v>
      </c>
      <c r="V9" s="42"/>
      <c r="W9" s="1"/>
      <c r="X9" s="1"/>
    </row>
    <row r="10" spans="1:24" ht="12.75">
      <c r="A10" t="s">
        <v>12</v>
      </c>
      <c r="B10" t="s">
        <v>6</v>
      </c>
      <c r="C10" s="64" t="s">
        <v>317</v>
      </c>
      <c r="D10" s="19">
        <v>9408</v>
      </c>
      <c r="F10" s="61">
        <v>0</v>
      </c>
      <c r="H10" s="19">
        <f t="shared" si="0"/>
        <v>0</v>
      </c>
      <c r="J10" s="66">
        <v>7658.92</v>
      </c>
      <c r="N10" s="1">
        <f t="shared" si="2"/>
        <v>0</v>
      </c>
      <c r="P10" s="4">
        <f t="shared" si="1"/>
        <v>0</v>
      </c>
      <c r="Q10" s="23"/>
      <c r="R10" s="52">
        <v>605</v>
      </c>
      <c r="S10" s="66">
        <v>7658.92</v>
      </c>
      <c r="T10" s="4">
        <f t="shared" si="3"/>
        <v>4633646.6</v>
      </c>
      <c r="V10" s="42"/>
      <c r="W10" s="1"/>
      <c r="X10" s="1"/>
    </row>
    <row r="11" spans="1:24" ht="12.75">
      <c r="A11" t="s">
        <v>13</v>
      </c>
      <c r="B11" t="s">
        <v>14</v>
      </c>
      <c r="C11" s="64" t="s">
        <v>318</v>
      </c>
      <c r="D11" s="19">
        <v>2348.9</v>
      </c>
      <c r="F11" s="61">
        <v>0</v>
      </c>
      <c r="H11" s="19">
        <f t="shared" si="0"/>
        <v>0</v>
      </c>
      <c r="J11" s="66">
        <v>7085.35</v>
      </c>
      <c r="N11" s="1">
        <f t="shared" si="2"/>
        <v>0</v>
      </c>
      <c r="P11" s="4">
        <f t="shared" si="1"/>
        <v>0</v>
      </c>
      <c r="Q11" s="23"/>
      <c r="R11" s="52">
        <v>100</v>
      </c>
      <c r="S11" s="66">
        <v>7085.35</v>
      </c>
      <c r="T11" s="4">
        <f t="shared" si="3"/>
        <v>708535</v>
      </c>
      <c r="V11" s="42"/>
      <c r="W11" s="1"/>
      <c r="X11" s="1"/>
    </row>
    <row r="12" spans="1:24" ht="12.75">
      <c r="A12" t="s">
        <v>15</v>
      </c>
      <c r="B12" t="s">
        <v>14</v>
      </c>
      <c r="C12" s="64" t="s">
        <v>319</v>
      </c>
      <c r="D12" s="19">
        <v>299.40000000000003</v>
      </c>
      <c r="F12" s="61">
        <v>0</v>
      </c>
      <c r="H12" s="19">
        <f t="shared" si="0"/>
        <v>0</v>
      </c>
      <c r="J12" s="66">
        <v>9758.01</v>
      </c>
      <c r="N12" s="1">
        <f t="shared" si="2"/>
        <v>0</v>
      </c>
      <c r="P12" s="4">
        <f t="shared" si="1"/>
        <v>0</v>
      </c>
      <c r="Q12" s="23"/>
      <c r="R12" s="52">
        <v>6.5</v>
      </c>
      <c r="S12" s="66">
        <v>9758.01</v>
      </c>
      <c r="T12" s="4">
        <f t="shared" si="3"/>
        <v>63427.065</v>
      </c>
      <c r="V12" s="42"/>
      <c r="W12" s="1"/>
      <c r="X12" s="1"/>
    </row>
    <row r="13" spans="1:24" ht="12.75">
      <c r="A13" t="s">
        <v>16</v>
      </c>
      <c r="B13" t="s">
        <v>17</v>
      </c>
      <c r="C13" s="64" t="s">
        <v>320</v>
      </c>
      <c r="D13" s="19">
        <v>2684.6</v>
      </c>
      <c r="F13" s="61">
        <v>0</v>
      </c>
      <c r="H13" s="19">
        <f t="shared" si="0"/>
        <v>0</v>
      </c>
      <c r="J13" s="66">
        <v>7687.23</v>
      </c>
      <c r="N13" s="1">
        <f t="shared" si="2"/>
        <v>0</v>
      </c>
      <c r="P13" s="4">
        <f t="shared" si="1"/>
        <v>0</v>
      </c>
      <c r="Q13" s="23"/>
      <c r="R13" s="52">
        <v>121.5</v>
      </c>
      <c r="S13" s="66">
        <v>7687.23</v>
      </c>
      <c r="T13" s="4">
        <f t="shared" si="3"/>
        <v>933998.445</v>
      </c>
      <c r="V13" s="42"/>
      <c r="W13" s="1"/>
      <c r="X13" s="1"/>
    </row>
    <row r="14" spans="1:24" ht="12.75">
      <c r="A14" t="s">
        <v>18</v>
      </c>
      <c r="B14" t="s">
        <v>17</v>
      </c>
      <c r="C14" s="64" t="s">
        <v>321</v>
      </c>
      <c r="D14" s="19">
        <v>1409.2</v>
      </c>
      <c r="F14" s="61">
        <v>0</v>
      </c>
      <c r="H14" s="19">
        <f t="shared" si="0"/>
        <v>0</v>
      </c>
      <c r="J14" s="66">
        <v>8670.53</v>
      </c>
      <c r="N14" s="1">
        <f t="shared" si="2"/>
        <v>0</v>
      </c>
      <c r="P14" s="4">
        <f t="shared" si="1"/>
        <v>0</v>
      </c>
      <c r="Q14" s="23"/>
      <c r="R14" s="52">
        <v>51</v>
      </c>
      <c r="S14" s="66">
        <v>8670.53</v>
      </c>
      <c r="T14" s="4">
        <f t="shared" si="3"/>
        <v>442197.03</v>
      </c>
      <c r="V14" s="42"/>
      <c r="W14" s="1"/>
      <c r="X14" s="1"/>
    </row>
    <row r="15" spans="1:24" ht="12.75">
      <c r="A15" t="s">
        <v>19</v>
      </c>
      <c r="B15" t="s">
        <v>17</v>
      </c>
      <c r="C15" s="64" t="s">
        <v>322</v>
      </c>
      <c r="D15" s="19">
        <v>51888.7</v>
      </c>
      <c r="F15" s="61">
        <v>547.2</v>
      </c>
      <c r="H15" s="19">
        <f t="shared" si="0"/>
        <v>547.2</v>
      </c>
      <c r="J15" s="66">
        <v>7383.91</v>
      </c>
      <c r="N15" s="1">
        <f t="shared" si="2"/>
        <v>4040475.552</v>
      </c>
      <c r="P15" s="4">
        <f t="shared" si="1"/>
        <v>4040475.552</v>
      </c>
      <c r="Q15" s="23"/>
      <c r="R15" s="52">
        <v>235.5</v>
      </c>
      <c r="S15" s="66">
        <v>7383.91</v>
      </c>
      <c r="T15" s="4">
        <f t="shared" si="3"/>
        <v>1738910.805</v>
      </c>
      <c r="V15" s="42"/>
      <c r="W15" s="1"/>
      <c r="X15" s="1"/>
    </row>
    <row r="16" spans="1:24" ht="12.75">
      <c r="A16" t="s">
        <v>20</v>
      </c>
      <c r="B16" t="s">
        <v>17</v>
      </c>
      <c r="C16" s="64" t="s">
        <v>323</v>
      </c>
      <c r="D16" s="19">
        <v>14734.6</v>
      </c>
      <c r="F16" s="61">
        <v>981.7</v>
      </c>
      <c r="H16" s="19">
        <f t="shared" si="0"/>
        <v>981.7</v>
      </c>
      <c r="J16" s="66">
        <v>7142.69</v>
      </c>
      <c r="N16" s="1">
        <f t="shared" si="2"/>
        <v>7011978.773</v>
      </c>
      <c r="P16" s="4">
        <f t="shared" si="1"/>
        <v>7011978.773</v>
      </c>
      <c r="Q16" s="23"/>
      <c r="R16" s="52">
        <v>103</v>
      </c>
      <c r="S16" s="66">
        <v>7142.69</v>
      </c>
      <c r="T16" s="4">
        <f t="shared" si="3"/>
        <v>735697.07</v>
      </c>
      <c r="V16" s="42"/>
      <c r="W16" s="1"/>
      <c r="X16" s="1"/>
    </row>
    <row r="17" spans="1:24" ht="12.75">
      <c r="A17" t="s">
        <v>21</v>
      </c>
      <c r="B17" t="s">
        <v>17</v>
      </c>
      <c r="C17" s="64" t="s">
        <v>324</v>
      </c>
      <c r="D17" s="19">
        <v>173.4</v>
      </c>
      <c r="F17" s="61">
        <v>0</v>
      </c>
      <c r="H17" s="19">
        <f t="shared" si="0"/>
        <v>0</v>
      </c>
      <c r="J17" s="66">
        <v>13548.97</v>
      </c>
      <c r="N17" s="1">
        <f t="shared" si="2"/>
        <v>0</v>
      </c>
      <c r="P17" s="4">
        <f t="shared" si="1"/>
        <v>0</v>
      </c>
      <c r="Q17" s="23"/>
      <c r="R17" s="52">
        <v>3</v>
      </c>
      <c r="S17" s="66">
        <v>13548.97</v>
      </c>
      <c r="T17" s="4">
        <f t="shared" si="3"/>
        <v>40646.909999999996</v>
      </c>
      <c r="V17" s="42"/>
      <c r="W17" s="1"/>
      <c r="X17" s="1"/>
    </row>
    <row r="18" spans="1:24" ht="12.75">
      <c r="A18" t="s">
        <v>22</v>
      </c>
      <c r="B18" t="s">
        <v>17</v>
      </c>
      <c r="C18" s="64" t="s">
        <v>325</v>
      </c>
      <c r="D18" s="19">
        <v>39154.700000000004</v>
      </c>
      <c r="F18" s="61">
        <v>4212</v>
      </c>
      <c r="H18" s="19">
        <f t="shared" si="0"/>
        <v>4212</v>
      </c>
      <c r="J18" s="66">
        <v>7698.56</v>
      </c>
      <c r="N18" s="1">
        <f t="shared" si="2"/>
        <v>32426334.720000003</v>
      </c>
      <c r="P18" s="4">
        <f t="shared" si="1"/>
        <v>32426334.720000003</v>
      </c>
      <c r="Q18" s="23"/>
      <c r="R18" s="52">
        <v>893.5</v>
      </c>
      <c r="S18" s="66">
        <v>7698.56</v>
      </c>
      <c r="T18" s="4">
        <f t="shared" si="3"/>
        <v>6878663.36</v>
      </c>
      <c r="V18" s="42"/>
      <c r="W18" s="1"/>
      <c r="X18" s="1"/>
    </row>
    <row r="19" spans="1:24" ht="12.75">
      <c r="A19" t="s">
        <v>23</v>
      </c>
      <c r="B19" t="s">
        <v>17</v>
      </c>
      <c r="C19" s="64" t="s">
        <v>326</v>
      </c>
      <c r="D19" s="19">
        <v>2888.8</v>
      </c>
      <c r="F19" s="61">
        <v>2226.4</v>
      </c>
      <c r="G19" s="61">
        <v>2226.4</v>
      </c>
      <c r="H19" s="19">
        <f t="shared" si="0"/>
        <v>0</v>
      </c>
      <c r="J19" s="66">
        <v>7169.48</v>
      </c>
      <c r="L19" s="1">
        <v>6792.17</v>
      </c>
      <c r="N19" s="1">
        <f t="shared" si="2"/>
        <v>0</v>
      </c>
      <c r="O19" s="1">
        <f>G19*L19</f>
        <v>15122087.288</v>
      </c>
      <c r="P19" s="4">
        <f t="shared" si="1"/>
        <v>15122087.288</v>
      </c>
      <c r="Q19" s="23"/>
      <c r="R19" s="52">
        <v>6</v>
      </c>
      <c r="S19" s="66">
        <v>7169.48</v>
      </c>
      <c r="T19" s="4">
        <f t="shared" si="3"/>
        <v>43016.88</v>
      </c>
      <c r="V19" s="42"/>
      <c r="W19" s="1"/>
      <c r="X19" s="1"/>
    </row>
    <row r="20" spans="1:24" ht="12.75">
      <c r="A20" t="s">
        <v>24</v>
      </c>
      <c r="B20" t="s">
        <v>25</v>
      </c>
      <c r="C20" s="64" t="s">
        <v>327</v>
      </c>
      <c r="D20" s="19">
        <v>1537.6</v>
      </c>
      <c r="F20" s="61">
        <v>0</v>
      </c>
      <c r="H20" s="19">
        <f t="shared" si="0"/>
        <v>0</v>
      </c>
      <c r="J20" s="66">
        <v>7450.43</v>
      </c>
      <c r="N20" s="1">
        <f t="shared" si="2"/>
        <v>0</v>
      </c>
      <c r="P20" s="4">
        <f t="shared" si="1"/>
        <v>0</v>
      </c>
      <c r="Q20" s="23"/>
      <c r="R20" s="52">
        <v>37.5</v>
      </c>
      <c r="S20" s="66">
        <v>7450.43</v>
      </c>
      <c r="T20" s="4">
        <f t="shared" si="3"/>
        <v>279391.125</v>
      </c>
      <c r="V20" s="42"/>
      <c r="W20" s="1"/>
      <c r="X20" s="1"/>
    </row>
    <row r="21" spans="1:24" ht="12.75">
      <c r="A21" t="s">
        <v>26</v>
      </c>
      <c r="B21" t="s">
        <v>27</v>
      </c>
      <c r="C21" s="64" t="s">
        <v>328</v>
      </c>
      <c r="D21" s="19">
        <v>141.9</v>
      </c>
      <c r="F21" s="61">
        <v>0</v>
      </c>
      <c r="H21" s="19">
        <f t="shared" si="0"/>
        <v>0</v>
      </c>
      <c r="J21" s="66">
        <v>13028.8</v>
      </c>
      <c r="N21" s="1">
        <f t="shared" si="2"/>
        <v>0</v>
      </c>
      <c r="P21" s="4">
        <f t="shared" si="1"/>
        <v>0</v>
      </c>
      <c r="Q21" s="23"/>
      <c r="R21" s="52">
        <v>5</v>
      </c>
      <c r="S21" s="66">
        <v>13028.8</v>
      </c>
      <c r="T21" s="4">
        <f t="shared" si="3"/>
        <v>65144</v>
      </c>
      <c r="V21" s="42"/>
      <c r="W21" s="1"/>
      <c r="X21" s="1"/>
    </row>
    <row r="22" spans="1:24" ht="12.75">
      <c r="A22" t="s">
        <v>28</v>
      </c>
      <c r="B22" t="s">
        <v>27</v>
      </c>
      <c r="C22" s="64" t="s">
        <v>329</v>
      </c>
      <c r="D22" s="19">
        <v>50</v>
      </c>
      <c r="F22" s="61">
        <v>0</v>
      </c>
      <c r="H22" s="19">
        <f t="shared" si="0"/>
        <v>0</v>
      </c>
      <c r="J22" s="66">
        <v>15018.53</v>
      </c>
      <c r="N22" s="1">
        <f t="shared" si="2"/>
        <v>0</v>
      </c>
      <c r="P22" s="4">
        <f t="shared" si="1"/>
        <v>0</v>
      </c>
      <c r="Q22" s="23"/>
      <c r="R22" s="52">
        <v>1.5</v>
      </c>
      <c r="S22" s="66">
        <v>15018.53</v>
      </c>
      <c r="T22" s="4">
        <f t="shared" si="3"/>
        <v>22527.795000000002</v>
      </c>
      <c r="V22" s="42"/>
      <c r="W22" s="1"/>
      <c r="X22" s="1"/>
    </row>
    <row r="23" spans="1:24" ht="12.75">
      <c r="A23" t="s">
        <v>29</v>
      </c>
      <c r="B23" t="s">
        <v>27</v>
      </c>
      <c r="C23" s="64" t="s">
        <v>330</v>
      </c>
      <c r="D23" s="19">
        <v>284.6</v>
      </c>
      <c r="F23" s="61">
        <v>0</v>
      </c>
      <c r="H23" s="19">
        <f t="shared" si="0"/>
        <v>0</v>
      </c>
      <c r="J23" s="66">
        <v>9830.77</v>
      </c>
      <c r="N23" s="1">
        <f t="shared" si="2"/>
        <v>0</v>
      </c>
      <c r="P23" s="4">
        <f t="shared" si="1"/>
        <v>0</v>
      </c>
      <c r="Q23" s="23"/>
      <c r="R23" s="52">
        <v>14</v>
      </c>
      <c r="S23" s="66">
        <v>9830.77</v>
      </c>
      <c r="T23" s="4">
        <f t="shared" si="3"/>
        <v>137630.78</v>
      </c>
      <c r="V23" s="42"/>
      <c r="W23" s="1"/>
      <c r="X23" s="1"/>
    </row>
    <row r="24" spans="1:24" ht="12.75">
      <c r="A24" t="s">
        <v>30</v>
      </c>
      <c r="B24" t="s">
        <v>27</v>
      </c>
      <c r="C24" s="64" t="s">
        <v>331</v>
      </c>
      <c r="D24" s="19">
        <v>50</v>
      </c>
      <c r="F24" s="67">
        <v>0</v>
      </c>
      <c r="H24" s="19">
        <f t="shared" si="0"/>
        <v>0</v>
      </c>
      <c r="J24" s="66">
        <v>15021.96</v>
      </c>
      <c r="N24" s="1">
        <f t="shared" si="2"/>
        <v>0</v>
      </c>
      <c r="P24" s="4">
        <f t="shared" si="1"/>
        <v>0</v>
      </c>
      <c r="Q24" s="23"/>
      <c r="R24" s="52">
        <v>1.5</v>
      </c>
      <c r="S24" s="66">
        <v>15021.96</v>
      </c>
      <c r="T24" s="4">
        <f t="shared" si="3"/>
        <v>22532.94</v>
      </c>
      <c r="V24" s="42"/>
      <c r="W24" s="1"/>
      <c r="X24" s="1"/>
    </row>
    <row r="25" spans="1:24" ht="12.75">
      <c r="A25" t="s">
        <v>31</v>
      </c>
      <c r="B25" t="s">
        <v>27</v>
      </c>
      <c r="C25" s="64" t="s">
        <v>332</v>
      </c>
      <c r="D25" s="19">
        <v>50</v>
      </c>
      <c r="F25" s="61">
        <v>0</v>
      </c>
      <c r="H25" s="19">
        <f t="shared" si="0"/>
        <v>0</v>
      </c>
      <c r="J25" s="66">
        <v>14698.94</v>
      </c>
      <c r="N25" s="1">
        <f t="shared" si="2"/>
        <v>0</v>
      </c>
      <c r="P25" s="4">
        <f t="shared" si="1"/>
        <v>0</v>
      </c>
      <c r="Q25" s="23"/>
      <c r="R25" s="52">
        <v>1</v>
      </c>
      <c r="S25" s="66">
        <v>14698.94</v>
      </c>
      <c r="T25" s="4">
        <f t="shared" si="3"/>
        <v>14698.94</v>
      </c>
      <c r="V25" s="42"/>
      <c r="W25" s="1"/>
      <c r="X25" s="1"/>
    </row>
    <row r="26" spans="1:24" ht="12.75">
      <c r="A26" t="s">
        <v>32</v>
      </c>
      <c r="B26" t="s">
        <v>33</v>
      </c>
      <c r="C26" s="78" t="s">
        <v>333</v>
      </c>
      <c r="D26" s="19">
        <v>1110.4</v>
      </c>
      <c r="F26" s="61">
        <v>0</v>
      </c>
      <c r="H26" s="19">
        <f t="shared" si="0"/>
        <v>0</v>
      </c>
      <c r="J26" s="66">
        <v>7491.11</v>
      </c>
      <c r="N26" s="1">
        <f t="shared" si="2"/>
        <v>0</v>
      </c>
      <c r="P26" s="4">
        <f t="shared" si="1"/>
        <v>0</v>
      </c>
      <c r="Q26" s="23"/>
      <c r="R26" s="52">
        <v>23.5</v>
      </c>
      <c r="S26" s="66">
        <v>7491.11</v>
      </c>
      <c r="T26" s="4">
        <f t="shared" si="3"/>
        <v>176041.085</v>
      </c>
      <c r="V26" s="42"/>
      <c r="W26" s="1"/>
      <c r="X26" s="1"/>
    </row>
    <row r="27" spans="1:24" ht="12.75">
      <c r="A27" t="s">
        <v>35</v>
      </c>
      <c r="B27" t="s">
        <v>33</v>
      </c>
      <c r="C27" s="64" t="s">
        <v>334</v>
      </c>
      <c r="D27" s="19">
        <v>251.9</v>
      </c>
      <c r="F27" s="61">
        <v>0</v>
      </c>
      <c r="H27" s="19">
        <f t="shared" si="0"/>
        <v>0</v>
      </c>
      <c r="J27" s="66">
        <v>9959.74</v>
      </c>
      <c r="N27" s="1">
        <f t="shared" si="2"/>
        <v>0</v>
      </c>
      <c r="P27" s="4">
        <f t="shared" si="1"/>
        <v>0</v>
      </c>
      <c r="Q27" s="23"/>
      <c r="R27" s="52">
        <v>9</v>
      </c>
      <c r="S27" s="66">
        <v>9959.74</v>
      </c>
      <c r="T27" s="4">
        <f t="shared" si="3"/>
        <v>89637.66</v>
      </c>
      <c r="V27" s="42"/>
      <c r="W27" s="1"/>
      <c r="X27" s="1"/>
    </row>
    <row r="28" spans="1:24" ht="12.75">
      <c r="A28" t="s">
        <v>36</v>
      </c>
      <c r="B28" t="s">
        <v>37</v>
      </c>
      <c r="C28" s="64" t="s">
        <v>335</v>
      </c>
      <c r="D28" s="19">
        <v>29821.6</v>
      </c>
      <c r="F28" s="61">
        <v>3050.7</v>
      </c>
      <c r="H28" s="19">
        <f t="shared" si="0"/>
        <v>3050.7</v>
      </c>
      <c r="J28" s="66">
        <v>7254.5</v>
      </c>
      <c r="N28" s="1">
        <f t="shared" si="2"/>
        <v>22131303.15</v>
      </c>
      <c r="P28" s="4">
        <f t="shared" si="1"/>
        <v>22131303.15</v>
      </c>
      <c r="Q28" s="23"/>
      <c r="R28" s="52">
        <v>225</v>
      </c>
      <c r="S28" s="66">
        <v>7254.5</v>
      </c>
      <c r="T28" s="4">
        <f t="shared" si="3"/>
        <v>1632262.5</v>
      </c>
      <c r="V28" s="42"/>
      <c r="W28" s="1"/>
      <c r="X28" s="1"/>
    </row>
    <row r="29" spans="1:24" ht="12.75">
      <c r="A29" t="s">
        <v>38</v>
      </c>
      <c r="B29" t="s">
        <v>37</v>
      </c>
      <c r="C29" s="64" t="s">
        <v>336</v>
      </c>
      <c r="D29" s="19">
        <v>29675.7</v>
      </c>
      <c r="F29" s="61">
        <v>2284.1</v>
      </c>
      <c r="H29" s="19">
        <f t="shared" si="0"/>
        <v>2284.1</v>
      </c>
      <c r="J29" s="66">
        <v>7347.73</v>
      </c>
      <c r="N29" s="1">
        <f t="shared" si="2"/>
        <v>16782950.093</v>
      </c>
      <c r="P29" s="4">
        <f t="shared" si="1"/>
        <v>16782950.093</v>
      </c>
      <c r="Q29" s="23"/>
      <c r="R29" s="52">
        <v>232.5</v>
      </c>
      <c r="S29" s="66">
        <v>7347.73</v>
      </c>
      <c r="T29" s="4">
        <f t="shared" si="3"/>
        <v>1708347.2249999999</v>
      </c>
      <c r="V29" s="42"/>
      <c r="W29" s="1"/>
      <c r="X29" s="1"/>
    </row>
    <row r="30" spans="1:24" ht="12.75">
      <c r="A30" t="s">
        <v>39</v>
      </c>
      <c r="B30" t="s">
        <v>40</v>
      </c>
      <c r="C30" s="64" t="s">
        <v>337</v>
      </c>
      <c r="D30" s="19">
        <v>909.0999999999999</v>
      </c>
      <c r="F30" s="61">
        <v>0</v>
      </c>
      <c r="H30" s="19">
        <f t="shared" si="0"/>
        <v>0</v>
      </c>
      <c r="J30" s="66">
        <v>7628.44</v>
      </c>
      <c r="N30" s="1">
        <f t="shared" si="2"/>
        <v>0</v>
      </c>
      <c r="P30" s="4">
        <f t="shared" si="1"/>
        <v>0</v>
      </c>
      <c r="Q30" s="23"/>
      <c r="R30" s="52">
        <v>11</v>
      </c>
      <c r="S30" s="66">
        <v>7628.44</v>
      </c>
      <c r="T30" s="4">
        <f t="shared" si="3"/>
        <v>83912.84</v>
      </c>
      <c r="V30" s="42"/>
      <c r="W30" s="1"/>
      <c r="X30" s="1"/>
    </row>
    <row r="31" spans="1:24" ht="12.75">
      <c r="A31" t="s">
        <v>41</v>
      </c>
      <c r="B31" t="s">
        <v>40</v>
      </c>
      <c r="C31" s="64" t="s">
        <v>338</v>
      </c>
      <c r="D31" s="19">
        <v>1161.9</v>
      </c>
      <c r="F31" s="61">
        <v>0</v>
      </c>
      <c r="H31" s="19">
        <f t="shared" si="0"/>
        <v>0</v>
      </c>
      <c r="J31" s="66">
        <v>7310.46</v>
      </c>
      <c r="N31" s="1">
        <f t="shared" si="2"/>
        <v>0</v>
      </c>
      <c r="P31" s="4">
        <f t="shared" si="1"/>
        <v>0</v>
      </c>
      <c r="Q31" s="23"/>
      <c r="R31" s="52">
        <v>26.5</v>
      </c>
      <c r="S31" s="66">
        <v>7310.46</v>
      </c>
      <c r="T31" s="4">
        <f t="shared" si="3"/>
        <v>193727.19</v>
      </c>
      <c r="V31" s="42"/>
      <c r="W31" s="1"/>
      <c r="X31" s="1"/>
    </row>
    <row r="32" spans="1:24" ht="12.75">
      <c r="A32" t="s">
        <v>42</v>
      </c>
      <c r="B32" t="s">
        <v>43</v>
      </c>
      <c r="C32" s="64" t="s">
        <v>339</v>
      </c>
      <c r="D32" s="19">
        <v>121.5</v>
      </c>
      <c r="F32" s="61">
        <v>0</v>
      </c>
      <c r="H32" s="19">
        <f t="shared" si="0"/>
        <v>0</v>
      </c>
      <c r="J32" s="66">
        <v>13082.65</v>
      </c>
      <c r="N32" s="1">
        <f t="shared" si="2"/>
        <v>0</v>
      </c>
      <c r="P32" s="4">
        <f t="shared" si="1"/>
        <v>0</v>
      </c>
      <c r="Q32" s="23"/>
      <c r="R32" s="52">
        <v>5</v>
      </c>
      <c r="S32" s="66">
        <v>13082.65</v>
      </c>
      <c r="T32" s="4">
        <f t="shared" si="3"/>
        <v>65413.25</v>
      </c>
      <c r="V32" s="42"/>
      <c r="W32" s="1"/>
      <c r="X32" s="1"/>
    </row>
    <row r="33" spans="1:24" ht="12.75">
      <c r="A33" t="s">
        <v>45</v>
      </c>
      <c r="B33" t="s">
        <v>43</v>
      </c>
      <c r="C33" s="64" t="s">
        <v>340</v>
      </c>
      <c r="D33" s="19">
        <v>172</v>
      </c>
      <c r="F33" s="61">
        <v>0</v>
      </c>
      <c r="H33" s="19">
        <f t="shared" si="0"/>
        <v>0</v>
      </c>
      <c r="J33" s="66">
        <v>12576.32</v>
      </c>
      <c r="N33" s="1">
        <f t="shared" si="2"/>
        <v>0</v>
      </c>
      <c r="P33" s="4">
        <f t="shared" si="1"/>
        <v>0</v>
      </c>
      <c r="Q33" s="23"/>
      <c r="R33" s="52">
        <v>4</v>
      </c>
      <c r="S33" s="66">
        <v>12576.32</v>
      </c>
      <c r="T33" s="4">
        <f t="shared" si="3"/>
        <v>50305.28</v>
      </c>
      <c r="V33" s="42"/>
      <c r="W33" s="1"/>
      <c r="X33" s="1"/>
    </row>
    <row r="34" spans="1:24" ht="12.75">
      <c r="A34" t="s">
        <v>46</v>
      </c>
      <c r="B34" t="s">
        <v>47</v>
      </c>
      <c r="C34" s="64" t="s">
        <v>341</v>
      </c>
      <c r="D34" s="19">
        <v>826.9</v>
      </c>
      <c r="F34" s="61">
        <v>120.5</v>
      </c>
      <c r="H34" s="19">
        <f t="shared" si="0"/>
        <v>120.5</v>
      </c>
      <c r="J34" s="66">
        <v>7938.56</v>
      </c>
      <c r="N34" s="1">
        <f t="shared" si="2"/>
        <v>956596.4800000001</v>
      </c>
      <c r="P34" s="4">
        <f t="shared" si="1"/>
        <v>956596.4800000001</v>
      </c>
      <c r="Q34" s="23"/>
      <c r="R34" s="52">
        <v>20.5</v>
      </c>
      <c r="S34" s="66">
        <v>7938.56</v>
      </c>
      <c r="T34" s="4">
        <f t="shared" si="3"/>
        <v>162740.48</v>
      </c>
      <c r="V34" s="42"/>
      <c r="W34" s="1"/>
      <c r="X34" s="1"/>
    </row>
    <row r="35" spans="1:24" ht="12.75">
      <c r="A35" t="s">
        <v>48</v>
      </c>
      <c r="B35" t="s">
        <v>49</v>
      </c>
      <c r="C35" s="64" t="s">
        <v>342</v>
      </c>
      <c r="D35" s="19">
        <v>998.5</v>
      </c>
      <c r="F35" s="61">
        <v>0</v>
      </c>
      <c r="H35" s="19">
        <f t="shared" si="0"/>
        <v>0</v>
      </c>
      <c r="J35" s="66">
        <v>7309.25</v>
      </c>
      <c r="N35" s="1">
        <f t="shared" si="2"/>
        <v>0</v>
      </c>
      <c r="P35" s="4">
        <f t="shared" si="1"/>
        <v>0</v>
      </c>
      <c r="Q35" s="23"/>
      <c r="R35" s="52">
        <v>35.5</v>
      </c>
      <c r="S35" s="66">
        <v>7309.25</v>
      </c>
      <c r="T35" s="4">
        <f t="shared" si="3"/>
        <v>259478.375</v>
      </c>
      <c r="V35" s="42"/>
      <c r="W35" s="1"/>
      <c r="X35" s="1"/>
    </row>
    <row r="36" spans="1:24" ht="12.75">
      <c r="A36" t="s">
        <v>50</v>
      </c>
      <c r="B36" t="s">
        <v>49</v>
      </c>
      <c r="C36" s="64" t="s">
        <v>343</v>
      </c>
      <c r="D36" s="19">
        <v>376.7</v>
      </c>
      <c r="F36" s="61">
        <v>0</v>
      </c>
      <c r="H36" s="19">
        <f t="shared" si="0"/>
        <v>0</v>
      </c>
      <c r="J36" s="66">
        <v>8867.02</v>
      </c>
      <c r="N36" s="1">
        <f t="shared" si="2"/>
        <v>0</v>
      </c>
      <c r="P36" s="4">
        <f t="shared" si="1"/>
        <v>0</v>
      </c>
      <c r="Q36" s="23"/>
      <c r="R36" s="52">
        <v>16</v>
      </c>
      <c r="S36" s="66">
        <v>8867.02</v>
      </c>
      <c r="T36" s="4">
        <f t="shared" si="3"/>
        <v>141872.32</v>
      </c>
      <c r="V36" s="42"/>
      <c r="W36" s="1"/>
      <c r="X36" s="1"/>
    </row>
    <row r="37" spans="1:24" ht="12.75">
      <c r="A37" t="s">
        <v>51</v>
      </c>
      <c r="B37" t="s">
        <v>49</v>
      </c>
      <c r="C37" s="64" t="s">
        <v>344</v>
      </c>
      <c r="D37" s="19">
        <v>213.5</v>
      </c>
      <c r="F37" s="61">
        <v>0</v>
      </c>
      <c r="H37" s="19">
        <f t="shared" si="0"/>
        <v>0</v>
      </c>
      <c r="J37" s="66">
        <v>11932.63</v>
      </c>
      <c r="N37" s="1">
        <f t="shared" si="2"/>
        <v>0</v>
      </c>
      <c r="P37" s="4">
        <f t="shared" si="1"/>
        <v>0</v>
      </c>
      <c r="Q37" s="23"/>
      <c r="R37" s="52">
        <v>4</v>
      </c>
      <c r="S37" s="66">
        <v>11932.63</v>
      </c>
      <c r="T37" s="4">
        <f t="shared" si="3"/>
        <v>47730.52</v>
      </c>
      <c r="V37" s="42"/>
      <c r="W37" s="1"/>
      <c r="X37" s="1"/>
    </row>
    <row r="38" spans="1:24" ht="12.75">
      <c r="A38" t="s">
        <v>52</v>
      </c>
      <c r="B38" t="s">
        <v>53</v>
      </c>
      <c r="C38" s="64" t="s">
        <v>345</v>
      </c>
      <c r="D38" s="19">
        <v>221.7</v>
      </c>
      <c r="F38" s="61">
        <v>0</v>
      </c>
      <c r="H38" s="19">
        <f t="shared" si="0"/>
        <v>0</v>
      </c>
      <c r="J38" s="66">
        <v>11429.09</v>
      </c>
      <c r="N38" s="1">
        <f t="shared" si="2"/>
        <v>0</v>
      </c>
      <c r="P38" s="4">
        <f t="shared" si="1"/>
        <v>0</v>
      </c>
      <c r="Q38" s="23"/>
      <c r="R38" s="52">
        <v>23</v>
      </c>
      <c r="S38" s="66">
        <v>11429.09</v>
      </c>
      <c r="T38" s="4">
        <f t="shared" si="3"/>
        <v>262869.07</v>
      </c>
      <c r="V38" s="42"/>
      <c r="W38" s="1"/>
      <c r="X38" s="1"/>
    </row>
    <row r="39" spans="1:24" ht="12.75">
      <c r="A39" t="s">
        <v>54</v>
      </c>
      <c r="B39" t="s">
        <v>53</v>
      </c>
      <c r="C39" s="64" t="s">
        <v>346</v>
      </c>
      <c r="D39" s="19">
        <v>285.1</v>
      </c>
      <c r="F39" s="61">
        <v>0</v>
      </c>
      <c r="H39" s="19">
        <f t="shared" si="0"/>
        <v>0</v>
      </c>
      <c r="J39" s="66">
        <v>10080.75</v>
      </c>
      <c r="N39" s="1">
        <f t="shared" si="2"/>
        <v>0</v>
      </c>
      <c r="P39" s="4">
        <f t="shared" si="1"/>
        <v>0</v>
      </c>
      <c r="Q39" s="23"/>
      <c r="R39" s="52">
        <v>15</v>
      </c>
      <c r="S39" s="66">
        <v>10080.75</v>
      </c>
      <c r="T39" s="4">
        <f t="shared" si="3"/>
        <v>151211.25</v>
      </c>
      <c r="V39" s="42"/>
      <c r="W39" s="1"/>
      <c r="X39" s="1"/>
    </row>
    <row r="40" spans="1:24" ht="12.75">
      <c r="A40" t="s">
        <v>55</v>
      </c>
      <c r="B40" t="s">
        <v>56</v>
      </c>
      <c r="C40" s="64" t="s">
        <v>347</v>
      </c>
      <c r="D40" s="19">
        <v>452.4</v>
      </c>
      <c r="F40" s="61">
        <v>0</v>
      </c>
      <c r="H40" s="19">
        <f t="shared" si="0"/>
        <v>0</v>
      </c>
      <c r="J40" s="66">
        <v>8285.02</v>
      </c>
      <c r="N40" s="1">
        <f t="shared" si="2"/>
        <v>0</v>
      </c>
      <c r="P40" s="4">
        <f t="shared" si="1"/>
        <v>0</v>
      </c>
      <c r="Q40" s="23"/>
      <c r="R40" s="52">
        <v>22.5</v>
      </c>
      <c r="S40" s="66">
        <v>8285.02</v>
      </c>
      <c r="T40" s="4">
        <f t="shared" si="3"/>
        <v>186412.95</v>
      </c>
      <c r="V40" s="42"/>
      <c r="W40" s="1"/>
      <c r="X40" s="1"/>
    </row>
    <row r="41" spans="1:24" ht="12.75">
      <c r="A41" t="s">
        <v>57</v>
      </c>
      <c r="B41" t="s">
        <v>58</v>
      </c>
      <c r="C41" s="64" t="s">
        <v>348</v>
      </c>
      <c r="D41" s="19">
        <v>361.9</v>
      </c>
      <c r="F41" s="61">
        <v>0</v>
      </c>
      <c r="H41" s="19">
        <f t="shared" si="0"/>
        <v>0</v>
      </c>
      <c r="J41" s="66">
        <v>9237.07</v>
      </c>
      <c r="N41" s="1">
        <f t="shared" si="2"/>
        <v>0</v>
      </c>
      <c r="P41" s="4">
        <f t="shared" si="1"/>
        <v>0</v>
      </c>
      <c r="Q41" s="23"/>
      <c r="R41" s="52">
        <v>12</v>
      </c>
      <c r="S41" s="66">
        <v>9237.07</v>
      </c>
      <c r="T41" s="4">
        <f t="shared" si="3"/>
        <v>110844.84</v>
      </c>
      <c r="V41" s="42"/>
      <c r="W41" s="1"/>
      <c r="X41" s="1"/>
    </row>
    <row r="42" spans="1:24" ht="12.75">
      <c r="A42" t="s">
        <v>59</v>
      </c>
      <c r="B42" t="s">
        <v>60</v>
      </c>
      <c r="C42" s="64" t="s">
        <v>349</v>
      </c>
      <c r="D42" s="19">
        <v>4772.5</v>
      </c>
      <c r="F42" s="61">
        <v>404.5</v>
      </c>
      <c r="G42" s="19">
        <v>2</v>
      </c>
      <c r="H42" s="19">
        <f t="shared" si="0"/>
        <v>402.5</v>
      </c>
      <c r="J42" s="66">
        <v>7195.87</v>
      </c>
      <c r="L42" s="1">
        <v>6792.17</v>
      </c>
      <c r="N42" s="1">
        <f>(G42*L42)+(H42*J42)</f>
        <v>2909922.0149999997</v>
      </c>
      <c r="P42" s="4">
        <f t="shared" si="1"/>
        <v>2909922.0149999997</v>
      </c>
      <c r="Q42" s="23"/>
      <c r="R42" s="52">
        <v>123.5</v>
      </c>
      <c r="S42" s="66">
        <v>7195.87</v>
      </c>
      <c r="T42" s="4">
        <f t="shared" si="3"/>
        <v>888689.945</v>
      </c>
      <c r="V42" s="42"/>
      <c r="W42" s="1"/>
      <c r="X42" s="1"/>
    </row>
    <row r="43" spans="1:24" ht="12.75">
      <c r="A43" t="s">
        <v>61</v>
      </c>
      <c r="B43" t="s">
        <v>62</v>
      </c>
      <c r="C43" s="64" t="s">
        <v>350</v>
      </c>
      <c r="D43" s="19">
        <v>86231</v>
      </c>
      <c r="F43" s="61">
        <v>17170.3</v>
      </c>
      <c r="H43" s="19">
        <f t="shared" si="0"/>
        <v>17170.3</v>
      </c>
      <c r="J43" s="66">
        <v>7682.73</v>
      </c>
      <c r="N43" s="1">
        <f t="shared" si="2"/>
        <v>131914778.91899998</v>
      </c>
      <c r="P43" s="4">
        <f t="shared" si="1"/>
        <v>131914778.91899998</v>
      </c>
      <c r="Q43" s="23"/>
      <c r="R43" s="52">
        <v>3151.5</v>
      </c>
      <c r="S43" s="66">
        <v>7682.73</v>
      </c>
      <c r="T43" s="4">
        <f t="shared" si="3"/>
        <v>24212123.595</v>
      </c>
      <c r="V43" s="42"/>
      <c r="W43" s="1"/>
      <c r="X43" s="1"/>
    </row>
    <row r="44" spans="1:24" ht="12.75">
      <c r="A44" t="s">
        <v>63</v>
      </c>
      <c r="B44" t="s">
        <v>64</v>
      </c>
      <c r="C44" s="64" t="s">
        <v>351</v>
      </c>
      <c r="D44" s="19">
        <v>254.1</v>
      </c>
      <c r="F44" s="61">
        <v>0</v>
      </c>
      <c r="H44" s="19">
        <f t="shared" si="0"/>
        <v>0</v>
      </c>
      <c r="J44" s="66">
        <v>11029.5</v>
      </c>
      <c r="N44" s="1">
        <f t="shared" si="2"/>
        <v>0</v>
      </c>
      <c r="P44" s="4">
        <f t="shared" si="1"/>
        <v>0</v>
      </c>
      <c r="Q44" s="23"/>
      <c r="R44" s="52">
        <v>6</v>
      </c>
      <c r="S44" s="66">
        <v>11029.5</v>
      </c>
      <c r="T44" s="4">
        <f t="shared" si="3"/>
        <v>66177</v>
      </c>
      <c r="V44" s="42"/>
      <c r="W44" s="1"/>
      <c r="X44" s="1"/>
    </row>
    <row r="45" spans="1:24" ht="12.75">
      <c r="A45" t="s">
        <v>65</v>
      </c>
      <c r="B45" t="s">
        <v>66</v>
      </c>
      <c r="C45" s="64" t="s">
        <v>352</v>
      </c>
      <c r="D45" s="19">
        <v>63748.7</v>
      </c>
      <c r="F45" s="61">
        <v>12598</v>
      </c>
      <c r="G45" s="19">
        <v>2278.8</v>
      </c>
      <c r="H45" s="19">
        <f t="shared" si="0"/>
        <v>10319.2</v>
      </c>
      <c r="J45" s="66">
        <v>7150.98</v>
      </c>
      <c r="L45" s="1">
        <v>6792.17</v>
      </c>
      <c r="N45" s="1">
        <f>H45*J45</f>
        <v>73792392.816</v>
      </c>
      <c r="O45" s="1">
        <f>G45*L45</f>
        <v>15477996.996000001</v>
      </c>
      <c r="P45" s="4">
        <f t="shared" si="1"/>
        <v>89270389.812</v>
      </c>
      <c r="Q45" s="23"/>
      <c r="R45" s="52">
        <v>110</v>
      </c>
      <c r="S45" s="66">
        <v>7150.98</v>
      </c>
      <c r="T45" s="4">
        <f t="shared" si="3"/>
        <v>786607.7999999999</v>
      </c>
      <c r="V45" s="42"/>
      <c r="W45" s="1"/>
      <c r="X45" s="1"/>
    </row>
    <row r="46" spans="1:24" ht="12.75">
      <c r="A46" t="s">
        <v>67</v>
      </c>
      <c r="B46" t="s">
        <v>68</v>
      </c>
      <c r="C46" s="64" t="s">
        <v>353</v>
      </c>
      <c r="D46" s="19">
        <v>6589.7</v>
      </c>
      <c r="F46" s="61">
        <v>330.5</v>
      </c>
      <c r="H46" s="19">
        <f t="shared" si="0"/>
        <v>330.5</v>
      </c>
      <c r="J46" s="66">
        <v>7703.79</v>
      </c>
      <c r="N46" s="1">
        <f t="shared" si="2"/>
        <v>2546102.595</v>
      </c>
      <c r="P46" s="4">
        <f t="shared" si="1"/>
        <v>2546102.595</v>
      </c>
      <c r="Q46" s="23"/>
      <c r="R46" s="52">
        <v>117</v>
      </c>
      <c r="S46" s="66">
        <v>7703.79</v>
      </c>
      <c r="T46" s="4">
        <f t="shared" si="3"/>
        <v>901343.43</v>
      </c>
      <c r="V46" s="42"/>
      <c r="W46" s="1"/>
      <c r="X46" s="1"/>
    </row>
    <row r="47" spans="1:24" ht="12.75">
      <c r="A47" t="s">
        <v>69</v>
      </c>
      <c r="B47" t="s">
        <v>70</v>
      </c>
      <c r="C47" s="64" t="s">
        <v>354</v>
      </c>
      <c r="D47" s="19">
        <v>2385.2000000000003</v>
      </c>
      <c r="F47" s="61">
        <v>428.6</v>
      </c>
      <c r="H47" s="19">
        <f t="shared" si="0"/>
        <v>428.6</v>
      </c>
      <c r="J47" s="66">
        <v>7297.8</v>
      </c>
      <c r="N47" s="1">
        <f t="shared" si="2"/>
        <v>3127837.08</v>
      </c>
      <c r="P47" s="4">
        <f t="shared" si="1"/>
        <v>3127837.08</v>
      </c>
      <c r="Q47" s="23"/>
      <c r="R47" s="52">
        <v>15.5</v>
      </c>
      <c r="S47" s="66">
        <v>7297.8</v>
      </c>
      <c r="T47" s="4">
        <f t="shared" si="3"/>
        <v>113115.90000000001</v>
      </c>
      <c r="V47" s="42"/>
      <c r="W47" s="1"/>
      <c r="X47" s="1"/>
    </row>
    <row r="48" spans="1:24" ht="12.75">
      <c r="A48" t="s">
        <v>71</v>
      </c>
      <c r="B48" t="s">
        <v>70</v>
      </c>
      <c r="C48" s="64" t="s">
        <v>355</v>
      </c>
      <c r="D48" s="19">
        <v>285.6</v>
      </c>
      <c r="F48" s="61">
        <v>0</v>
      </c>
      <c r="H48" s="19">
        <f t="shared" si="0"/>
        <v>0</v>
      </c>
      <c r="J48" s="66">
        <v>10443.67</v>
      </c>
      <c r="N48" s="1">
        <f t="shared" si="2"/>
        <v>0</v>
      </c>
      <c r="P48" s="4">
        <f t="shared" si="1"/>
        <v>0</v>
      </c>
      <c r="Q48" s="23"/>
      <c r="R48" s="52">
        <v>4.5</v>
      </c>
      <c r="S48" s="66">
        <v>10443.67</v>
      </c>
      <c r="T48" s="4">
        <f t="shared" si="3"/>
        <v>46996.515</v>
      </c>
      <c r="V48" s="42"/>
      <c r="W48" s="1"/>
      <c r="X48" s="1"/>
    </row>
    <row r="49" spans="1:24" ht="12.75">
      <c r="A49" t="s">
        <v>73</v>
      </c>
      <c r="B49" t="s">
        <v>70</v>
      </c>
      <c r="C49" s="64" t="s">
        <v>356</v>
      </c>
      <c r="D49" s="19">
        <v>283.6</v>
      </c>
      <c r="F49" s="61">
        <v>0</v>
      </c>
      <c r="H49" s="19">
        <f t="shared" si="0"/>
        <v>0</v>
      </c>
      <c r="J49" s="66">
        <v>10467.52</v>
      </c>
      <c r="N49" s="1">
        <f t="shared" si="2"/>
        <v>0</v>
      </c>
      <c r="P49" s="4">
        <f t="shared" si="1"/>
        <v>0</v>
      </c>
      <c r="Q49" s="23"/>
      <c r="R49" s="52">
        <v>9</v>
      </c>
      <c r="S49" s="66">
        <v>10467.52</v>
      </c>
      <c r="T49" s="4">
        <f t="shared" si="3"/>
        <v>94207.68000000001</v>
      </c>
      <c r="V49" s="42"/>
      <c r="W49" s="1"/>
      <c r="X49" s="1"/>
    </row>
    <row r="50" spans="1:24" ht="12.75">
      <c r="A50" t="s">
        <v>74</v>
      </c>
      <c r="B50" t="s">
        <v>70</v>
      </c>
      <c r="C50" s="64" t="s">
        <v>357</v>
      </c>
      <c r="D50" s="19">
        <v>203</v>
      </c>
      <c r="F50" s="61">
        <v>0</v>
      </c>
      <c r="H50" s="19">
        <f t="shared" si="0"/>
        <v>0</v>
      </c>
      <c r="J50" s="66">
        <v>12268.3</v>
      </c>
      <c r="N50" s="1">
        <f t="shared" si="2"/>
        <v>0</v>
      </c>
      <c r="P50" s="4">
        <f t="shared" si="1"/>
        <v>0</v>
      </c>
      <c r="Q50" s="23"/>
      <c r="R50" s="52">
        <v>3.5</v>
      </c>
      <c r="S50" s="66">
        <v>12268.3</v>
      </c>
      <c r="T50" s="4">
        <f t="shared" si="3"/>
        <v>42939.049999999996</v>
      </c>
      <c r="V50" s="42"/>
      <c r="W50" s="1"/>
      <c r="X50" s="1"/>
    </row>
    <row r="51" spans="1:24" ht="12.75">
      <c r="A51" t="s">
        <v>75</v>
      </c>
      <c r="B51" t="s">
        <v>70</v>
      </c>
      <c r="C51" s="64" t="s">
        <v>358</v>
      </c>
      <c r="D51" s="19">
        <v>50</v>
      </c>
      <c r="F51" s="61">
        <v>0</v>
      </c>
      <c r="H51" s="19">
        <f t="shared" si="0"/>
        <v>0</v>
      </c>
      <c r="J51" s="66">
        <v>15511.64</v>
      </c>
      <c r="N51" s="1">
        <f t="shared" si="2"/>
        <v>0</v>
      </c>
      <c r="P51" s="4">
        <f t="shared" si="1"/>
        <v>0</v>
      </c>
      <c r="Q51" s="23"/>
      <c r="R51" s="52">
        <v>0</v>
      </c>
      <c r="S51" s="66">
        <v>15511.64</v>
      </c>
      <c r="T51" s="4">
        <f t="shared" si="3"/>
        <v>0</v>
      </c>
      <c r="V51" s="42"/>
      <c r="W51" s="1"/>
      <c r="X51" s="1"/>
    </row>
    <row r="52" spans="1:24" ht="12.75">
      <c r="A52" t="s">
        <v>76</v>
      </c>
      <c r="B52" t="s">
        <v>77</v>
      </c>
      <c r="C52" s="64" t="s">
        <v>359</v>
      </c>
      <c r="D52" s="19">
        <v>442.9</v>
      </c>
      <c r="F52" s="61">
        <v>0</v>
      </c>
      <c r="H52" s="19">
        <f t="shared" si="0"/>
        <v>0</v>
      </c>
      <c r="J52" s="66">
        <v>8456.51</v>
      </c>
      <c r="N52" s="1">
        <f t="shared" si="2"/>
        <v>0</v>
      </c>
      <c r="P52" s="4">
        <f t="shared" si="1"/>
        <v>0</v>
      </c>
      <c r="Q52" s="23"/>
      <c r="R52" s="52">
        <v>7.5</v>
      </c>
      <c r="S52" s="66">
        <v>8456.51</v>
      </c>
      <c r="T52" s="4">
        <f t="shared" si="3"/>
        <v>63423.825000000004</v>
      </c>
      <c r="V52" s="42"/>
      <c r="W52" s="1"/>
      <c r="X52" s="1"/>
    </row>
    <row r="53" spans="1:24" ht="12.75">
      <c r="A53" t="s">
        <v>78</v>
      </c>
      <c r="B53" t="s">
        <v>77</v>
      </c>
      <c r="C53" s="64" t="s">
        <v>360</v>
      </c>
      <c r="D53" s="19">
        <v>11457.199999999999</v>
      </c>
      <c r="F53" s="61">
        <v>1769.5</v>
      </c>
      <c r="H53" s="19">
        <f t="shared" si="0"/>
        <v>1769.5</v>
      </c>
      <c r="J53" s="66">
        <v>7590.48</v>
      </c>
      <c r="N53" s="1">
        <f t="shared" si="2"/>
        <v>13431354.36</v>
      </c>
      <c r="P53" s="4">
        <f t="shared" si="1"/>
        <v>13431354.36</v>
      </c>
      <c r="Q53" s="23"/>
      <c r="R53" s="52">
        <v>244</v>
      </c>
      <c r="S53" s="66">
        <v>7590.48</v>
      </c>
      <c r="T53" s="4">
        <f t="shared" si="3"/>
        <v>1852077.1199999999</v>
      </c>
      <c r="V53" s="42"/>
      <c r="W53" s="1"/>
      <c r="X53" s="1"/>
    </row>
    <row r="54" spans="1:24" ht="12.75">
      <c r="A54" t="s">
        <v>79</v>
      </c>
      <c r="B54" t="s">
        <v>77</v>
      </c>
      <c r="C54" s="64" t="s">
        <v>361</v>
      </c>
      <c r="D54" s="19">
        <v>8987.8</v>
      </c>
      <c r="F54" s="61">
        <v>161.1</v>
      </c>
      <c r="H54" s="19">
        <f t="shared" si="0"/>
        <v>161.1</v>
      </c>
      <c r="J54" s="66">
        <v>7045.37</v>
      </c>
      <c r="N54" s="1">
        <f t="shared" si="2"/>
        <v>1135009.1069999998</v>
      </c>
      <c r="P54" s="4">
        <f t="shared" si="1"/>
        <v>1135009.1069999998</v>
      </c>
      <c r="Q54" s="23"/>
      <c r="R54" s="52">
        <v>88</v>
      </c>
      <c r="S54" s="66">
        <v>7045.37</v>
      </c>
      <c r="T54" s="4">
        <f t="shared" si="3"/>
        <v>619992.5599999999</v>
      </c>
      <c r="V54" s="42"/>
      <c r="W54" s="1"/>
      <c r="X54" s="1"/>
    </row>
    <row r="55" spans="1:24" ht="12.75">
      <c r="A55" t="s">
        <v>80</v>
      </c>
      <c r="B55" t="s">
        <v>77</v>
      </c>
      <c r="C55" s="64" t="s">
        <v>362</v>
      </c>
      <c r="D55" s="19">
        <v>7669.5</v>
      </c>
      <c r="F55" s="61">
        <v>0</v>
      </c>
      <c r="H55" s="19">
        <f t="shared" si="0"/>
        <v>0</v>
      </c>
      <c r="J55" s="66">
        <v>7045.68</v>
      </c>
      <c r="N55" s="1">
        <f t="shared" si="2"/>
        <v>0</v>
      </c>
      <c r="P55" s="4">
        <f t="shared" si="1"/>
        <v>0</v>
      </c>
      <c r="Q55" s="23"/>
      <c r="R55" s="52">
        <v>132</v>
      </c>
      <c r="S55" s="66">
        <v>7045.68</v>
      </c>
      <c r="T55" s="4">
        <f t="shared" si="3"/>
        <v>930029.76</v>
      </c>
      <c r="V55" s="42"/>
      <c r="W55" s="1"/>
      <c r="X55" s="1"/>
    </row>
    <row r="56" spans="1:24" ht="12.75">
      <c r="A56" t="s">
        <v>81</v>
      </c>
      <c r="B56" t="s">
        <v>77</v>
      </c>
      <c r="C56" s="64" t="s">
        <v>363</v>
      </c>
      <c r="D56" s="19">
        <v>26958.100000000002</v>
      </c>
      <c r="F56" s="61">
        <v>1855.9</v>
      </c>
      <c r="H56" s="19">
        <f t="shared" si="0"/>
        <v>1855.9</v>
      </c>
      <c r="J56" s="66">
        <v>7338.3</v>
      </c>
      <c r="N56" s="1">
        <f t="shared" si="2"/>
        <v>13619150.97</v>
      </c>
      <c r="P56" s="4">
        <f t="shared" si="1"/>
        <v>13619150.97</v>
      </c>
      <c r="Q56" s="23"/>
      <c r="R56" s="52">
        <v>423.5</v>
      </c>
      <c r="S56" s="66">
        <v>7338.3</v>
      </c>
      <c r="T56" s="4">
        <f t="shared" si="3"/>
        <v>3107770.0500000003</v>
      </c>
      <c r="V56" s="42"/>
      <c r="W56" s="1"/>
      <c r="X56" s="1"/>
    </row>
    <row r="57" spans="1:24" ht="12.75">
      <c r="A57" t="s">
        <v>82</v>
      </c>
      <c r="B57" t="s">
        <v>77</v>
      </c>
      <c r="C57" s="64" t="s">
        <v>364</v>
      </c>
      <c r="D57" s="19">
        <v>4942.1</v>
      </c>
      <c r="F57" s="61">
        <v>1277.4</v>
      </c>
      <c r="H57" s="19">
        <f t="shared" si="0"/>
        <v>1277.4</v>
      </c>
      <c r="J57" s="66">
        <v>7045.68</v>
      </c>
      <c r="N57" s="1">
        <f t="shared" si="2"/>
        <v>9000151.632000001</v>
      </c>
      <c r="P57" s="4">
        <f t="shared" si="1"/>
        <v>9000151.632000001</v>
      </c>
      <c r="Q57" s="23"/>
      <c r="R57" s="52">
        <v>6</v>
      </c>
      <c r="S57" s="66">
        <v>7045.68</v>
      </c>
      <c r="T57" s="4">
        <f t="shared" si="3"/>
        <v>42274.08</v>
      </c>
      <c r="V57" s="42"/>
      <c r="W57" s="1"/>
      <c r="X57" s="1"/>
    </row>
    <row r="58" spans="1:24" ht="12.75">
      <c r="A58" t="s">
        <v>83</v>
      </c>
      <c r="B58" t="s">
        <v>77</v>
      </c>
      <c r="C58" s="64" t="s">
        <v>365</v>
      </c>
      <c r="D58" s="19">
        <v>1433.4</v>
      </c>
      <c r="F58" s="61">
        <v>0</v>
      </c>
      <c r="H58" s="19">
        <f t="shared" si="0"/>
        <v>0</v>
      </c>
      <c r="J58" s="66">
        <v>7497.65</v>
      </c>
      <c r="N58" s="1">
        <f t="shared" si="2"/>
        <v>0</v>
      </c>
      <c r="P58" s="4">
        <f t="shared" si="1"/>
        <v>0</v>
      </c>
      <c r="Q58" s="23"/>
      <c r="R58" s="52">
        <v>17.5</v>
      </c>
      <c r="S58" s="66">
        <v>7497.65</v>
      </c>
      <c r="T58" s="4">
        <f t="shared" si="3"/>
        <v>131208.875</v>
      </c>
      <c r="V58" s="42"/>
      <c r="W58" s="1"/>
      <c r="X58" s="1"/>
    </row>
    <row r="59" spans="1:24" ht="12.75">
      <c r="A59" t="s">
        <v>84</v>
      </c>
      <c r="B59" t="s">
        <v>77</v>
      </c>
      <c r="C59" s="86" t="s">
        <v>366</v>
      </c>
      <c r="D59" s="19">
        <v>24124.2</v>
      </c>
      <c r="F59" s="61">
        <v>3481.4</v>
      </c>
      <c r="G59" s="19">
        <v>463</v>
      </c>
      <c r="H59" s="19">
        <f t="shared" si="0"/>
        <v>3018.4</v>
      </c>
      <c r="J59" s="66">
        <v>7038.52</v>
      </c>
      <c r="L59" s="1">
        <v>6792.17</v>
      </c>
      <c r="N59" s="1">
        <f t="shared" si="2"/>
        <v>21245068.768000003</v>
      </c>
      <c r="O59" s="1">
        <f>G59*L59</f>
        <v>3144774.71</v>
      </c>
      <c r="P59" s="4">
        <f t="shared" si="1"/>
        <v>24389843.478000004</v>
      </c>
      <c r="Q59" s="23"/>
      <c r="R59" s="52">
        <v>39</v>
      </c>
      <c r="S59" s="66">
        <v>7038.52</v>
      </c>
      <c r="T59" s="4">
        <f t="shared" si="3"/>
        <v>274502.28</v>
      </c>
      <c r="V59" s="42"/>
      <c r="W59" s="1"/>
      <c r="X59" s="1"/>
    </row>
    <row r="60" spans="1:24" ht="12.75">
      <c r="A60" t="s">
        <v>85</v>
      </c>
      <c r="B60" t="s">
        <v>77</v>
      </c>
      <c r="C60" s="64" t="s">
        <v>367</v>
      </c>
      <c r="D60" s="19">
        <v>977.6</v>
      </c>
      <c r="F60" s="61">
        <v>0</v>
      </c>
      <c r="H60" s="19">
        <f t="shared" si="0"/>
        <v>0</v>
      </c>
      <c r="J60" s="66">
        <v>7888.45</v>
      </c>
      <c r="N60" s="1">
        <f t="shared" si="2"/>
        <v>0</v>
      </c>
      <c r="P60" s="4">
        <f t="shared" si="1"/>
        <v>0</v>
      </c>
      <c r="Q60" s="23"/>
      <c r="R60" s="52">
        <v>41.5</v>
      </c>
      <c r="S60" s="66">
        <v>7888.45</v>
      </c>
      <c r="T60" s="4">
        <f t="shared" si="3"/>
        <v>327370.675</v>
      </c>
      <c r="V60" s="42"/>
      <c r="W60" s="1"/>
      <c r="X60" s="1"/>
    </row>
    <row r="61" spans="1:24" ht="12.75">
      <c r="A61" t="s">
        <v>86</v>
      </c>
      <c r="B61" t="s">
        <v>77</v>
      </c>
      <c r="C61" s="64" t="s">
        <v>368</v>
      </c>
      <c r="D61" s="19">
        <v>642.5999999999999</v>
      </c>
      <c r="F61" s="61">
        <v>61</v>
      </c>
      <c r="H61" s="19">
        <f t="shared" si="0"/>
        <v>61</v>
      </c>
      <c r="J61" s="66">
        <v>8073.85</v>
      </c>
      <c r="N61" s="1">
        <f t="shared" si="2"/>
        <v>492504.85000000003</v>
      </c>
      <c r="P61" s="4">
        <f t="shared" si="1"/>
        <v>492504.85000000003</v>
      </c>
      <c r="Q61" s="23"/>
      <c r="R61" s="52">
        <v>9</v>
      </c>
      <c r="S61" s="66">
        <v>8073.85</v>
      </c>
      <c r="T61" s="4">
        <f t="shared" si="3"/>
        <v>72664.65000000001</v>
      </c>
      <c r="V61" s="42"/>
      <c r="W61" s="1"/>
      <c r="X61" s="1"/>
    </row>
    <row r="62" spans="1:24" ht="12.75">
      <c r="A62" t="s">
        <v>87</v>
      </c>
      <c r="B62" t="s">
        <v>77</v>
      </c>
      <c r="C62" s="64" t="s">
        <v>369</v>
      </c>
      <c r="D62" s="19">
        <v>248.7</v>
      </c>
      <c r="F62" s="61">
        <v>0</v>
      </c>
      <c r="H62" s="19">
        <f t="shared" si="0"/>
        <v>0</v>
      </c>
      <c r="J62" s="66">
        <v>11391.7</v>
      </c>
      <c r="N62" s="1">
        <f t="shared" si="2"/>
        <v>0</v>
      </c>
      <c r="P62" s="4">
        <f t="shared" si="1"/>
        <v>0</v>
      </c>
      <c r="Q62" s="23"/>
      <c r="R62" s="52">
        <v>7.5</v>
      </c>
      <c r="S62" s="66">
        <v>11391.7</v>
      </c>
      <c r="T62" s="4">
        <f t="shared" si="3"/>
        <v>85437.75</v>
      </c>
      <c r="V62" s="42"/>
      <c r="W62" s="1"/>
      <c r="X62" s="1"/>
    </row>
    <row r="63" spans="1:24" ht="12.75">
      <c r="A63" t="s">
        <v>88</v>
      </c>
      <c r="B63" t="s">
        <v>77</v>
      </c>
      <c r="C63" s="64" t="s">
        <v>370</v>
      </c>
      <c r="D63" s="19">
        <v>6157.7</v>
      </c>
      <c r="F63" s="61">
        <v>907.8</v>
      </c>
      <c r="H63" s="19">
        <f t="shared" si="0"/>
        <v>907.8</v>
      </c>
      <c r="J63" s="66">
        <v>7045.68</v>
      </c>
      <c r="N63" s="1">
        <f t="shared" si="2"/>
        <v>6396068.304</v>
      </c>
      <c r="P63" s="4">
        <f t="shared" si="1"/>
        <v>6396068.304</v>
      </c>
      <c r="Q63" s="23"/>
      <c r="R63" s="52">
        <v>25</v>
      </c>
      <c r="S63" s="66">
        <v>7045.68</v>
      </c>
      <c r="T63" s="4">
        <f t="shared" si="3"/>
        <v>176142</v>
      </c>
      <c r="V63" s="42"/>
      <c r="W63" s="1"/>
      <c r="X63" s="1"/>
    </row>
    <row r="64" spans="1:24" ht="12.75">
      <c r="A64" t="s">
        <v>89</v>
      </c>
      <c r="B64" t="s">
        <v>77</v>
      </c>
      <c r="C64" s="64" t="s">
        <v>371</v>
      </c>
      <c r="D64" s="19">
        <v>21743.7</v>
      </c>
      <c r="F64" s="61">
        <v>6990.5</v>
      </c>
      <c r="G64" s="19">
        <v>3749.5</v>
      </c>
      <c r="H64" s="19">
        <f t="shared" si="0"/>
        <v>3241</v>
      </c>
      <c r="J64" s="66">
        <v>7048.87</v>
      </c>
      <c r="L64" s="1">
        <v>6792.17</v>
      </c>
      <c r="N64" s="1">
        <f t="shared" si="2"/>
        <v>22845387.669999998</v>
      </c>
      <c r="O64" s="1">
        <f>G64*L64</f>
        <v>25467241.415</v>
      </c>
      <c r="P64" s="4">
        <f t="shared" si="1"/>
        <v>48312629.08499999</v>
      </c>
      <c r="Q64" s="23"/>
      <c r="R64" s="52">
        <v>62.5</v>
      </c>
      <c r="S64" s="66">
        <v>7048.87</v>
      </c>
      <c r="T64" s="4">
        <f t="shared" si="3"/>
        <v>440554.375</v>
      </c>
      <c r="V64" s="42"/>
      <c r="W64" s="1"/>
      <c r="X64" s="1"/>
    </row>
    <row r="65" spans="1:24" ht="12.75">
      <c r="A65" t="s">
        <v>90</v>
      </c>
      <c r="B65" t="s">
        <v>77</v>
      </c>
      <c r="C65" s="64" t="s">
        <v>372</v>
      </c>
      <c r="D65" s="19">
        <v>187.8</v>
      </c>
      <c r="F65" s="61">
        <v>0</v>
      </c>
      <c r="H65" s="19">
        <f t="shared" si="0"/>
        <v>0</v>
      </c>
      <c r="J65" s="66">
        <v>12520.85</v>
      </c>
      <c r="N65" s="1">
        <f t="shared" si="2"/>
        <v>0</v>
      </c>
      <c r="P65" s="4">
        <f t="shared" si="1"/>
        <v>0</v>
      </c>
      <c r="Q65" s="23"/>
      <c r="R65" s="52">
        <v>2.5</v>
      </c>
      <c r="S65" s="66">
        <v>12520.85</v>
      </c>
      <c r="T65" s="4">
        <f t="shared" si="3"/>
        <v>31302.125</v>
      </c>
      <c r="V65" s="42"/>
      <c r="W65" s="1"/>
      <c r="X65" s="1"/>
    </row>
    <row r="66" spans="1:24" ht="12.75">
      <c r="A66" t="s">
        <v>91</v>
      </c>
      <c r="B66" t="s">
        <v>77</v>
      </c>
      <c r="C66" s="64" t="s">
        <v>373</v>
      </c>
      <c r="D66" s="19">
        <v>271.4</v>
      </c>
      <c r="F66" s="61">
        <v>0</v>
      </c>
      <c r="H66" s="19">
        <f t="shared" si="0"/>
        <v>0</v>
      </c>
      <c r="J66" s="66">
        <v>10476.02</v>
      </c>
      <c r="N66" s="1">
        <f t="shared" si="2"/>
        <v>0</v>
      </c>
      <c r="P66" s="4">
        <f t="shared" si="1"/>
        <v>0</v>
      </c>
      <c r="Q66" s="23"/>
      <c r="R66" s="52">
        <v>7</v>
      </c>
      <c r="S66" s="66">
        <v>10476.02</v>
      </c>
      <c r="T66" s="4">
        <f t="shared" si="3"/>
        <v>73332.14</v>
      </c>
      <c r="V66" s="42"/>
      <c r="W66" s="1"/>
      <c r="X66" s="1"/>
    </row>
    <row r="67" spans="1:24" ht="12.75">
      <c r="A67" t="s">
        <v>92</v>
      </c>
      <c r="B67" t="s">
        <v>93</v>
      </c>
      <c r="C67" s="64" t="s">
        <v>374</v>
      </c>
      <c r="D67" s="19">
        <v>3695.2</v>
      </c>
      <c r="F67" s="61">
        <v>219.1</v>
      </c>
      <c r="H67" s="19">
        <f t="shared" si="0"/>
        <v>219.1</v>
      </c>
      <c r="J67" s="66">
        <v>7045.68</v>
      </c>
      <c r="N67" s="1">
        <f t="shared" si="2"/>
        <v>1543708.4880000001</v>
      </c>
      <c r="P67" s="4">
        <f t="shared" si="1"/>
        <v>1543708.4880000001</v>
      </c>
      <c r="Q67" s="23"/>
      <c r="R67" s="52">
        <v>138</v>
      </c>
      <c r="S67" s="66">
        <v>7045.68</v>
      </c>
      <c r="T67" s="4">
        <f t="shared" si="3"/>
        <v>972303.8400000001</v>
      </c>
      <c r="V67" s="42"/>
      <c r="W67" s="1"/>
      <c r="X67" s="1"/>
    </row>
    <row r="68" spans="1:24" ht="12.75">
      <c r="A68" t="s">
        <v>94</v>
      </c>
      <c r="B68" t="s">
        <v>93</v>
      </c>
      <c r="C68" s="64" t="s">
        <v>375</v>
      </c>
      <c r="D68" s="19">
        <v>1396</v>
      </c>
      <c r="F68" s="61">
        <v>0</v>
      </c>
      <c r="H68" s="19">
        <f aca="true" t="shared" si="4" ref="H68:H131">F68-G68</f>
        <v>0</v>
      </c>
      <c r="J68" s="66">
        <v>7338.5</v>
      </c>
      <c r="N68" s="1">
        <f t="shared" si="2"/>
        <v>0</v>
      </c>
      <c r="P68" s="4">
        <f aca="true" t="shared" si="5" ref="P68:P131">N68+O68</f>
        <v>0</v>
      </c>
      <c r="Q68" s="23"/>
      <c r="R68" s="52">
        <v>33</v>
      </c>
      <c r="S68" s="66">
        <v>7338.5</v>
      </c>
      <c r="T68" s="4">
        <f t="shared" si="3"/>
        <v>242170.5</v>
      </c>
      <c r="V68" s="42"/>
      <c r="W68" s="1"/>
      <c r="X68" s="1"/>
    </row>
    <row r="69" spans="1:24" ht="12.75">
      <c r="A69" t="s">
        <v>95</v>
      </c>
      <c r="B69" t="s">
        <v>93</v>
      </c>
      <c r="C69" s="64" t="s">
        <v>376</v>
      </c>
      <c r="D69" s="19">
        <v>200.1</v>
      </c>
      <c r="F69" s="61">
        <v>0</v>
      </c>
      <c r="H69" s="19">
        <f t="shared" si="4"/>
        <v>0</v>
      </c>
      <c r="J69" s="66">
        <v>11820.11</v>
      </c>
      <c r="N69" s="1">
        <f aca="true" t="shared" si="6" ref="N69:N132">H69*J69</f>
        <v>0</v>
      </c>
      <c r="P69" s="4">
        <f t="shared" si="5"/>
        <v>0</v>
      </c>
      <c r="Q69" s="23"/>
      <c r="R69" s="52">
        <v>7</v>
      </c>
      <c r="S69" s="66">
        <v>11820.11</v>
      </c>
      <c r="T69" s="4">
        <f aca="true" t="shared" si="7" ref="T69:T132">R69*S69</f>
        <v>82740.77</v>
      </c>
      <c r="V69" s="42"/>
      <c r="W69" s="1"/>
      <c r="X69" s="1"/>
    </row>
    <row r="70" spans="1:24" ht="12.75">
      <c r="A70" t="s">
        <v>96</v>
      </c>
      <c r="B70" t="s">
        <v>97</v>
      </c>
      <c r="C70" s="64" t="s">
        <v>377</v>
      </c>
      <c r="D70" s="19">
        <v>5474.3</v>
      </c>
      <c r="F70" s="61">
        <v>128.1</v>
      </c>
      <c r="H70" s="19">
        <f t="shared" si="4"/>
        <v>128.1</v>
      </c>
      <c r="J70" s="66">
        <v>7647.68</v>
      </c>
      <c r="N70" s="1">
        <f t="shared" si="6"/>
        <v>979667.808</v>
      </c>
      <c r="P70" s="4">
        <f t="shared" si="5"/>
        <v>979667.808</v>
      </c>
      <c r="Q70" s="23"/>
      <c r="R70" s="52">
        <v>143</v>
      </c>
      <c r="S70" s="66">
        <v>7647.68</v>
      </c>
      <c r="T70" s="4">
        <f t="shared" si="7"/>
        <v>1093618.24</v>
      </c>
      <c r="V70" s="42"/>
      <c r="W70" s="1"/>
      <c r="X70" s="1"/>
    </row>
    <row r="71" spans="1:24" ht="12.75">
      <c r="A71" t="s">
        <v>98</v>
      </c>
      <c r="B71" t="s">
        <v>97</v>
      </c>
      <c r="C71" s="64" t="s">
        <v>378</v>
      </c>
      <c r="D71" s="19">
        <v>4761.2</v>
      </c>
      <c r="F71" s="61">
        <v>0</v>
      </c>
      <c r="H71" s="19">
        <f t="shared" si="4"/>
        <v>0</v>
      </c>
      <c r="J71" s="66">
        <v>7200.11</v>
      </c>
      <c r="N71" s="1">
        <f t="shared" si="6"/>
        <v>0</v>
      </c>
      <c r="P71" s="4">
        <f t="shared" si="5"/>
        <v>0</v>
      </c>
      <c r="Q71" s="23"/>
      <c r="R71" s="52">
        <v>65</v>
      </c>
      <c r="S71" s="66">
        <v>7200.11</v>
      </c>
      <c r="T71" s="4">
        <f t="shared" si="7"/>
        <v>468007.14999999997</v>
      </c>
      <c r="V71" s="42"/>
      <c r="W71" s="1"/>
      <c r="X71" s="1"/>
    </row>
    <row r="72" spans="1:24" ht="12.75">
      <c r="A72" t="s">
        <v>99</v>
      </c>
      <c r="B72" t="s">
        <v>97</v>
      </c>
      <c r="C72" s="64" t="s">
        <v>379</v>
      </c>
      <c r="D72" s="19">
        <v>1100.6</v>
      </c>
      <c r="F72" s="61">
        <v>0</v>
      </c>
      <c r="H72" s="19">
        <f t="shared" si="4"/>
        <v>0</v>
      </c>
      <c r="J72" s="66">
        <v>7872.59</v>
      </c>
      <c r="N72" s="1">
        <f t="shared" si="6"/>
        <v>0</v>
      </c>
      <c r="P72" s="4">
        <f t="shared" si="5"/>
        <v>0</v>
      </c>
      <c r="Q72" s="23"/>
      <c r="R72" s="52">
        <v>45.5</v>
      </c>
      <c r="S72" s="66">
        <v>7872.59</v>
      </c>
      <c r="T72" s="4">
        <f t="shared" si="7"/>
        <v>358202.84500000003</v>
      </c>
      <c r="V72" s="42"/>
      <c r="W72" s="1"/>
      <c r="X72" s="1"/>
    </row>
    <row r="73" spans="1:24" ht="12.75">
      <c r="A73" t="s">
        <v>100</v>
      </c>
      <c r="B73" t="s">
        <v>101</v>
      </c>
      <c r="C73" s="64" t="s">
        <v>380</v>
      </c>
      <c r="D73" s="19">
        <v>402.2</v>
      </c>
      <c r="F73" s="61">
        <v>0</v>
      </c>
      <c r="H73" s="19">
        <f t="shared" si="4"/>
        <v>0</v>
      </c>
      <c r="J73" s="66">
        <v>9210.66</v>
      </c>
      <c r="N73" s="1">
        <f t="shared" si="6"/>
        <v>0</v>
      </c>
      <c r="P73" s="4">
        <f t="shared" si="5"/>
        <v>0</v>
      </c>
      <c r="Q73" s="23"/>
      <c r="R73" s="52">
        <v>3.5</v>
      </c>
      <c r="S73" s="66">
        <v>9210.66</v>
      </c>
      <c r="T73" s="4">
        <f t="shared" si="7"/>
        <v>32237.309999999998</v>
      </c>
      <c r="V73" s="42"/>
      <c r="W73" s="1"/>
      <c r="X73" s="1"/>
    </row>
    <row r="74" spans="1:24" ht="12.75">
      <c r="A74" t="s">
        <v>102</v>
      </c>
      <c r="B74" t="s">
        <v>103</v>
      </c>
      <c r="C74" s="64" t="s">
        <v>381</v>
      </c>
      <c r="D74" s="19">
        <v>436</v>
      </c>
      <c r="F74" s="61">
        <v>0</v>
      </c>
      <c r="H74" s="19">
        <f t="shared" si="4"/>
        <v>0</v>
      </c>
      <c r="J74" s="66">
        <v>8931.48</v>
      </c>
      <c r="N74" s="1">
        <f t="shared" si="6"/>
        <v>0</v>
      </c>
      <c r="P74" s="4">
        <f t="shared" si="5"/>
        <v>0</v>
      </c>
      <c r="Q74" s="23"/>
      <c r="R74" s="52">
        <v>10</v>
      </c>
      <c r="S74" s="66">
        <v>8931.48</v>
      </c>
      <c r="T74" s="4">
        <f t="shared" si="7"/>
        <v>89314.79999999999</v>
      </c>
      <c r="V74" s="42"/>
      <c r="W74" s="1"/>
      <c r="X74" s="1"/>
    </row>
    <row r="75" spans="1:24" ht="12.75">
      <c r="A75" t="s">
        <v>104</v>
      </c>
      <c r="B75" t="s">
        <v>103</v>
      </c>
      <c r="C75" s="64" t="s">
        <v>382</v>
      </c>
      <c r="D75" s="19">
        <v>1187.8</v>
      </c>
      <c r="F75" s="61">
        <v>0</v>
      </c>
      <c r="H75" s="19">
        <f t="shared" si="4"/>
        <v>0</v>
      </c>
      <c r="J75" s="66">
        <v>7498.7</v>
      </c>
      <c r="N75" s="1">
        <f t="shared" si="6"/>
        <v>0</v>
      </c>
      <c r="P75" s="4">
        <f t="shared" si="5"/>
        <v>0</v>
      </c>
      <c r="Q75" s="23"/>
      <c r="R75" s="52">
        <v>19.5</v>
      </c>
      <c r="S75" s="66">
        <v>7498.7</v>
      </c>
      <c r="T75" s="4">
        <f t="shared" si="7"/>
        <v>146224.65</v>
      </c>
      <c r="V75" s="42"/>
      <c r="W75" s="1"/>
      <c r="X75" s="1"/>
    </row>
    <row r="76" spans="1:24" ht="12.75">
      <c r="A76" t="s">
        <v>105</v>
      </c>
      <c r="B76" t="s">
        <v>106</v>
      </c>
      <c r="C76" s="64" t="s">
        <v>383</v>
      </c>
      <c r="D76" s="19">
        <v>1947.6</v>
      </c>
      <c r="F76" s="61">
        <v>35.9</v>
      </c>
      <c r="H76" s="19">
        <f t="shared" si="4"/>
        <v>35.9</v>
      </c>
      <c r="J76" s="66">
        <v>7366.55</v>
      </c>
      <c r="N76" s="1">
        <f t="shared" si="6"/>
        <v>264459.145</v>
      </c>
      <c r="P76" s="4">
        <f t="shared" si="5"/>
        <v>264459.145</v>
      </c>
      <c r="Q76" s="23"/>
      <c r="R76" s="52">
        <v>30.5</v>
      </c>
      <c r="S76" s="66">
        <v>7366.55</v>
      </c>
      <c r="T76" s="4">
        <f t="shared" si="7"/>
        <v>224679.775</v>
      </c>
      <c r="V76" s="42"/>
      <c r="W76" s="1"/>
      <c r="X76" s="1"/>
    </row>
    <row r="77" spans="1:24" ht="12.75">
      <c r="A77" t="s">
        <v>107</v>
      </c>
      <c r="B77" t="s">
        <v>108</v>
      </c>
      <c r="C77" s="64" t="s">
        <v>384</v>
      </c>
      <c r="D77" s="19">
        <v>98.1</v>
      </c>
      <c r="F77" s="61">
        <v>0</v>
      </c>
      <c r="H77" s="19">
        <f t="shared" si="4"/>
        <v>0</v>
      </c>
      <c r="J77" s="66">
        <v>15278.04</v>
      </c>
      <c r="N77" s="1">
        <f t="shared" si="6"/>
        <v>0</v>
      </c>
      <c r="P77" s="4">
        <f t="shared" si="5"/>
        <v>0</v>
      </c>
      <c r="Q77" s="23"/>
      <c r="R77" s="52">
        <v>4</v>
      </c>
      <c r="S77" s="66">
        <v>15278.04</v>
      </c>
      <c r="T77" s="4">
        <f t="shared" si="7"/>
        <v>61112.16</v>
      </c>
      <c r="V77" s="42"/>
      <c r="W77" s="1"/>
      <c r="X77" s="1"/>
    </row>
    <row r="78" spans="1:24" ht="12.75">
      <c r="A78" t="s">
        <v>109</v>
      </c>
      <c r="B78" t="s">
        <v>110</v>
      </c>
      <c r="C78" s="64" t="s">
        <v>385</v>
      </c>
      <c r="D78" s="19">
        <v>528.6</v>
      </c>
      <c r="F78" s="61">
        <v>0</v>
      </c>
      <c r="H78" s="19">
        <f t="shared" si="4"/>
        <v>0</v>
      </c>
      <c r="J78" s="66">
        <v>8168.25</v>
      </c>
      <c r="N78" s="1">
        <f t="shared" si="6"/>
        <v>0</v>
      </c>
      <c r="P78" s="4">
        <f t="shared" si="5"/>
        <v>0</v>
      </c>
      <c r="Q78" s="23"/>
      <c r="R78" s="52">
        <v>19.5</v>
      </c>
      <c r="S78" s="66">
        <v>8168.25</v>
      </c>
      <c r="T78" s="4">
        <f t="shared" si="7"/>
        <v>159280.875</v>
      </c>
      <c r="V78" s="42"/>
      <c r="W78" s="1"/>
      <c r="X78" s="1"/>
    </row>
    <row r="79" spans="1:24" ht="12.75">
      <c r="A79" t="s">
        <v>111</v>
      </c>
      <c r="B79" t="s">
        <v>110</v>
      </c>
      <c r="C79" s="64" t="s">
        <v>386</v>
      </c>
      <c r="D79" s="19">
        <v>212.2</v>
      </c>
      <c r="F79" s="61">
        <v>0</v>
      </c>
      <c r="H79" s="19">
        <f t="shared" si="4"/>
        <v>0</v>
      </c>
      <c r="J79" s="66">
        <v>11255.06</v>
      </c>
      <c r="N79" s="1">
        <f t="shared" si="6"/>
        <v>0</v>
      </c>
      <c r="P79" s="4">
        <f t="shared" si="5"/>
        <v>0</v>
      </c>
      <c r="Q79" s="23"/>
      <c r="R79" s="52">
        <v>4</v>
      </c>
      <c r="S79" s="66">
        <v>11255.06</v>
      </c>
      <c r="T79" s="4">
        <f t="shared" si="7"/>
        <v>45020.24</v>
      </c>
      <c r="V79" s="42"/>
      <c r="W79" s="1"/>
      <c r="X79" s="1"/>
    </row>
    <row r="80" spans="1:24" ht="12.75">
      <c r="A80" t="s">
        <v>112</v>
      </c>
      <c r="B80" t="s">
        <v>113</v>
      </c>
      <c r="C80" s="64" t="s">
        <v>387</v>
      </c>
      <c r="D80" s="19">
        <v>178.60000000000002</v>
      </c>
      <c r="F80" s="61">
        <v>0</v>
      </c>
      <c r="H80" s="19">
        <f t="shared" si="4"/>
        <v>0</v>
      </c>
      <c r="J80" s="66">
        <v>12699.81</v>
      </c>
      <c r="N80" s="1">
        <f t="shared" si="6"/>
        <v>0</v>
      </c>
      <c r="P80" s="4">
        <f t="shared" si="5"/>
        <v>0</v>
      </c>
      <c r="Q80" s="23"/>
      <c r="R80" s="52">
        <v>5</v>
      </c>
      <c r="S80" s="66">
        <v>12699.81</v>
      </c>
      <c r="T80" s="4">
        <f t="shared" si="7"/>
        <v>63499.049999999996</v>
      </c>
      <c r="V80" s="42"/>
      <c r="W80" s="1"/>
      <c r="X80" s="1"/>
    </row>
    <row r="81" spans="1:24" ht="12.75">
      <c r="A81" t="s">
        <v>114</v>
      </c>
      <c r="B81" t="s">
        <v>115</v>
      </c>
      <c r="C81" s="64" t="s">
        <v>388</v>
      </c>
      <c r="D81" s="19">
        <v>81179.6</v>
      </c>
      <c r="F81" s="61">
        <v>7785.2</v>
      </c>
      <c r="G81" s="19">
        <v>21</v>
      </c>
      <c r="H81" s="19">
        <f t="shared" si="4"/>
        <v>7764.2</v>
      </c>
      <c r="J81" s="66">
        <v>7241.84</v>
      </c>
      <c r="L81" s="1">
        <v>6792.17</v>
      </c>
      <c r="N81" s="1">
        <f t="shared" si="6"/>
        <v>56227094.128</v>
      </c>
      <c r="O81" s="1">
        <f>G81*L81</f>
        <v>142635.57</v>
      </c>
      <c r="P81" s="4">
        <f t="shared" si="5"/>
        <v>56369729.698</v>
      </c>
      <c r="Q81" s="23"/>
      <c r="R81" s="52">
        <v>822</v>
      </c>
      <c r="S81" s="66">
        <v>7241.84</v>
      </c>
      <c r="T81" s="4">
        <f t="shared" si="7"/>
        <v>5952792.48</v>
      </c>
      <c r="V81" s="42"/>
      <c r="W81" s="1"/>
      <c r="X81" s="1"/>
    </row>
    <row r="82" spans="1:24" ht="12.75">
      <c r="A82" t="s">
        <v>116</v>
      </c>
      <c r="B82" t="s">
        <v>72</v>
      </c>
      <c r="C82" s="64" t="s">
        <v>389</v>
      </c>
      <c r="D82" s="19">
        <v>174.6</v>
      </c>
      <c r="F82" s="61">
        <v>0</v>
      </c>
      <c r="H82" s="19">
        <f t="shared" si="4"/>
        <v>0</v>
      </c>
      <c r="J82" s="66">
        <v>11843.79</v>
      </c>
      <c r="N82" s="1">
        <f t="shared" si="6"/>
        <v>0</v>
      </c>
      <c r="P82" s="4">
        <f t="shared" si="5"/>
        <v>0</v>
      </c>
      <c r="Q82" s="23"/>
      <c r="R82" s="52">
        <v>4.5</v>
      </c>
      <c r="S82" s="66">
        <v>11843.79</v>
      </c>
      <c r="T82" s="4">
        <f t="shared" si="7"/>
        <v>53297.05500000001</v>
      </c>
      <c r="V82" s="42"/>
      <c r="W82" s="1"/>
      <c r="X82" s="1"/>
    </row>
    <row r="83" spans="1:24" ht="12.75">
      <c r="A83" t="s">
        <v>117</v>
      </c>
      <c r="B83" t="s">
        <v>72</v>
      </c>
      <c r="C83" s="64" t="s">
        <v>390</v>
      </c>
      <c r="D83" s="19">
        <v>64.7</v>
      </c>
      <c r="F83" s="61">
        <v>0</v>
      </c>
      <c r="H83" s="19">
        <f t="shared" si="4"/>
        <v>0</v>
      </c>
      <c r="J83" s="66">
        <v>14297.49</v>
      </c>
      <c r="N83" s="1">
        <f t="shared" si="6"/>
        <v>0</v>
      </c>
      <c r="P83" s="4">
        <f t="shared" si="5"/>
        <v>0</v>
      </c>
      <c r="Q83" s="23"/>
      <c r="R83" s="52">
        <v>3</v>
      </c>
      <c r="S83" s="66">
        <v>14297.49</v>
      </c>
      <c r="T83" s="4">
        <f t="shared" si="7"/>
        <v>42892.47</v>
      </c>
      <c r="V83" s="42"/>
      <c r="W83" s="1"/>
      <c r="X83" s="1"/>
    </row>
    <row r="84" spans="1:24" ht="12.75">
      <c r="A84" t="s">
        <v>118</v>
      </c>
      <c r="B84" t="s">
        <v>44</v>
      </c>
      <c r="C84" s="64" t="s">
        <v>391</v>
      </c>
      <c r="D84" s="19">
        <v>175.2</v>
      </c>
      <c r="F84" s="61">
        <v>0</v>
      </c>
      <c r="H84" s="19">
        <f t="shared" si="4"/>
        <v>0</v>
      </c>
      <c r="J84" s="66">
        <v>12082.72</v>
      </c>
      <c r="N84" s="1">
        <f t="shared" si="6"/>
        <v>0</v>
      </c>
      <c r="P84" s="4">
        <f t="shared" si="5"/>
        <v>0</v>
      </c>
      <c r="Q84" s="23"/>
      <c r="R84" s="52">
        <v>3.5</v>
      </c>
      <c r="S84" s="66">
        <v>12082.72</v>
      </c>
      <c r="T84" s="4">
        <f t="shared" si="7"/>
        <v>42289.52</v>
      </c>
      <c r="V84" s="42"/>
      <c r="W84" s="1"/>
      <c r="X84" s="1"/>
    </row>
    <row r="85" spans="1:24" ht="12.75">
      <c r="A85" t="s">
        <v>119</v>
      </c>
      <c r="B85" t="s">
        <v>44</v>
      </c>
      <c r="C85" s="64" t="s">
        <v>392</v>
      </c>
      <c r="D85" s="19">
        <v>106.2</v>
      </c>
      <c r="F85" s="61">
        <v>0</v>
      </c>
      <c r="H85" s="19">
        <f t="shared" si="4"/>
        <v>0</v>
      </c>
      <c r="J85" s="66">
        <v>13195.6</v>
      </c>
      <c r="N85" s="1">
        <f t="shared" si="6"/>
        <v>0</v>
      </c>
      <c r="P85" s="4">
        <f t="shared" si="5"/>
        <v>0</v>
      </c>
      <c r="Q85" s="23"/>
      <c r="R85" s="52">
        <v>3</v>
      </c>
      <c r="S85" s="66">
        <v>13195.6</v>
      </c>
      <c r="T85" s="4">
        <f t="shared" si="7"/>
        <v>39586.8</v>
      </c>
      <c r="V85" s="42"/>
      <c r="W85" s="1"/>
      <c r="X85" s="1"/>
    </row>
    <row r="86" spans="1:24" ht="12.75">
      <c r="A86" t="s">
        <v>120</v>
      </c>
      <c r="B86" t="s">
        <v>44</v>
      </c>
      <c r="C86" s="64" t="s">
        <v>393</v>
      </c>
      <c r="D86" s="19">
        <v>187.5</v>
      </c>
      <c r="F86" s="61">
        <v>0</v>
      </c>
      <c r="H86" s="19">
        <f t="shared" si="4"/>
        <v>0</v>
      </c>
      <c r="J86" s="66">
        <v>11695.73</v>
      </c>
      <c r="N86" s="1">
        <f t="shared" si="6"/>
        <v>0</v>
      </c>
      <c r="P86" s="4">
        <f t="shared" si="5"/>
        <v>0</v>
      </c>
      <c r="Q86" s="23"/>
      <c r="R86" s="52">
        <v>7</v>
      </c>
      <c r="S86" s="66">
        <v>11695.73</v>
      </c>
      <c r="T86" s="4">
        <f t="shared" si="7"/>
        <v>81870.11</v>
      </c>
      <c r="V86" s="42"/>
      <c r="W86" s="1"/>
      <c r="X86" s="1"/>
    </row>
    <row r="87" spans="1:24" ht="12.75">
      <c r="A87" t="s">
        <v>121</v>
      </c>
      <c r="B87" t="s">
        <v>44</v>
      </c>
      <c r="C87" s="64" t="s">
        <v>394</v>
      </c>
      <c r="D87" s="19">
        <v>113.9</v>
      </c>
      <c r="F87" s="61">
        <v>0</v>
      </c>
      <c r="H87" s="19">
        <f t="shared" si="4"/>
        <v>0</v>
      </c>
      <c r="J87" s="66">
        <v>13744.29</v>
      </c>
      <c r="N87" s="1">
        <f t="shared" si="6"/>
        <v>0</v>
      </c>
      <c r="P87" s="4">
        <f t="shared" si="5"/>
        <v>0</v>
      </c>
      <c r="Q87" s="23"/>
      <c r="R87" s="52">
        <v>4</v>
      </c>
      <c r="S87" s="66">
        <v>13744.29</v>
      </c>
      <c r="T87" s="4">
        <f t="shared" si="7"/>
        <v>54977.16</v>
      </c>
      <c r="V87" s="42"/>
      <c r="W87" s="1"/>
      <c r="X87" s="1"/>
    </row>
    <row r="88" spans="1:24" ht="12.75">
      <c r="A88" t="s">
        <v>122</v>
      </c>
      <c r="B88" t="s">
        <v>44</v>
      </c>
      <c r="C88" s="64" t="s">
        <v>395</v>
      </c>
      <c r="D88" s="19">
        <v>710.2</v>
      </c>
      <c r="F88" s="61">
        <v>0</v>
      </c>
      <c r="H88" s="19">
        <f t="shared" si="4"/>
        <v>0</v>
      </c>
      <c r="J88" s="66">
        <v>7617.33</v>
      </c>
      <c r="N88" s="1">
        <f t="shared" si="6"/>
        <v>0</v>
      </c>
      <c r="P88" s="4">
        <f t="shared" si="5"/>
        <v>0</v>
      </c>
      <c r="Q88" s="23"/>
      <c r="R88" s="52">
        <v>10</v>
      </c>
      <c r="S88" s="66">
        <v>7617.33</v>
      </c>
      <c r="T88" s="4">
        <f t="shared" si="7"/>
        <v>76173.3</v>
      </c>
      <c r="V88" s="42"/>
      <c r="W88" s="1"/>
      <c r="X88" s="1"/>
    </row>
    <row r="89" spans="1:24" ht="12.75">
      <c r="A89" t="s">
        <v>123</v>
      </c>
      <c r="B89" t="s">
        <v>124</v>
      </c>
      <c r="C89" s="64" t="s">
        <v>396</v>
      </c>
      <c r="D89" s="19">
        <v>990.2</v>
      </c>
      <c r="F89" s="61">
        <v>0</v>
      </c>
      <c r="H89" s="19">
        <f t="shared" si="4"/>
        <v>0</v>
      </c>
      <c r="J89" s="66">
        <v>7816.44</v>
      </c>
      <c r="N89" s="1">
        <f t="shared" si="6"/>
        <v>0</v>
      </c>
      <c r="P89" s="4">
        <f t="shared" si="5"/>
        <v>0</v>
      </c>
      <c r="Q89" s="23"/>
      <c r="R89" s="52">
        <v>37.5</v>
      </c>
      <c r="S89" s="66">
        <v>7816.44</v>
      </c>
      <c r="T89" s="4">
        <f t="shared" si="7"/>
        <v>293116.5</v>
      </c>
      <c r="V89" s="42"/>
      <c r="W89" s="1"/>
      <c r="X89" s="1"/>
    </row>
    <row r="90" spans="1:24" ht="12.75">
      <c r="A90" t="s">
        <v>125</v>
      </c>
      <c r="B90" t="s">
        <v>126</v>
      </c>
      <c r="C90" s="64" t="s">
        <v>397</v>
      </c>
      <c r="D90" s="19">
        <v>4811.5</v>
      </c>
      <c r="F90" s="61">
        <v>0</v>
      </c>
      <c r="H90" s="19">
        <f t="shared" si="4"/>
        <v>0</v>
      </c>
      <c r="J90" s="66">
        <v>7304.35</v>
      </c>
      <c r="N90" s="1">
        <f t="shared" si="6"/>
        <v>0</v>
      </c>
      <c r="P90" s="4">
        <f t="shared" si="5"/>
        <v>0</v>
      </c>
      <c r="Q90" s="23"/>
      <c r="R90" s="52">
        <v>119</v>
      </c>
      <c r="S90" s="66">
        <v>7304.35</v>
      </c>
      <c r="T90" s="4">
        <f t="shared" si="7"/>
        <v>869217.65</v>
      </c>
      <c r="V90" s="42"/>
      <c r="W90" s="1"/>
      <c r="X90" s="1"/>
    </row>
    <row r="91" spans="1:24" ht="12.75">
      <c r="A91" t="s">
        <v>127</v>
      </c>
      <c r="B91" t="s">
        <v>126</v>
      </c>
      <c r="C91" s="64" t="s">
        <v>398</v>
      </c>
      <c r="D91" s="19">
        <v>1326</v>
      </c>
      <c r="F91" s="61">
        <v>0</v>
      </c>
      <c r="H91" s="19">
        <f t="shared" si="4"/>
        <v>0</v>
      </c>
      <c r="J91" s="66">
        <v>7648.93</v>
      </c>
      <c r="N91" s="1">
        <f t="shared" si="6"/>
        <v>0</v>
      </c>
      <c r="P91" s="4">
        <f t="shared" si="5"/>
        <v>0</v>
      </c>
      <c r="Q91" s="23"/>
      <c r="R91" s="52">
        <v>14</v>
      </c>
      <c r="S91" s="66">
        <v>7648.93</v>
      </c>
      <c r="T91" s="4">
        <f t="shared" si="7"/>
        <v>107085.02</v>
      </c>
      <c r="V91" s="42"/>
      <c r="W91" s="1"/>
      <c r="X91" s="1"/>
    </row>
    <row r="92" spans="1:24" ht="12.75">
      <c r="A92" t="s">
        <v>128</v>
      </c>
      <c r="B92" t="s">
        <v>126</v>
      </c>
      <c r="C92" s="64" t="s">
        <v>399</v>
      </c>
      <c r="D92" s="19">
        <v>831</v>
      </c>
      <c r="F92" s="61">
        <v>0</v>
      </c>
      <c r="H92" s="19">
        <f t="shared" si="4"/>
        <v>0</v>
      </c>
      <c r="J92" s="66">
        <v>8239.83</v>
      </c>
      <c r="N92" s="1">
        <f t="shared" si="6"/>
        <v>0</v>
      </c>
      <c r="P92" s="4">
        <f t="shared" si="5"/>
        <v>0</v>
      </c>
      <c r="Q92" s="23"/>
      <c r="R92" s="52">
        <v>21</v>
      </c>
      <c r="S92" s="66">
        <v>8239.83</v>
      </c>
      <c r="T92" s="4">
        <f t="shared" si="7"/>
        <v>173036.43</v>
      </c>
      <c r="V92" s="42"/>
      <c r="W92" s="1"/>
      <c r="X92" s="1"/>
    </row>
    <row r="93" spans="1:24" ht="12.75">
      <c r="A93" t="s">
        <v>129</v>
      </c>
      <c r="B93" t="s">
        <v>130</v>
      </c>
      <c r="C93" s="64" t="s">
        <v>400</v>
      </c>
      <c r="D93" s="19">
        <v>28021.4</v>
      </c>
      <c r="F93" s="61">
        <v>2157.7</v>
      </c>
      <c r="H93" s="19">
        <f t="shared" si="4"/>
        <v>2157.7</v>
      </c>
      <c r="J93" s="66">
        <v>7043.57</v>
      </c>
      <c r="N93" s="1">
        <f t="shared" si="6"/>
        <v>15197910.988999998</v>
      </c>
      <c r="P93" s="4">
        <f t="shared" si="5"/>
        <v>15197910.988999998</v>
      </c>
      <c r="Q93" s="23"/>
      <c r="R93" s="52">
        <v>183.5</v>
      </c>
      <c r="S93" s="66">
        <v>7043.57</v>
      </c>
      <c r="T93" s="4">
        <f t="shared" si="7"/>
        <v>1292495.095</v>
      </c>
      <c r="V93" s="42"/>
      <c r="W93" s="1"/>
      <c r="X93" s="1"/>
    </row>
    <row r="94" spans="1:24" ht="12.75">
      <c r="A94" t="s">
        <v>131</v>
      </c>
      <c r="B94" t="s">
        <v>130</v>
      </c>
      <c r="C94" s="64" t="s">
        <v>401</v>
      </c>
      <c r="D94" s="19">
        <v>15252</v>
      </c>
      <c r="F94" s="61">
        <v>1173.7</v>
      </c>
      <c r="H94" s="19">
        <f t="shared" si="4"/>
        <v>1173.7</v>
      </c>
      <c r="J94" s="66">
        <v>7045.24</v>
      </c>
      <c r="N94" s="1">
        <f t="shared" si="6"/>
        <v>8268998.188</v>
      </c>
      <c r="P94" s="4">
        <f t="shared" si="5"/>
        <v>8268998.188</v>
      </c>
      <c r="Q94" s="23"/>
      <c r="R94" s="52">
        <v>149</v>
      </c>
      <c r="S94" s="66">
        <v>7045.24</v>
      </c>
      <c r="T94" s="4">
        <f t="shared" si="7"/>
        <v>1049740.76</v>
      </c>
      <c r="V94" s="42"/>
      <c r="W94" s="1"/>
      <c r="X94" s="1"/>
    </row>
    <row r="95" spans="1:24" ht="12.75">
      <c r="A95" t="s">
        <v>132</v>
      </c>
      <c r="B95" t="s">
        <v>130</v>
      </c>
      <c r="C95" s="64" t="s">
        <v>402</v>
      </c>
      <c r="D95" s="19">
        <v>1068.9</v>
      </c>
      <c r="F95" s="61">
        <v>0</v>
      </c>
      <c r="H95" s="19">
        <f t="shared" si="4"/>
        <v>0</v>
      </c>
      <c r="J95" s="66">
        <v>7800.8</v>
      </c>
      <c r="N95" s="1">
        <f t="shared" si="6"/>
        <v>0</v>
      </c>
      <c r="P95" s="4">
        <f t="shared" si="5"/>
        <v>0</v>
      </c>
      <c r="Q95" s="23"/>
      <c r="R95" s="52">
        <v>16</v>
      </c>
      <c r="S95" s="66">
        <v>7800.8</v>
      </c>
      <c r="T95" s="4">
        <f t="shared" si="7"/>
        <v>124812.8</v>
      </c>
      <c r="V95" s="42"/>
      <c r="W95" s="1"/>
      <c r="X95" s="1"/>
    </row>
    <row r="96" spans="1:24" ht="12.75">
      <c r="A96" t="s">
        <v>133</v>
      </c>
      <c r="B96" t="s">
        <v>34</v>
      </c>
      <c r="C96" s="64" t="s">
        <v>403</v>
      </c>
      <c r="D96" s="19">
        <v>1088.3</v>
      </c>
      <c r="F96" s="61">
        <v>0</v>
      </c>
      <c r="H96" s="19">
        <f t="shared" si="4"/>
        <v>0</v>
      </c>
      <c r="J96" s="66">
        <v>7963.37</v>
      </c>
      <c r="N96" s="1">
        <f t="shared" si="6"/>
        <v>0</v>
      </c>
      <c r="P96" s="4">
        <f t="shared" si="5"/>
        <v>0</v>
      </c>
      <c r="Q96" s="23"/>
      <c r="R96" s="52">
        <v>56.5</v>
      </c>
      <c r="S96" s="66">
        <v>7963.37</v>
      </c>
      <c r="T96" s="4">
        <f t="shared" si="7"/>
        <v>449930.40499999997</v>
      </c>
      <c r="V96" s="42"/>
      <c r="W96" s="1"/>
      <c r="X96" s="1"/>
    </row>
    <row r="97" spans="1:24" ht="12.75">
      <c r="A97" t="s">
        <v>134</v>
      </c>
      <c r="B97" t="s">
        <v>34</v>
      </c>
      <c r="C97" s="64" t="s">
        <v>404</v>
      </c>
      <c r="D97" s="19">
        <v>187.2</v>
      </c>
      <c r="F97" s="61">
        <v>0</v>
      </c>
      <c r="H97" s="19">
        <f t="shared" si="4"/>
        <v>0</v>
      </c>
      <c r="J97" s="66">
        <v>12273.23</v>
      </c>
      <c r="N97" s="1">
        <f t="shared" si="6"/>
        <v>0</v>
      </c>
      <c r="P97" s="4">
        <f t="shared" si="5"/>
        <v>0</v>
      </c>
      <c r="Q97" s="23"/>
      <c r="R97" s="52">
        <v>6</v>
      </c>
      <c r="S97" s="66">
        <v>12273.23</v>
      </c>
      <c r="T97" s="4">
        <f t="shared" si="7"/>
        <v>73639.38</v>
      </c>
      <c r="V97" s="42"/>
      <c r="W97" s="1"/>
      <c r="X97" s="1"/>
    </row>
    <row r="98" spans="1:24" ht="12.75">
      <c r="A98" t="s">
        <v>135</v>
      </c>
      <c r="B98" t="s">
        <v>34</v>
      </c>
      <c r="C98" s="64" t="s">
        <v>405</v>
      </c>
      <c r="D98" s="19">
        <v>355.29999999999995</v>
      </c>
      <c r="F98" s="61">
        <v>0</v>
      </c>
      <c r="H98" s="19">
        <f t="shared" si="4"/>
        <v>0</v>
      </c>
      <c r="J98" s="66">
        <v>9077.46</v>
      </c>
      <c r="N98" s="1">
        <f t="shared" si="6"/>
        <v>0</v>
      </c>
      <c r="P98" s="4">
        <f t="shared" si="5"/>
        <v>0</v>
      </c>
      <c r="Q98" s="23"/>
      <c r="R98" s="52">
        <v>5</v>
      </c>
      <c r="S98" s="66">
        <v>9077.46</v>
      </c>
      <c r="T98" s="4">
        <f t="shared" si="7"/>
        <v>45387.299999999996</v>
      </c>
      <c r="V98" s="42"/>
      <c r="W98" s="1"/>
      <c r="X98" s="1"/>
    </row>
    <row r="99" spans="1:24" ht="12.75">
      <c r="A99" t="s">
        <v>136</v>
      </c>
      <c r="B99" t="s">
        <v>34</v>
      </c>
      <c r="C99" s="64" t="s">
        <v>406</v>
      </c>
      <c r="D99" s="19">
        <v>112.7</v>
      </c>
      <c r="F99" s="61">
        <v>0</v>
      </c>
      <c r="H99" s="19">
        <f t="shared" si="4"/>
        <v>0</v>
      </c>
      <c r="J99" s="66">
        <v>13994.45</v>
      </c>
      <c r="N99" s="1">
        <f t="shared" si="6"/>
        <v>0</v>
      </c>
      <c r="P99" s="4">
        <f t="shared" si="5"/>
        <v>0</v>
      </c>
      <c r="Q99" s="23"/>
      <c r="R99" s="52">
        <v>4.5</v>
      </c>
      <c r="S99" s="66">
        <v>13994.45</v>
      </c>
      <c r="T99" s="4">
        <f t="shared" si="7"/>
        <v>62975.025</v>
      </c>
      <c r="V99" s="42"/>
      <c r="W99" s="1"/>
      <c r="X99" s="1"/>
    </row>
    <row r="100" spans="1:24" ht="12.75">
      <c r="A100" t="s">
        <v>137</v>
      </c>
      <c r="B100" t="s">
        <v>34</v>
      </c>
      <c r="C100" s="64" t="s">
        <v>407</v>
      </c>
      <c r="D100" s="19">
        <v>452.9</v>
      </c>
      <c r="F100" s="61">
        <v>0</v>
      </c>
      <c r="H100" s="19">
        <f t="shared" si="4"/>
        <v>0</v>
      </c>
      <c r="J100" s="66">
        <v>6981.17</v>
      </c>
      <c r="N100" s="1">
        <f t="shared" si="6"/>
        <v>0</v>
      </c>
      <c r="P100" s="4">
        <f t="shared" si="5"/>
        <v>0</v>
      </c>
      <c r="Q100" s="23"/>
      <c r="R100" s="52">
        <v>0.5</v>
      </c>
      <c r="S100" s="66">
        <v>6981.17</v>
      </c>
      <c r="T100" s="4">
        <f t="shared" si="7"/>
        <v>3490.585</v>
      </c>
      <c r="V100" s="42"/>
      <c r="W100" s="1"/>
      <c r="X100" s="1"/>
    </row>
    <row r="101" spans="1:24" ht="12.75">
      <c r="A101" t="s">
        <v>138</v>
      </c>
      <c r="B101" t="s">
        <v>34</v>
      </c>
      <c r="C101" s="64" t="s">
        <v>408</v>
      </c>
      <c r="D101" s="19">
        <v>50</v>
      </c>
      <c r="F101" s="61">
        <v>0</v>
      </c>
      <c r="H101" s="19">
        <f t="shared" si="4"/>
        <v>0</v>
      </c>
      <c r="J101" s="66">
        <v>14081.49</v>
      </c>
      <c r="N101" s="1">
        <f t="shared" si="6"/>
        <v>0</v>
      </c>
      <c r="P101" s="4">
        <f t="shared" si="5"/>
        <v>0</v>
      </c>
      <c r="Q101" s="23"/>
      <c r="R101" s="52">
        <v>1.5</v>
      </c>
      <c r="S101" s="66">
        <v>14081.49</v>
      </c>
      <c r="T101" s="4">
        <f t="shared" si="7"/>
        <v>21122.235</v>
      </c>
      <c r="V101" s="42"/>
      <c r="W101" s="1"/>
      <c r="X101" s="1"/>
    </row>
    <row r="102" spans="1:24" ht="12.75">
      <c r="A102" t="s">
        <v>139</v>
      </c>
      <c r="B102" t="s">
        <v>140</v>
      </c>
      <c r="C102" s="64" t="s">
        <v>409</v>
      </c>
      <c r="D102" s="19">
        <v>162.5</v>
      </c>
      <c r="F102" s="61">
        <v>0</v>
      </c>
      <c r="H102" s="19">
        <f t="shared" si="4"/>
        <v>0</v>
      </c>
      <c r="J102" s="66">
        <v>12446.91</v>
      </c>
      <c r="N102" s="1">
        <f t="shared" si="6"/>
        <v>0</v>
      </c>
      <c r="P102" s="4">
        <f t="shared" si="5"/>
        <v>0</v>
      </c>
      <c r="Q102" s="23"/>
      <c r="R102" s="52">
        <v>2.5</v>
      </c>
      <c r="S102" s="66">
        <v>12446.91</v>
      </c>
      <c r="T102" s="4">
        <f t="shared" si="7"/>
        <v>31117.275</v>
      </c>
      <c r="V102" s="42"/>
      <c r="W102" s="1"/>
      <c r="X102" s="1"/>
    </row>
    <row r="103" spans="1:24" ht="12.75">
      <c r="A103" t="s">
        <v>141</v>
      </c>
      <c r="B103" t="s">
        <v>140</v>
      </c>
      <c r="C103" s="64" t="s">
        <v>410</v>
      </c>
      <c r="D103" s="19">
        <v>487.2</v>
      </c>
      <c r="F103" s="61">
        <v>0</v>
      </c>
      <c r="H103" s="19">
        <f t="shared" si="4"/>
        <v>0</v>
      </c>
      <c r="J103" s="66">
        <v>8078.15</v>
      </c>
      <c r="N103" s="1">
        <f t="shared" si="6"/>
        <v>0</v>
      </c>
      <c r="P103" s="4">
        <f t="shared" si="5"/>
        <v>0</v>
      </c>
      <c r="Q103" s="23"/>
      <c r="R103" s="52">
        <v>10</v>
      </c>
      <c r="S103" s="66">
        <v>8078.15</v>
      </c>
      <c r="T103" s="4">
        <f t="shared" si="7"/>
        <v>80781.5</v>
      </c>
      <c r="V103" s="42"/>
      <c r="W103" s="1"/>
      <c r="X103" s="1"/>
    </row>
    <row r="104" spans="1:24" ht="12.75">
      <c r="A104" t="s">
        <v>142</v>
      </c>
      <c r="B104" t="s">
        <v>140</v>
      </c>
      <c r="C104" s="64" t="s">
        <v>411</v>
      </c>
      <c r="D104" s="19">
        <v>50</v>
      </c>
      <c r="F104" s="61">
        <v>0</v>
      </c>
      <c r="H104" s="19">
        <f t="shared" si="4"/>
        <v>0</v>
      </c>
      <c r="J104" s="66">
        <v>14988.57</v>
      </c>
      <c r="N104" s="1">
        <f t="shared" si="6"/>
        <v>0</v>
      </c>
      <c r="P104" s="4">
        <f t="shared" si="5"/>
        <v>0</v>
      </c>
      <c r="Q104" s="23"/>
      <c r="R104" s="52">
        <v>1</v>
      </c>
      <c r="S104" s="66">
        <v>14988.57</v>
      </c>
      <c r="T104" s="4">
        <f t="shared" si="7"/>
        <v>14988.57</v>
      </c>
      <c r="V104" s="42"/>
      <c r="W104" s="1"/>
      <c r="X104" s="1"/>
    </row>
    <row r="105" spans="1:24" ht="12.75">
      <c r="A105" t="s">
        <v>143</v>
      </c>
      <c r="B105" t="s">
        <v>144</v>
      </c>
      <c r="C105" s="64" t="s">
        <v>412</v>
      </c>
      <c r="D105" s="19">
        <v>2137.9</v>
      </c>
      <c r="F105" s="61">
        <v>0</v>
      </c>
      <c r="H105" s="19">
        <f t="shared" si="4"/>
        <v>0</v>
      </c>
      <c r="J105" s="66">
        <v>7150.51</v>
      </c>
      <c r="N105" s="1">
        <f t="shared" si="6"/>
        <v>0</v>
      </c>
      <c r="P105" s="4">
        <f t="shared" si="5"/>
        <v>0</v>
      </c>
      <c r="Q105" s="23"/>
      <c r="R105" s="52">
        <v>60.5</v>
      </c>
      <c r="S105" s="66">
        <v>7150.51</v>
      </c>
      <c r="T105" s="4">
        <f t="shared" si="7"/>
        <v>432605.85500000004</v>
      </c>
      <c r="V105" s="42"/>
      <c r="W105" s="1"/>
      <c r="X105" s="1"/>
    </row>
    <row r="106" spans="1:24" ht="12.75">
      <c r="A106" t="s">
        <v>145</v>
      </c>
      <c r="B106" t="s">
        <v>144</v>
      </c>
      <c r="C106" s="64" t="s">
        <v>413</v>
      </c>
      <c r="D106" s="19">
        <v>186.8</v>
      </c>
      <c r="F106" s="61">
        <v>0</v>
      </c>
      <c r="H106" s="19">
        <f t="shared" si="4"/>
        <v>0</v>
      </c>
      <c r="J106" s="66">
        <v>11971.76</v>
      </c>
      <c r="N106" s="1">
        <f t="shared" si="6"/>
        <v>0</v>
      </c>
      <c r="P106" s="4">
        <f t="shared" si="5"/>
        <v>0</v>
      </c>
      <c r="Q106" s="23"/>
      <c r="R106" s="52">
        <v>5.5</v>
      </c>
      <c r="S106" s="66">
        <v>11971.76</v>
      </c>
      <c r="T106" s="4">
        <f t="shared" si="7"/>
        <v>65844.68000000001</v>
      </c>
      <c r="V106" s="42"/>
      <c r="W106" s="1"/>
      <c r="X106" s="1"/>
    </row>
    <row r="107" spans="1:24" ht="12.75">
      <c r="A107" t="s">
        <v>146</v>
      </c>
      <c r="B107" t="s">
        <v>144</v>
      </c>
      <c r="C107" s="64" t="s">
        <v>414</v>
      </c>
      <c r="D107" s="19">
        <v>309.7</v>
      </c>
      <c r="F107" s="61">
        <v>0</v>
      </c>
      <c r="H107" s="19">
        <f t="shared" si="4"/>
        <v>0</v>
      </c>
      <c r="J107" s="66">
        <v>9692.84</v>
      </c>
      <c r="N107" s="1">
        <f t="shared" si="6"/>
        <v>0</v>
      </c>
      <c r="P107" s="4">
        <f t="shared" si="5"/>
        <v>0</v>
      </c>
      <c r="Q107" s="23"/>
      <c r="R107" s="52">
        <v>4</v>
      </c>
      <c r="S107" s="66">
        <v>9692.84</v>
      </c>
      <c r="T107" s="4">
        <f t="shared" si="7"/>
        <v>38771.36</v>
      </c>
      <c r="V107" s="42"/>
      <c r="W107" s="1"/>
      <c r="X107" s="1"/>
    </row>
    <row r="108" spans="1:24" ht="12.75">
      <c r="A108" t="s">
        <v>147</v>
      </c>
      <c r="B108" t="s">
        <v>144</v>
      </c>
      <c r="C108" s="64" t="s">
        <v>415</v>
      </c>
      <c r="D108" s="19">
        <v>166.79999999999998</v>
      </c>
      <c r="F108" s="61">
        <v>0</v>
      </c>
      <c r="H108" s="19">
        <f t="shared" si="4"/>
        <v>0</v>
      </c>
      <c r="J108" s="66">
        <v>12493.43</v>
      </c>
      <c r="N108" s="1">
        <f t="shared" si="6"/>
        <v>0</v>
      </c>
      <c r="P108" s="4">
        <f t="shared" si="5"/>
        <v>0</v>
      </c>
      <c r="Q108" s="23"/>
      <c r="R108" s="52">
        <v>2</v>
      </c>
      <c r="S108" s="66">
        <v>12493.43</v>
      </c>
      <c r="T108" s="4">
        <f t="shared" si="7"/>
        <v>24986.86</v>
      </c>
      <c r="V108" s="42"/>
      <c r="W108" s="1"/>
      <c r="X108" s="1"/>
    </row>
    <row r="109" spans="1:24" ht="12.75">
      <c r="A109" t="s">
        <v>148</v>
      </c>
      <c r="B109" t="s">
        <v>149</v>
      </c>
      <c r="C109" s="64" t="s">
        <v>416</v>
      </c>
      <c r="D109" s="19">
        <v>173.6</v>
      </c>
      <c r="F109" s="61">
        <v>0</v>
      </c>
      <c r="H109" s="19">
        <f t="shared" si="4"/>
        <v>0</v>
      </c>
      <c r="J109" s="66">
        <v>12462.16</v>
      </c>
      <c r="N109" s="1">
        <f t="shared" si="6"/>
        <v>0</v>
      </c>
      <c r="P109" s="4">
        <f t="shared" si="5"/>
        <v>0</v>
      </c>
      <c r="Q109" s="23"/>
      <c r="R109" s="52">
        <v>6</v>
      </c>
      <c r="S109" s="66">
        <v>12462.16</v>
      </c>
      <c r="T109" s="4">
        <f t="shared" si="7"/>
        <v>74772.95999999999</v>
      </c>
      <c r="V109" s="42"/>
      <c r="W109" s="1"/>
      <c r="X109" s="1"/>
    </row>
    <row r="110" spans="1:24" ht="12.75">
      <c r="A110" t="s">
        <v>150</v>
      </c>
      <c r="B110" t="s">
        <v>149</v>
      </c>
      <c r="C110" s="64" t="s">
        <v>417</v>
      </c>
      <c r="D110" s="19">
        <v>442.3</v>
      </c>
      <c r="F110" s="61">
        <v>0</v>
      </c>
      <c r="H110" s="19">
        <f t="shared" si="4"/>
        <v>0</v>
      </c>
      <c r="J110" s="66">
        <v>8320.07</v>
      </c>
      <c r="N110" s="1">
        <f t="shared" si="6"/>
        <v>0</v>
      </c>
      <c r="P110" s="4">
        <f t="shared" si="5"/>
        <v>0</v>
      </c>
      <c r="Q110" s="23"/>
      <c r="R110" s="52">
        <v>13</v>
      </c>
      <c r="S110" s="66">
        <v>8320.07</v>
      </c>
      <c r="T110" s="4">
        <f t="shared" si="7"/>
        <v>108160.91</v>
      </c>
      <c r="V110" s="42"/>
      <c r="W110" s="1"/>
      <c r="X110" s="1"/>
    </row>
    <row r="111" spans="1:24" ht="12.75">
      <c r="A111" t="s">
        <v>151</v>
      </c>
      <c r="B111" t="s">
        <v>149</v>
      </c>
      <c r="C111" s="64" t="s">
        <v>418</v>
      </c>
      <c r="D111" s="19">
        <v>21126.7</v>
      </c>
      <c r="F111" s="61">
        <v>1010</v>
      </c>
      <c r="H111" s="19">
        <f t="shared" si="4"/>
        <v>1010</v>
      </c>
      <c r="J111" s="66">
        <v>7045.45</v>
      </c>
      <c r="N111" s="1">
        <f t="shared" si="6"/>
        <v>7115904.5</v>
      </c>
      <c r="P111" s="4">
        <f t="shared" si="5"/>
        <v>7115904.5</v>
      </c>
      <c r="Q111" s="23"/>
      <c r="R111" s="52">
        <v>421.5</v>
      </c>
      <c r="S111" s="66">
        <v>7045.45</v>
      </c>
      <c r="T111" s="4">
        <f t="shared" si="7"/>
        <v>2969657.175</v>
      </c>
      <c r="V111" s="42"/>
      <c r="W111" s="1"/>
      <c r="X111" s="1"/>
    </row>
    <row r="112" spans="1:24" ht="12.75">
      <c r="A112" t="s">
        <v>152</v>
      </c>
      <c r="B112" t="s">
        <v>153</v>
      </c>
      <c r="C112" s="64" t="s">
        <v>419</v>
      </c>
      <c r="D112" s="19">
        <v>82.1</v>
      </c>
      <c r="F112" s="61">
        <v>0</v>
      </c>
      <c r="H112" s="19">
        <f t="shared" si="4"/>
        <v>0</v>
      </c>
      <c r="J112" s="66">
        <v>15022.61</v>
      </c>
      <c r="N112" s="1">
        <f t="shared" si="6"/>
        <v>0</v>
      </c>
      <c r="P112" s="4">
        <f t="shared" si="5"/>
        <v>0</v>
      </c>
      <c r="Q112" s="23"/>
      <c r="R112" s="52">
        <v>3</v>
      </c>
      <c r="S112" s="66">
        <v>15022.61</v>
      </c>
      <c r="T112" s="4">
        <f t="shared" si="7"/>
        <v>45067.83</v>
      </c>
      <c r="V112" s="42"/>
      <c r="W112" s="1"/>
      <c r="X112" s="1"/>
    </row>
    <row r="113" spans="1:24" ht="12.75">
      <c r="A113" t="s">
        <v>154</v>
      </c>
      <c r="B113" t="s">
        <v>155</v>
      </c>
      <c r="C113" s="64" t="s">
        <v>420</v>
      </c>
      <c r="D113" s="19">
        <v>2081.1</v>
      </c>
      <c r="F113" s="61">
        <v>0</v>
      </c>
      <c r="H113" s="19">
        <f t="shared" si="4"/>
        <v>0</v>
      </c>
      <c r="J113" s="66">
        <v>7045.68</v>
      </c>
      <c r="N113" s="1">
        <f t="shared" si="6"/>
        <v>0</v>
      </c>
      <c r="P113" s="4">
        <f t="shared" si="5"/>
        <v>0</v>
      </c>
      <c r="Q113" s="23"/>
      <c r="R113" s="52">
        <v>90</v>
      </c>
      <c r="S113" s="66">
        <v>7045.68</v>
      </c>
      <c r="T113" s="4">
        <f t="shared" si="7"/>
        <v>634111.2000000001</v>
      </c>
      <c r="V113" s="42"/>
      <c r="W113" s="1"/>
      <c r="X113" s="1"/>
    </row>
    <row r="114" spans="1:24" ht="12.75">
      <c r="A114" t="s">
        <v>156</v>
      </c>
      <c r="B114" t="s">
        <v>157</v>
      </c>
      <c r="C114" s="64" t="s">
        <v>421</v>
      </c>
      <c r="D114" s="19">
        <v>2717.5</v>
      </c>
      <c r="F114" s="61">
        <v>296.8</v>
      </c>
      <c r="H114" s="19">
        <f t="shared" si="4"/>
        <v>296.8</v>
      </c>
      <c r="J114" s="66">
        <v>7219.34</v>
      </c>
      <c r="N114" s="1">
        <f t="shared" si="6"/>
        <v>2142700.112</v>
      </c>
      <c r="P114" s="4">
        <f t="shared" si="5"/>
        <v>2142700.112</v>
      </c>
      <c r="Q114" s="23"/>
      <c r="R114" s="52">
        <v>90</v>
      </c>
      <c r="S114" s="66">
        <v>7219.34</v>
      </c>
      <c r="T114" s="4">
        <f t="shared" si="7"/>
        <v>649740.6</v>
      </c>
      <c r="V114" s="42"/>
      <c r="W114" s="1"/>
      <c r="X114" s="1"/>
    </row>
    <row r="115" spans="1:24" ht="12.75">
      <c r="A115" t="s">
        <v>158</v>
      </c>
      <c r="B115" t="s">
        <v>157</v>
      </c>
      <c r="C115" s="64" t="s">
        <v>422</v>
      </c>
      <c r="D115" s="19">
        <v>704.7</v>
      </c>
      <c r="F115" s="61">
        <v>0</v>
      </c>
      <c r="H115" s="19">
        <f t="shared" si="4"/>
        <v>0</v>
      </c>
      <c r="J115" s="66">
        <v>7840.99</v>
      </c>
      <c r="N115" s="1">
        <f t="shared" si="6"/>
        <v>0</v>
      </c>
      <c r="P115" s="4">
        <f t="shared" si="5"/>
        <v>0</v>
      </c>
      <c r="Q115" s="23"/>
      <c r="R115" s="52">
        <v>10.5</v>
      </c>
      <c r="S115" s="66">
        <v>7840.99</v>
      </c>
      <c r="T115" s="4">
        <f t="shared" si="7"/>
        <v>82330.395</v>
      </c>
      <c r="V115" s="42"/>
      <c r="W115" s="1"/>
      <c r="X115" s="1"/>
    </row>
    <row r="116" spans="1:24" ht="12.75">
      <c r="A116" t="s">
        <v>159</v>
      </c>
      <c r="B116" t="s">
        <v>157</v>
      </c>
      <c r="C116" s="64" t="s">
        <v>423</v>
      </c>
      <c r="D116" s="19">
        <v>465</v>
      </c>
      <c r="F116" s="61">
        <v>0</v>
      </c>
      <c r="H116" s="19">
        <f t="shared" si="4"/>
        <v>0</v>
      </c>
      <c r="J116" s="66">
        <v>8283.32</v>
      </c>
      <c r="N116" s="1">
        <f t="shared" si="6"/>
        <v>0</v>
      </c>
      <c r="P116" s="4">
        <f t="shared" si="5"/>
        <v>0</v>
      </c>
      <c r="Q116" s="23"/>
      <c r="R116" s="52">
        <v>15.5</v>
      </c>
      <c r="S116" s="66">
        <v>8283.32</v>
      </c>
      <c r="T116" s="4">
        <f t="shared" si="7"/>
        <v>128391.45999999999</v>
      </c>
      <c r="V116" s="42"/>
      <c r="W116" s="1"/>
      <c r="X116" s="1"/>
    </row>
    <row r="117" spans="1:24" ht="12.75">
      <c r="A117" t="s">
        <v>160</v>
      </c>
      <c r="B117" t="s">
        <v>161</v>
      </c>
      <c r="C117" s="64" t="s">
        <v>424</v>
      </c>
      <c r="D117" s="19">
        <v>5884.1</v>
      </c>
      <c r="F117" s="61">
        <v>178.5</v>
      </c>
      <c r="H117" s="19">
        <f t="shared" si="4"/>
        <v>178.5</v>
      </c>
      <c r="J117" s="66">
        <v>7318.66</v>
      </c>
      <c r="N117" s="1">
        <f t="shared" si="6"/>
        <v>1306380.81</v>
      </c>
      <c r="P117" s="4">
        <f t="shared" si="5"/>
        <v>1306380.81</v>
      </c>
      <c r="Q117" s="23"/>
      <c r="R117" s="52">
        <v>114.5</v>
      </c>
      <c r="S117" s="66">
        <v>7318.66</v>
      </c>
      <c r="T117" s="4">
        <f t="shared" si="7"/>
        <v>837986.57</v>
      </c>
      <c r="V117" s="42"/>
      <c r="W117" s="1"/>
      <c r="X117" s="1"/>
    </row>
    <row r="118" spans="1:24" ht="12.75">
      <c r="A118" t="s">
        <v>162</v>
      </c>
      <c r="B118" t="s">
        <v>161</v>
      </c>
      <c r="C118" s="64" t="s">
        <v>425</v>
      </c>
      <c r="D118" s="19">
        <v>267</v>
      </c>
      <c r="F118" s="61">
        <v>53.9</v>
      </c>
      <c r="H118" s="19">
        <f t="shared" si="4"/>
        <v>53.9</v>
      </c>
      <c r="J118" s="66">
        <v>11994.51</v>
      </c>
      <c r="N118" s="1">
        <f t="shared" si="6"/>
        <v>646504.089</v>
      </c>
      <c r="P118" s="4">
        <f t="shared" si="5"/>
        <v>646504.089</v>
      </c>
      <c r="Q118" s="23"/>
      <c r="R118" s="52">
        <v>11.5</v>
      </c>
      <c r="S118" s="66">
        <v>11994.51</v>
      </c>
      <c r="T118" s="4">
        <f t="shared" si="7"/>
        <v>137936.865</v>
      </c>
      <c r="V118" s="42"/>
      <c r="W118" s="1"/>
      <c r="X118" s="1"/>
    </row>
    <row r="119" spans="1:24" ht="12.75">
      <c r="A119" t="s">
        <v>163</v>
      </c>
      <c r="B119" t="s">
        <v>164</v>
      </c>
      <c r="C119" s="64" t="s">
        <v>426</v>
      </c>
      <c r="D119" s="19">
        <v>1484.3</v>
      </c>
      <c r="F119" s="61">
        <v>0</v>
      </c>
      <c r="H119" s="19">
        <f t="shared" si="4"/>
        <v>0</v>
      </c>
      <c r="J119" s="66">
        <v>7613.13</v>
      </c>
      <c r="N119" s="1">
        <f t="shared" si="6"/>
        <v>0</v>
      </c>
      <c r="P119" s="4">
        <f t="shared" si="5"/>
        <v>0</v>
      </c>
      <c r="Q119" s="23"/>
      <c r="R119" s="52">
        <v>28</v>
      </c>
      <c r="S119" s="66">
        <v>7613.13</v>
      </c>
      <c r="T119" s="4">
        <f t="shared" si="7"/>
        <v>213167.64</v>
      </c>
      <c r="V119" s="42"/>
      <c r="W119" s="1"/>
      <c r="X119" s="1"/>
    </row>
    <row r="120" spans="1:24" ht="12.75">
      <c r="A120" t="s">
        <v>165</v>
      </c>
      <c r="B120" t="s">
        <v>164</v>
      </c>
      <c r="C120" s="64" t="s">
        <v>427</v>
      </c>
      <c r="D120" s="19">
        <v>3033.5</v>
      </c>
      <c r="F120" s="61">
        <v>0</v>
      </c>
      <c r="H120" s="19">
        <f t="shared" si="4"/>
        <v>0</v>
      </c>
      <c r="J120" s="66">
        <v>7454.46</v>
      </c>
      <c r="N120" s="1">
        <f t="shared" si="6"/>
        <v>0</v>
      </c>
      <c r="P120" s="4">
        <f t="shared" si="5"/>
        <v>0</v>
      </c>
      <c r="Q120" s="23"/>
      <c r="R120" s="52">
        <v>107.5</v>
      </c>
      <c r="S120" s="66">
        <v>7454.46</v>
      </c>
      <c r="T120" s="4">
        <f t="shared" si="7"/>
        <v>801354.45</v>
      </c>
      <c r="V120" s="42"/>
      <c r="W120" s="1"/>
      <c r="X120" s="1"/>
    </row>
    <row r="121" spans="1:24" ht="12.75">
      <c r="A121" t="s">
        <v>166</v>
      </c>
      <c r="B121" t="s">
        <v>164</v>
      </c>
      <c r="C121" s="64" t="s">
        <v>428</v>
      </c>
      <c r="D121" s="19">
        <v>215.9</v>
      </c>
      <c r="F121" s="61">
        <v>0</v>
      </c>
      <c r="H121" s="19">
        <f t="shared" si="4"/>
        <v>0</v>
      </c>
      <c r="J121" s="66">
        <v>11911.48</v>
      </c>
      <c r="N121" s="1">
        <f t="shared" si="6"/>
        <v>0</v>
      </c>
      <c r="P121" s="4">
        <f t="shared" si="5"/>
        <v>0</v>
      </c>
      <c r="Q121" s="23"/>
      <c r="R121" s="52">
        <v>7</v>
      </c>
      <c r="S121" s="66">
        <v>11911.48</v>
      </c>
      <c r="T121" s="4">
        <f t="shared" si="7"/>
        <v>83380.36</v>
      </c>
      <c r="V121" s="42"/>
      <c r="W121" s="1"/>
      <c r="X121" s="1"/>
    </row>
    <row r="122" spans="1:24" ht="12.75">
      <c r="A122" t="s">
        <v>167</v>
      </c>
      <c r="B122" t="s">
        <v>164</v>
      </c>
      <c r="C122" s="64" t="s">
        <v>429</v>
      </c>
      <c r="D122" s="19">
        <v>553.3</v>
      </c>
      <c r="F122" s="61">
        <v>0</v>
      </c>
      <c r="H122" s="19">
        <f t="shared" si="4"/>
        <v>0</v>
      </c>
      <c r="J122" s="66">
        <v>8129.77</v>
      </c>
      <c r="N122" s="1">
        <f t="shared" si="6"/>
        <v>0</v>
      </c>
      <c r="P122" s="4">
        <f t="shared" si="5"/>
        <v>0</v>
      </c>
      <c r="Q122" s="23"/>
      <c r="R122" s="52">
        <v>24</v>
      </c>
      <c r="S122" s="66">
        <v>8129.77</v>
      </c>
      <c r="T122" s="4">
        <f t="shared" si="7"/>
        <v>195114.48</v>
      </c>
      <c r="V122" s="42"/>
      <c r="W122" s="1"/>
      <c r="X122" s="1"/>
    </row>
    <row r="123" spans="1:24" ht="12.75">
      <c r="A123" t="s">
        <v>168</v>
      </c>
      <c r="B123" t="s">
        <v>169</v>
      </c>
      <c r="C123" s="64" t="s">
        <v>430</v>
      </c>
      <c r="D123" s="19">
        <v>1358.8</v>
      </c>
      <c r="F123" s="61">
        <v>0</v>
      </c>
      <c r="H123" s="19">
        <f t="shared" si="4"/>
        <v>0</v>
      </c>
      <c r="J123" s="66">
        <v>7766.06</v>
      </c>
      <c r="N123" s="1">
        <f t="shared" si="6"/>
        <v>0</v>
      </c>
      <c r="P123" s="4">
        <f t="shared" si="5"/>
        <v>0</v>
      </c>
      <c r="Q123" s="23"/>
      <c r="R123" s="52">
        <v>45.5</v>
      </c>
      <c r="S123" s="66">
        <v>7766.06</v>
      </c>
      <c r="T123" s="4">
        <f t="shared" si="7"/>
        <v>353355.73000000004</v>
      </c>
      <c r="V123" s="42"/>
      <c r="W123" s="1"/>
      <c r="X123" s="1"/>
    </row>
    <row r="124" spans="1:24" ht="12.75">
      <c r="A124" t="s">
        <v>170</v>
      </c>
      <c r="B124" t="s">
        <v>169</v>
      </c>
      <c r="C124" s="64" t="s">
        <v>431</v>
      </c>
      <c r="D124" s="19">
        <v>803.5</v>
      </c>
      <c r="F124" s="61">
        <v>0</v>
      </c>
      <c r="H124" s="19">
        <f t="shared" si="4"/>
        <v>0</v>
      </c>
      <c r="J124" s="66">
        <v>8154.76</v>
      </c>
      <c r="N124" s="1">
        <f t="shared" si="6"/>
        <v>0</v>
      </c>
      <c r="P124" s="4">
        <f t="shared" si="5"/>
        <v>0</v>
      </c>
      <c r="Q124" s="23"/>
      <c r="R124" s="52">
        <v>26.5</v>
      </c>
      <c r="S124" s="66">
        <v>8154.76</v>
      </c>
      <c r="T124" s="4">
        <f t="shared" si="7"/>
        <v>216101.14</v>
      </c>
      <c r="V124" s="42"/>
      <c r="W124" s="1"/>
      <c r="X124" s="1"/>
    </row>
    <row r="125" spans="1:24" ht="12.75">
      <c r="A125" t="s">
        <v>171</v>
      </c>
      <c r="B125" t="s">
        <v>169</v>
      </c>
      <c r="C125" s="64" t="s">
        <v>432</v>
      </c>
      <c r="D125" s="19">
        <v>130.9</v>
      </c>
      <c r="F125" s="61">
        <v>0</v>
      </c>
      <c r="H125" s="19">
        <f t="shared" si="4"/>
        <v>0</v>
      </c>
      <c r="J125" s="66">
        <v>13788.1</v>
      </c>
      <c r="N125" s="1">
        <f t="shared" si="6"/>
        <v>0</v>
      </c>
      <c r="P125" s="4">
        <f t="shared" si="5"/>
        <v>0</v>
      </c>
      <c r="Q125" s="23"/>
      <c r="R125" s="52">
        <v>0</v>
      </c>
      <c r="S125" s="66">
        <v>13788.1</v>
      </c>
      <c r="T125" s="4">
        <f t="shared" si="7"/>
        <v>0</v>
      </c>
      <c r="V125" s="42"/>
      <c r="W125" s="1"/>
      <c r="X125" s="1"/>
    </row>
    <row r="126" spans="1:24" ht="12.75">
      <c r="A126" t="s">
        <v>172</v>
      </c>
      <c r="B126" t="s">
        <v>169</v>
      </c>
      <c r="C126" s="64" t="s">
        <v>433</v>
      </c>
      <c r="D126" s="19">
        <v>400</v>
      </c>
      <c r="F126" s="61">
        <v>0</v>
      </c>
      <c r="H126" s="19">
        <f t="shared" si="4"/>
        <v>0</v>
      </c>
      <c r="J126" s="66">
        <v>8734.97</v>
      </c>
      <c r="N126" s="1">
        <f t="shared" si="6"/>
        <v>0</v>
      </c>
      <c r="P126" s="4">
        <f t="shared" si="5"/>
        <v>0</v>
      </c>
      <c r="Q126" s="23"/>
      <c r="R126" s="52">
        <v>9.5</v>
      </c>
      <c r="S126" s="66">
        <v>8734.97</v>
      </c>
      <c r="T126" s="4">
        <f t="shared" si="7"/>
        <v>82982.215</v>
      </c>
      <c r="V126" s="42"/>
      <c r="W126" s="1"/>
      <c r="X126" s="1"/>
    </row>
    <row r="127" spans="1:24" ht="12.75">
      <c r="A127" t="s">
        <v>173</v>
      </c>
      <c r="B127" t="s">
        <v>169</v>
      </c>
      <c r="C127" s="64" t="s">
        <v>434</v>
      </c>
      <c r="D127" s="19">
        <v>202.3</v>
      </c>
      <c r="F127" s="61">
        <v>0</v>
      </c>
      <c r="H127" s="19">
        <f t="shared" si="4"/>
        <v>0</v>
      </c>
      <c r="J127" s="66">
        <v>11834.08</v>
      </c>
      <c r="N127" s="1">
        <f t="shared" si="6"/>
        <v>0</v>
      </c>
      <c r="P127" s="4">
        <f t="shared" si="5"/>
        <v>0</v>
      </c>
      <c r="Q127" s="23"/>
      <c r="R127" s="52">
        <v>5.5</v>
      </c>
      <c r="S127" s="66">
        <v>11834.08</v>
      </c>
      <c r="T127" s="4">
        <f t="shared" si="7"/>
        <v>65087.44</v>
      </c>
      <c r="V127" s="42"/>
      <c r="W127" s="1"/>
      <c r="X127" s="1"/>
    </row>
    <row r="128" spans="1:24" ht="12.75">
      <c r="A128" t="s">
        <v>174</v>
      </c>
      <c r="B128" t="s">
        <v>169</v>
      </c>
      <c r="C128" s="64" t="s">
        <v>435</v>
      </c>
      <c r="D128" s="19">
        <v>361.9</v>
      </c>
      <c r="F128" s="61">
        <v>0</v>
      </c>
      <c r="H128" s="19">
        <f t="shared" si="4"/>
        <v>0</v>
      </c>
      <c r="J128" s="66">
        <v>9082.44</v>
      </c>
      <c r="N128" s="1">
        <f t="shared" si="6"/>
        <v>0</v>
      </c>
      <c r="P128" s="4">
        <f t="shared" si="5"/>
        <v>0</v>
      </c>
      <c r="Q128" s="23"/>
      <c r="R128" s="52">
        <v>0</v>
      </c>
      <c r="S128" s="66">
        <v>9082.44</v>
      </c>
      <c r="T128" s="4">
        <f t="shared" si="7"/>
        <v>0</v>
      </c>
      <c r="V128" s="42"/>
      <c r="W128" s="1"/>
      <c r="X128" s="1"/>
    </row>
    <row r="129" spans="1:24" ht="12.75">
      <c r="A129" t="s">
        <v>175</v>
      </c>
      <c r="B129" t="s">
        <v>176</v>
      </c>
      <c r="C129" s="64" t="s">
        <v>436</v>
      </c>
      <c r="D129" s="19">
        <v>175.29999999999998</v>
      </c>
      <c r="F129" s="61">
        <v>0</v>
      </c>
      <c r="H129" s="19">
        <f t="shared" si="4"/>
        <v>0</v>
      </c>
      <c r="J129" s="66">
        <v>13954.84</v>
      </c>
      <c r="N129" s="1">
        <f t="shared" si="6"/>
        <v>0</v>
      </c>
      <c r="P129" s="4">
        <f t="shared" si="5"/>
        <v>0</v>
      </c>
      <c r="Q129" s="23"/>
      <c r="R129" s="52">
        <v>4.5</v>
      </c>
      <c r="S129" s="66">
        <v>13954.84</v>
      </c>
      <c r="T129" s="4">
        <f t="shared" si="7"/>
        <v>62796.78</v>
      </c>
      <c r="V129" s="42"/>
      <c r="W129" s="1"/>
      <c r="X129" s="1"/>
    </row>
    <row r="130" spans="1:24" ht="12.75">
      <c r="A130" t="s">
        <v>177</v>
      </c>
      <c r="B130" t="s">
        <v>176</v>
      </c>
      <c r="C130" s="64" t="s">
        <v>437</v>
      </c>
      <c r="D130" s="19">
        <v>325.09999999999997</v>
      </c>
      <c r="F130" s="61">
        <v>0</v>
      </c>
      <c r="H130" s="19">
        <f t="shared" si="4"/>
        <v>0</v>
      </c>
      <c r="J130" s="66">
        <v>10460.89</v>
      </c>
      <c r="N130" s="1">
        <f t="shared" si="6"/>
        <v>0</v>
      </c>
      <c r="P130" s="4">
        <f t="shared" si="5"/>
        <v>0</v>
      </c>
      <c r="Q130" s="23"/>
      <c r="R130" s="52">
        <v>6</v>
      </c>
      <c r="S130" s="66">
        <v>10460.89</v>
      </c>
      <c r="T130" s="4">
        <f t="shared" si="7"/>
        <v>62765.34</v>
      </c>
      <c r="V130" s="42"/>
      <c r="W130" s="1"/>
      <c r="X130" s="1"/>
    </row>
    <row r="131" spans="1:24" ht="12.75">
      <c r="A131" t="s">
        <v>178</v>
      </c>
      <c r="B131" t="s">
        <v>179</v>
      </c>
      <c r="C131" s="64" t="s">
        <v>438</v>
      </c>
      <c r="D131" s="19">
        <v>957.9</v>
      </c>
      <c r="F131" s="61">
        <v>0</v>
      </c>
      <c r="H131" s="19">
        <f t="shared" si="4"/>
        <v>0</v>
      </c>
      <c r="J131" s="66">
        <v>7867.79</v>
      </c>
      <c r="N131" s="1">
        <f t="shared" si="6"/>
        <v>0</v>
      </c>
      <c r="P131" s="4">
        <f t="shared" si="5"/>
        <v>0</v>
      </c>
      <c r="Q131" s="23"/>
      <c r="R131" s="52">
        <v>23.5</v>
      </c>
      <c r="S131" s="66">
        <v>7867.79</v>
      </c>
      <c r="T131" s="4">
        <f t="shared" si="7"/>
        <v>184893.065</v>
      </c>
      <c r="V131" s="42"/>
      <c r="W131" s="1"/>
      <c r="X131" s="1"/>
    </row>
    <row r="132" spans="1:24" ht="12.75">
      <c r="A132" t="s">
        <v>180</v>
      </c>
      <c r="B132" t="s">
        <v>179</v>
      </c>
      <c r="C132" s="64" t="s">
        <v>439</v>
      </c>
      <c r="D132" s="19">
        <v>612.7</v>
      </c>
      <c r="F132" s="61">
        <v>140.3</v>
      </c>
      <c r="G132" s="19">
        <v>20</v>
      </c>
      <c r="H132" s="19">
        <f aca="true" t="shared" si="8" ref="H132:H202">F132-G132</f>
        <v>120.30000000000001</v>
      </c>
      <c r="J132" s="66">
        <v>8311.69</v>
      </c>
      <c r="L132" s="1">
        <v>6792.17</v>
      </c>
      <c r="N132" s="1">
        <f t="shared" si="6"/>
        <v>999896.3070000001</v>
      </c>
      <c r="O132" s="1">
        <f>G132*L132</f>
        <v>135843.4</v>
      </c>
      <c r="P132" s="4">
        <f aca="true" t="shared" si="9" ref="P132:P182">N132+O132</f>
        <v>1135739.7070000002</v>
      </c>
      <c r="Q132" s="23"/>
      <c r="R132" s="52">
        <v>29.5</v>
      </c>
      <c r="S132" s="66">
        <v>8311.69</v>
      </c>
      <c r="T132" s="4">
        <f t="shared" si="7"/>
        <v>245194.855</v>
      </c>
      <c r="V132" s="42"/>
      <c r="W132" s="1"/>
      <c r="X132" s="1"/>
    </row>
    <row r="133" spans="1:24" ht="12.75">
      <c r="A133" t="s">
        <v>181</v>
      </c>
      <c r="B133" t="s">
        <v>182</v>
      </c>
      <c r="C133" s="64" t="s">
        <v>440</v>
      </c>
      <c r="D133" s="19">
        <v>589.1999999999999</v>
      </c>
      <c r="F133" s="61">
        <v>0</v>
      </c>
      <c r="H133" s="19">
        <f t="shared" si="8"/>
        <v>0</v>
      </c>
      <c r="J133" s="66">
        <v>7776.85</v>
      </c>
      <c r="N133" s="1">
        <f aca="true" t="shared" si="10" ref="N133:N202">H133*J133</f>
        <v>0</v>
      </c>
      <c r="P133" s="4">
        <f t="shared" si="9"/>
        <v>0</v>
      </c>
      <c r="Q133" s="23"/>
      <c r="R133" s="52">
        <v>12.5</v>
      </c>
      <c r="S133" s="66">
        <v>7776.85</v>
      </c>
      <c r="T133" s="4">
        <f aca="true" t="shared" si="11" ref="T133:T203">R133*S133</f>
        <v>97210.625</v>
      </c>
      <c r="V133" s="42"/>
      <c r="W133" s="1"/>
      <c r="X133" s="1"/>
    </row>
    <row r="134" spans="1:24" ht="12.75">
      <c r="A134" t="s">
        <v>183</v>
      </c>
      <c r="B134" t="s">
        <v>182</v>
      </c>
      <c r="C134" s="64" t="s">
        <v>441</v>
      </c>
      <c r="D134" s="19">
        <v>297.1</v>
      </c>
      <c r="F134" s="61">
        <v>0</v>
      </c>
      <c r="H134" s="19">
        <f t="shared" si="8"/>
        <v>0</v>
      </c>
      <c r="J134" s="66">
        <v>9279.69</v>
      </c>
      <c r="N134" s="1">
        <f t="shared" si="10"/>
        <v>0</v>
      </c>
      <c r="P134" s="4">
        <f t="shared" si="9"/>
        <v>0</v>
      </c>
      <c r="Q134" s="23"/>
      <c r="R134" s="52">
        <v>7.5</v>
      </c>
      <c r="S134" s="66">
        <v>9279.69</v>
      </c>
      <c r="T134" s="4">
        <f t="shared" si="11"/>
        <v>69597.675</v>
      </c>
      <c r="V134" s="42"/>
      <c r="W134" s="1"/>
      <c r="X134" s="1"/>
    </row>
    <row r="135" spans="1:24" ht="12.75">
      <c r="A135" t="s">
        <v>184</v>
      </c>
      <c r="B135" t="s">
        <v>185</v>
      </c>
      <c r="C135" s="64" t="s">
        <v>442</v>
      </c>
      <c r="D135" s="19">
        <v>1664.5</v>
      </c>
      <c r="F135" s="61">
        <v>128.7</v>
      </c>
      <c r="H135" s="19">
        <f t="shared" si="8"/>
        <v>128.7</v>
      </c>
      <c r="J135" s="66">
        <v>9588.76</v>
      </c>
      <c r="N135" s="1">
        <f t="shared" si="10"/>
        <v>1234073.412</v>
      </c>
      <c r="P135" s="4">
        <f t="shared" si="9"/>
        <v>1234073.412</v>
      </c>
      <c r="Q135" s="23"/>
      <c r="R135" s="52">
        <v>22.5</v>
      </c>
      <c r="S135" s="66">
        <v>9588.76</v>
      </c>
      <c r="T135" s="4">
        <f t="shared" si="11"/>
        <v>215747.1</v>
      </c>
      <c r="V135" s="42"/>
      <c r="W135" s="1"/>
      <c r="X135" s="1"/>
    </row>
    <row r="136" spans="1:24" ht="12.75">
      <c r="A136" t="s">
        <v>186</v>
      </c>
      <c r="B136" t="s">
        <v>187</v>
      </c>
      <c r="C136" s="64" t="s">
        <v>443</v>
      </c>
      <c r="D136" s="19">
        <v>195.1</v>
      </c>
      <c r="F136" s="61">
        <v>0</v>
      </c>
      <c r="H136" s="19">
        <f t="shared" si="8"/>
        <v>0</v>
      </c>
      <c r="J136" s="66">
        <v>11714.43</v>
      </c>
      <c r="N136" s="1">
        <f t="shared" si="10"/>
        <v>0</v>
      </c>
      <c r="P136" s="4">
        <f t="shared" si="9"/>
        <v>0</v>
      </c>
      <c r="Q136" s="23"/>
      <c r="R136" s="52">
        <v>2.5</v>
      </c>
      <c r="S136" s="66">
        <v>11714.43</v>
      </c>
      <c r="T136" s="4">
        <f t="shared" si="11"/>
        <v>29286.075</v>
      </c>
      <c r="V136" s="42"/>
      <c r="W136" s="1"/>
      <c r="X136" s="1"/>
    </row>
    <row r="137" spans="1:24" ht="12.75">
      <c r="A137" t="s">
        <v>188</v>
      </c>
      <c r="B137" t="s">
        <v>187</v>
      </c>
      <c r="C137" s="64" t="s">
        <v>444</v>
      </c>
      <c r="D137" s="19">
        <v>1510.8</v>
      </c>
      <c r="F137" s="61">
        <v>116.8</v>
      </c>
      <c r="H137" s="19">
        <f t="shared" si="8"/>
        <v>116.8</v>
      </c>
      <c r="J137" s="66">
        <v>7471.08</v>
      </c>
      <c r="N137" s="1">
        <f t="shared" si="10"/>
        <v>872622.144</v>
      </c>
      <c r="P137" s="4">
        <f t="shared" si="9"/>
        <v>872622.144</v>
      </c>
      <c r="Q137" s="23"/>
      <c r="R137" s="52">
        <v>51</v>
      </c>
      <c r="S137" s="66">
        <v>7471.08</v>
      </c>
      <c r="T137" s="4">
        <f t="shared" si="11"/>
        <v>381025.08</v>
      </c>
      <c r="V137" s="42"/>
      <c r="W137" s="1"/>
      <c r="X137" s="1"/>
    </row>
    <row r="138" spans="1:24" ht="12.75">
      <c r="A138" t="s">
        <v>189</v>
      </c>
      <c r="B138" t="s">
        <v>187</v>
      </c>
      <c r="C138" s="64" t="s">
        <v>445</v>
      </c>
      <c r="D138" s="19">
        <v>286.8</v>
      </c>
      <c r="F138" s="61">
        <v>0</v>
      </c>
      <c r="H138" s="19">
        <f t="shared" si="8"/>
        <v>0</v>
      </c>
      <c r="J138" s="66">
        <v>9445.77</v>
      </c>
      <c r="N138" s="1">
        <f t="shared" si="10"/>
        <v>0</v>
      </c>
      <c r="P138" s="4">
        <f t="shared" si="9"/>
        <v>0</v>
      </c>
      <c r="Q138" s="23"/>
      <c r="R138" s="52">
        <v>9.5</v>
      </c>
      <c r="S138" s="66">
        <v>9445.77</v>
      </c>
      <c r="T138" s="4">
        <f t="shared" si="11"/>
        <v>89734.815</v>
      </c>
      <c r="V138" s="42"/>
      <c r="W138" s="1"/>
      <c r="X138" s="1"/>
    </row>
    <row r="139" spans="1:24" ht="12.75">
      <c r="A139" t="s">
        <v>190</v>
      </c>
      <c r="B139" t="s">
        <v>187</v>
      </c>
      <c r="C139" s="64" t="s">
        <v>446</v>
      </c>
      <c r="D139" s="19">
        <v>248</v>
      </c>
      <c r="F139" s="61">
        <v>0</v>
      </c>
      <c r="H139" s="19">
        <f t="shared" si="8"/>
        <v>0</v>
      </c>
      <c r="J139" s="66">
        <v>10197.99</v>
      </c>
      <c r="N139" s="1">
        <f t="shared" si="10"/>
        <v>0</v>
      </c>
      <c r="P139" s="4">
        <f t="shared" si="9"/>
        <v>0</v>
      </c>
      <c r="Q139" s="23"/>
      <c r="R139" s="52">
        <v>5.5</v>
      </c>
      <c r="S139" s="66">
        <v>10197.99</v>
      </c>
      <c r="T139" s="4">
        <f t="shared" si="11"/>
        <v>56088.945</v>
      </c>
      <c r="V139" s="42"/>
      <c r="W139" s="1"/>
      <c r="X139" s="1"/>
    </row>
    <row r="140" spans="1:24" ht="12.75">
      <c r="A140" t="s">
        <v>191</v>
      </c>
      <c r="B140" t="s">
        <v>192</v>
      </c>
      <c r="C140" s="64" t="s">
        <v>447</v>
      </c>
      <c r="D140" s="19">
        <v>16877.699999999997</v>
      </c>
      <c r="F140" s="61">
        <v>1390</v>
      </c>
      <c r="H140" s="19">
        <f t="shared" si="8"/>
        <v>1390</v>
      </c>
      <c r="J140" s="66">
        <v>7550.37</v>
      </c>
      <c r="N140" s="1">
        <f t="shared" si="10"/>
        <v>10495014.3</v>
      </c>
      <c r="P140" s="4">
        <f t="shared" si="9"/>
        <v>10495014.3</v>
      </c>
      <c r="Q140" s="23"/>
      <c r="R140" s="52">
        <v>722.5</v>
      </c>
      <c r="S140" s="66">
        <v>7550.37</v>
      </c>
      <c r="T140" s="4">
        <f t="shared" si="11"/>
        <v>5455142.325</v>
      </c>
      <c r="V140" s="42"/>
      <c r="W140" s="1"/>
      <c r="X140" s="1"/>
    </row>
    <row r="141" spans="1:24" ht="12.75">
      <c r="A141" t="s">
        <v>193</v>
      </c>
      <c r="B141" t="s">
        <v>192</v>
      </c>
      <c r="C141" s="64" t="s">
        <v>448</v>
      </c>
      <c r="D141" s="19">
        <v>9246.4</v>
      </c>
      <c r="F141" s="61">
        <v>830.8</v>
      </c>
      <c r="G141" s="19">
        <v>1</v>
      </c>
      <c r="H141" s="19">
        <f t="shared" si="8"/>
        <v>829.8</v>
      </c>
      <c r="J141" s="66">
        <v>7045.46</v>
      </c>
      <c r="L141" s="1">
        <v>6792.17</v>
      </c>
      <c r="N141" s="1">
        <f t="shared" si="10"/>
        <v>5846322.708</v>
      </c>
      <c r="O141" s="1">
        <f>G141*L141</f>
        <v>6792.17</v>
      </c>
      <c r="P141" s="4">
        <f t="shared" si="9"/>
        <v>5853114.878</v>
      </c>
      <c r="Q141" s="23"/>
      <c r="R141" s="52">
        <v>91.5</v>
      </c>
      <c r="S141" s="66">
        <v>7045.46</v>
      </c>
      <c r="T141" s="4">
        <f t="shared" si="11"/>
        <v>644659.59</v>
      </c>
      <c r="V141" s="42"/>
      <c r="W141" s="1"/>
      <c r="X141" s="1"/>
    </row>
    <row r="142" spans="1:24" ht="12.75">
      <c r="A142" t="s">
        <v>194</v>
      </c>
      <c r="B142" t="s">
        <v>195</v>
      </c>
      <c r="C142" s="64" t="s">
        <v>449</v>
      </c>
      <c r="D142" s="19">
        <v>682.7</v>
      </c>
      <c r="F142" s="61">
        <v>0</v>
      </c>
      <c r="H142" s="19">
        <f t="shared" si="8"/>
        <v>0</v>
      </c>
      <c r="J142" s="66">
        <v>7690.27</v>
      </c>
      <c r="N142" s="1">
        <f t="shared" si="10"/>
        <v>0</v>
      </c>
      <c r="P142" s="4">
        <f t="shared" si="9"/>
        <v>0</v>
      </c>
      <c r="Q142" s="23"/>
      <c r="R142" s="52">
        <v>14.5</v>
      </c>
      <c r="S142" s="66">
        <v>7690.27</v>
      </c>
      <c r="T142" s="4">
        <f t="shared" si="11"/>
        <v>111508.91500000001</v>
      </c>
      <c r="V142" s="42"/>
      <c r="W142" s="1"/>
      <c r="X142" s="1"/>
    </row>
    <row r="143" spans="1:24" ht="12.75">
      <c r="A143" t="s">
        <v>196</v>
      </c>
      <c r="B143" t="s">
        <v>195</v>
      </c>
      <c r="C143" s="64" t="s">
        <v>450</v>
      </c>
      <c r="D143" s="19">
        <v>491.7</v>
      </c>
      <c r="F143" s="61">
        <v>0</v>
      </c>
      <c r="H143" s="19">
        <f t="shared" si="8"/>
        <v>0</v>
      </c>
      <c r="J143" s="66">
        <v>7783.99</v>
      </c>
      <c r="N143" s="1">
        <f t="shared" si="10"/>
        <v>0</v>
      </c>
      <c r="P143" s="4">
        <f t="shared" si="9"/>
        <v>0</v>
      </c>
      <c r="Q143" s="23"/>
      <c r="R143" s="52">
        <v>10.5</v>
      </c>
      <c r="S143" s="66">
        <v>7783.99</v>
      </c>
      <c r="T143" s="4">
        <f t="shared" si="11"/>
        <v>81731.895</v>
      </c>
      <c r="V143" s="42"/>
      <c r="W143" s="1"/>
      <c r="X143" s="1"/>
    </row>
    <row r="144" spans="1:24" ht="12.75">
      <c r="A144" t="s">
        <v>197</v>
      </c>
      <c r="B144" t="s">
        <v>198</v>
      </c>
      <c r="C144" s="64" t="s">
        <v>451</v>
      </c>
      <c r="D144" s="19">
        <v>451.2</v>
      </c>
      <c r="F144" s="61">
        <v>0</v>
      </c>
      <c r="H144" s="19">
        <f t="shared" si="8"/>
        <v>0</v>
      </c>
      <c r="J144" s="66">
        <v>8224</v>
      </c>
      <c r="N144" s="1">
        <f t="shared" si="10"/>
        <v>0</v>
      </c>
      <c r="P144" s="4">
        <f t="shared" si="9"/>
        <v>0</v>
      </c>
      <c r="Q144" s="23"/>
      <c r="R144" s="52">
        <v>20.5</v>
      </c>
      <c r="S144" s="66">
        <v>8224</v>
      </c>
      <c r="T144" s="4">
        <f t="shared" si="11"/>
        <v>168592</v>
      </c>
      <c r="V144" s="42"/>
      <c r="W144" s="1"/>
      <c r="X144" s="1"/>
    </row>
    <row r="145" spans="1:24" ht="12.75">
      <c r="A145" t="s">
        <v>199</v>
      </c>
      <c r="B145" t="s">
        <v>198</v>
      </c>
      <c r="C145" s="64" t="s">
        <v>452</v>
      </c>
      <c r="D145" s="19">
        <v>1119.5</v>
      </c>
      <c r="F145" s="61">
        <v>0</v>
      </c>
      <c r="H145" s="19">
        <f t="shared" si="8"/>
        <v>0</v>
      </c>
      <c r="J145" s="66">
        <v>7616.54</v>
      </c>
      <c r="N145" s="1">
        <f t="shared" si="10"/>
        <v>0</v>
      </c>
      <c r="P145" s="4">
        <f t="shared" si="9"/>
        <v>0</v>
      </c>
      <c r="Q145" s="23"/>
      <c r="R145" s="52">
        <v>19.5</v>
      </c>
      <c r="S145" s="66">
        <v>7616.54</v>
      </c>
      <c r="T145" s="4">
        <f t="shared" si="11"/>
        <v>148522.53</v>
      </c>
      <c r="V145" s="42"/>
      <c r="W145" s="1"/>
      <c r="X145" s="1"/>
    </row>
    <row r="146" spans="1:24" ht="12.75">
      <c r="A146" t="s">
        <v>200</v>
      </c>
      <c r="B146" t="s">
        <v>198</v>
      </c>
      <c r="C146" s="64" t="s">
        <v>453</v>
      </c>
      <c r="D146" s="19">
        <v>422.8</v>
      </c>
      <c r="F146" s="61">
        <v>0</v>
      </c>
      <c r="H146" s="19">
        <f t="shared" si="8"/>
        <v>0</v>
      </c>
      <c r="J146" s="66">
        <v>8232.05</v>
      </c>
      <c r="N146" s="1">
        <f t="shared" si="10"/>
        <v>0</v>
      </c>
      <c r="P146" s="4">
        <f t="shared" si="9"/>
        <v>0</v>
      </c>
      <c r="Q146" s="23"/>
      <c r="R146" s="52">
        <v>12.5</v>
      </c>
      <c r="S146" s="66">
        <v>8232.05</v>
      </c>
      <c r="T146" s="4">
        <f t="shared" si="11"/>
        <v>102900.62499999999</v>
      </c>
      <c r="V146" s="42"/>
      <c r="W146" s="1"/>
      <c r="X146" s="1"/>
    </row>
    <row r="147" spans="1:24" ht="12.75">
      <c r="A147" t="s">
        <v>201</v>
      </c>
      <c r="B147" t="s">
        <v>202</v>
      </c>
      <c r="C147" s="64" t="s">
        <v>454</v>
      </c>
      <c r="D147" s="19">
        <v>374.1</v>
      </c>
      <c r="F147" s="61">
        <v>0</v>
      </c>
      <c r="H147" s="19">
        <f t="shared" si="8"/>
        <v>0</v>
      </c>
      <c r="J147" s="66">
        <v>9697.88</v>
      </c>
      <c r="N147" s="1">
        <f t="shared" si="10"/>
        <v>0</v>
      </c>
      <c r="P147" s="4">
        <f t="shared" si="9"/>
        <v>0</v>
      </c>
      <c r="Q147" s="23"/>
      <c r="R147" s="52">
        <v>7.5</v>
      </c>
      <c r="S147" s="66">
        <v>9697.88</v>
      </c>
      <c r="T147" s="4">
        <f t="shared" si="11"/>
        <v>72734.09999999999</v>
      </c>
      <c r="V147" s="42"/>
      <c r="W147" s="1"/>
      <c r="X147" s="1"/>
    </row>
    <row r="148" spans="1:24" ht="12.75">
      <c r="A148" t="s">
        <v>203</v>
      </c>
      <c r="B148" t="s">
        <v>202</v>
      </c>
      <c r="C148" s="64" t="s">
        <v>455</v>
      </c>
      <c r="D148" s="19">
        <v>2477.8</v>
      </c>
      <c r="F148" s="61">
        <v>94</v>
      </c>
      <c r="H148" s="19">
        <f t="shared" si="8"/>
        <v>94</v>
      </c>
      <c r="J148" s="66">
        <v>7405.39</v>
      </c>
      <c r="N148" s="1">
        <f t="shared" si="10"/>
        <v>696106.66</v>
      </c>
      <c r="P148" s="4">
        <f t="shared" si="9"/>
        <v>696106.66</v>
      </c>
      <c r="Q148" s="23"/>
      <c r="R148" s="52">
        <v>24.5</v>
      </c>
      <c r="S148" s="66">
        <v>7405.39</v>
      </c>
      <c r="T148" s="4">
        <f t="shared" si="11"/>
        <v>181432.05500000002</v>
      </c>
      <c r="V148" s="42"/>
      <c r="W148" s="1"/>
      <c r="X148" s="1"/>
    </row>
    <row r="149" spans="1:24" ht="12.75">
      <c r="A149" t="s">
        <v>204</v>
      </c>
      <c r="B149" t="s">
        <v>202</v>
      </c>
      <c r="C149" s="64" t="s">
        <v>456</v>
      </c>
      <c r="D149" s="19">
        <v>353.40000000000003</v>
      </c>
      <c r="F149" s="61">
        <v>0</v>
      </c>
      <c r="H149" s="19">
        <f t="shared" si="8"/>
        <v>0</v>
      </c>
      <c r="J149" s="66">
        <v>9887.01</v>
      </c>
      <c r="N149" s="1">
        <f t="shared" si="10"/>
        <v>0</v>
      </c>
      <c r="P149" s="4">
        <f t="shared" si="9"/>
        <v>0</v>
      </c>
      <c r="Q149" s="23"/>
      <c r="R149" s="52">
        <v>9</v>
      </c>
      <c r="S149" s="66">
        <v>9887.01</v>
      </c>
      <c r="T149" s="4">
        <f t="shared" si="11"/>
        <v>88983.09</v>
      </c>
      <c r="V149" s="42"/>
      <c r="W149" s="1"/>
      <c r="X149" s="1"/>
    </row>
    <row r="150" spans="1:24" ht="12.75">
      <c r="A150" t="s">
        <v>205</v>
      </c>
      <c r="B150" t="s">
        <v>206</v>
      </c>
      <c r="C150" s="64" t="s">
        <v>457</v>
      </c>
      <c r="D150" s="19">
        <v>125.8</v>
      </c>
      <c r="F150" s="61">
        <v>0</v>
      </c>
      <c r="H150" s="19">
        <f t="shared" si="8"/>
        <v>0</v>
      </c>
      <c r="J150" s="66">
        <v>13689.53</v>
      </c>
      <c r="N150" s="1">
        <f t="shared" si="10"/>
        <v>0</v>
      </c>
      <c r="P150" s="4">
        <f t="shared" si="9"/>
        <v>0</v>
      </c>
      <c r="Q150" s="23"/>
      <c r="R150" s="52">
        <v>5.5</v>
      </c>
      <c r="S150" s="66">
        <v>13689.53</v>
      </c>
      <c r="T150" s="4">
        <f t="shared" si="11"/>
        <v>75292.41500000001</v>
      </c>
      <c r="V150" s="42"/>
      <c r="W150" s="1"/>
      <c r="X150" s="1"/>
    </row>
    <row r="151" spans="1:24" ht="12.75">
      <c r="A151" t="s">
        <v>207</v>
      </c>
      <c r="B151" t="s">
        <v>206</v>
      </c>
      <c r="C151" s="64" t="s">
        <v>458</v>
      </c>
      <c r="D151" s="19">
        <v>193.8</v>
      </c>
      <c r="F151" s="61">
        <v>87.6</v>
      </c>
      <c r="H151" s="19">
        <f t="shared" si="8"/>
        <v>87.6</v>
      </c>
      <c r="J151" s="66">
        <v>13592.57</v>
      </c>
      <c r="N151" s="1">
        <f t="shared" si="10"/>
        <v>1190709.132</v>
      </c>
      <c r="P151" s="4">
        <f t="shared" si="9"/>
        <v>1190709.132</v>
      </c>
      <c r="Q151" s="23"/>
      <c r="R151" s="52">
        <v>7.5</v>
      </c>
      <c r="S151" s="66">
        <v>13592.57</v>
      </c>
      <c r="T151" s="4">
        <f t="shared" si="11"/>
        <v>101944.275</v>
      </c>
      <c r="V151" s="42"/>
      <c r="W151" s="1"/>
      <c r="X151" s="1"/>
    </row>
    <row r="152" spans="1:24" ht="12.75">
      <c r="A152" t="s">
        <v>208</v>
      </c>
      <c r="B152" t="s">
        <v>206</v>
      </c>
      <c r="C152" s="64" t="s">
        <v>459</v>
      </c>
      <c r="D152" s="19">
        <v>656.5</v>
      </c>
      <c r="F152" s="61">
        <v>0</v>
      </c>
      <c r="H152" s="19">
        <f t="shared" si="8"/>
        <v>0</v>
      </c>
      <c r="J152" s="66">
        <v>8484.07</v>
      </c>
      <c r="N152" s="1">
        <f t="shared" si="10"/>
        <v>0</v>
      </c>
      <c r="P152" s="4">
        <f t="shared" si="9"/>
        <v>0</v>
      </c>
      <c r="Q152" s="23"/>
      <c r="R152" s="52">
        <v>50</v>
      </c>
      <c r="S152" s="66">
        <v>8484.07</v>
      </c>
      <c r="T152" s="4">
        <f t="shared" si="11"/>
        <v>424203.5</v>
      </c>
      <c r="V152" s="42"/>
      <c r="W152" s="1"/>
      <c r="X152" s="1"/>
    </row>
    <row r="153" spans="1:24" ht="12.75">
      <c r="A153" t="s">
        <v>209</v>
      </c>
      <c r="B153" t="s">
        <v>210</v>
      </c>
      <c r="C153" s="64" t="s">
        <v>460</v>
      </c>
      <c r="D153" s="19">
        <v>74.1</v>
      </c>
      <c r="F153" s="61">
        <v>0</v>
      </c>
      <c r="H153" s="19">
        <f t="shared" si="8"/>
        <v>0</v>
      </c>
      <c r="J153" s="66">
        <v>15596.69</v>
      </c>
      <c r="N153" s="1">
        <f t="shared" si="10"/>
        <v>0</v>
      </c>
      <c r="P153" s="4">
        <f t="shared" si="9"/>
        <v>0</v>
      </c>
      <c r="Q153" s="23"/>
      <c r="R153" s="52">
        <v>3.5</v>
      </c>
      <c r="S153" s="66">
        <v>15596.69</v>
      </c>
      <c r="T153" s="4">
        <f t="shared" si="11"/>
        <v>54588.415</v>
      </c>
      <c r="V153" s="42"/>
      <c r="W153" s="1"/>
      <c r="X153" s="1"/>
    </row>
    <row r="154" spans="1:24" ht="12.75">
      <c r="A154" t="s">
        <v>211</v>
      </c>
      <c r="B154" t="s">
        <v>212</v>
      </c>
      <c r="C154" s="64" t="s">
        <v>461</v>
      </c>
      <c r="D154" s="19">
        <v>895.8</v>
      </c>
      <c r="F154" s="61">
        <v>0</v>
      </c>
      <c r="H154" s="19">
        <f t="shared" si="8"/>
        <v>0</v>
      </c>
      <c r="J154" s="66">
        <v>9890.16</v>
      </c>
      <c r="N154" s="1">
        <f t="shared" si="10"/>
        <v>0</v>
      </c>
      <c r="P154" s="4">
        <f t="shared" si="9"/>
        <v>0</v>
      </c>
      <c r="Q154" s="23"/>
      <c r="R154" s="52">
        <v>18.5</v>
      </c>
      <c r="S154" s="66">
        <v>9890.16</v>
      </c>
      <c r="T154" s="4">
        <f t="shared" si="11"/>
        <v>182967.96</v>
      </c>
      <c r="V154" s="42"/>
      <c r="W154" s="1"/>
      <c r="X154" s="1"/>
    </row>
    <row r="155" spans="1:24" ht="12.75">
      <c r="A155" t="s">
        <v>213</v>
      </c>
      <c r="B155" t="s">
        <v>212</v>
      </c>
      <c r="C155" s="64" t="s">
        <v>462</v>
      </c>
      <c r="D155" s="19">
        <v>250.9</v>
      </c>
      <c r="F155" s="61">
        <v>0</v>
      </c>
      <c r="H155" s="19">
        <f t="shared" si="8"/>
        <v>0</v>
      </c>
      <c r="J155" s="66">
        <v>11361.73</v>
      </c>
      <c r="N155" s="1">
        <f t="shared" si="10"/>
        <v>0</v>
      </c>
      <c r="P155" s="4">
        <f t="shared" si="9"/>
        <v>0</v>
      </c>
      <c r="Q155" s="23"/>
      <c r="R155" s="52">
        <v>10</v>
      </c>
      <c r="S155" s="66">
        <v>11361.73</v>
      </c>
      <c r="T155" s="4">
        <f t="shared" si="11"/>
        <v>113617.29999999999</v>
      </c>
      <c r="V155" s="42"/>
      <c r="W155" s="1"/>
      <c r="X155" s="1"/>
    </row>
    <row r="156" spans="1:24" ht="12.75">
      <c r="A156" t="s">
        <v>214</v>
      </c>
      <c r="B156" t="s">
        <v>215</v>
      </c>
      <c r="C156" s="64" t="s">
        <v>463</v>
      </c>
      <c r="D156" s="19">
        <v>591.7</v>
      </c>
      <c r="F156" s="61">
        <v>0</v>
      </c>
      <c r="H156" s="19">
        <f t="shared" si="8"/>
        <v>0</v>
      </c>
      <c r="J156" s="66">
        <v>7355.65</v>
      </c>
      <c r="N156" s="1">
        <f t="shared" si="10"/>
        <v>0</v>
      </c>
      <c r="P156" s="4">
        <f t="shared" si="9"/>
        <v>0</v>
      </c>
      <c r="Q156" s="23"/>
      <c r="R156" s="52">
        <v>7.5</v>
      </c>
      <c r="S156" s="66">
        <v>7355.65</v>
      </c>
      <c r="T156" s="4">
        <f t="shared" si="11"/>
        <v>55167.375</v>
      </c>
      <c r="V156" s="42"/>
      <c r="W156" s="1"/>
      <c r="X156" s="1"/>
    </row>
    <row r="157" spans="1:24" ht="12.75">
      <c r="A157" t="s">
        <v>216</v>
      </c>
      <c r="B157" t="s">
        <v>215</v>
      </c>
      <c r="C157" s="64" t="s">
        <v>464</v>
      </c>
      <c r="D157" s="19">
        <v>130.5</v>
      </c>
      <c r="F157" s="61">
        <v>0</v>
      </c>
      <c r="H157" s="19">
        <f t="shared" si="8"/>
        <v>0</v>
      </c>
      <c r="J157" s="66">
        <v>13444.59</v>
      </c>
      <c r="N157" s="1">
        <f t="shared" si="10"/>
        <v>0</v>
      </c>
      <c r="P157" s="4">
        <f t="shared" si="9"/>
        <v>0</v>
      </c>
      <c r="Q157" s="23"/>
      <c r="R157" s="52">
        <v>6</v>
      </c>
      <c r="S157" s="66">
        <v>13444.59</v>
      </c>
      <c r="T157" s="4">
        <f t="shared" si="11"/>
        <v>80667.54000000001</v>
      </c>
      <c r="V157" s="42"/>
      <c r="W157" s="1"/>
      <c r="X157" s="1"/>
    </row>
    <row r="158" spans="1:24" ht="12.75">
      <c r="A158" t="s">
        <v>217</v>
      </c>
      <c r="B158" t="s">
        <v>218</v>
      </c>
      <c r="C158" s="64" t="s">
        <v>465</v>
      </c>
      <c r="D158" s="19">
        <v>3352.4</v>
      </c>
      <c r="F158" s="61">
        <v>0</v>
      </c>
      <c r="H158" s="19">
        <f t="shared" si="8"/>
        <v>0</v>
      </c>
      <c r="J158" s="66">
        <v>7668.82</v>
      </c>
      <c r="N158" s="1">
        <f t="shared" si="10"/>
        <v>0</v>
      </c>
      <c r="P158" s="4">
        <f t="shared" si="9"/>
        <v>0</v>
      </c>
      <c r="Q158" s="23"/>
      <c r="R158" s="52">
        <v>57.5</v>
      </c>
      <c r="S158" s="66">
        <v>7668.82</v>
      </c>
      <c r="T158" s="4">
        <f t="shared" si="11"/>
        <v>440957.14999999997</v>
      </c>
      <c r="V158" s="42"/>
      <c r="W158" s="1"/>
      <c r="X158" s="1"/>
    </row>
    <row r="159" spans="1:24" ht="12.75">
      <c r="A159" t="s">
        <v>219</v>
      </c>
      <c r="B159" t="s">
        <v>220</v>
      </c>
      <c r="C159" s="64" t="s">
        <v>466</v>
      </c>
      <c r="D159" s="19">
        <v>345.5</v>
      </c>
      <c r="F159" s="61">
        <v>0</v>
      </c>
      <c r="H159" s="19">
        <f t="shared" si="8"/>
        <v>0</v>
      </c>
      <c r="J159" s="66">
        <v>9605.28</v>
      </c>
      <c r="N159" s="1">
        <f t="shared" si="10"/>
        <v>0</v>
      </c>
      <c r="P159" s="4">
        <f t="shared" si="9"/>
        <v>0</v>
      </c>
      <c r="Q159" s="23"/>
      <c r="R159" s="52">
        <v>18.5</v>
      </c>
      <c r="S159" s="66">
        <v>9605.28</v>
      </c>
      <c r="T159" s="4">
        <f t="shared" si="11"/>
        <v>177697.68000000002</v>
      </c>
      <c r="V159" s="42"/>
      <c r="W159" s="1"/>
      <c r="X159" s="1"/>
    </row>
    <row r="160" spans="1:24" ht="12.75">
      <c r="A160" t="s">
        <v>221</v>
      </c>
      <c r="B160" t="s">
        <v>220</v>
      </c>
      <c r="C160" s="64" t="s">
        <v>467</v>
      </c>
      <c r="D160" s="19">
        <v>2375.2999999999997</v>
      </c>
      <c r="F160" s="61">
        <v>0</v>
      </c>
      <c r="H160" s="19">
        <f t="shared" si="8"/>
        <v>0</v>
      </c>
      <c r="J160" s="66">
        <v>7119.89</v>
      </c>
      <c r="N160" s="1">
        <f t="shared" si="10"/>
        <v>0</v>
      </c>
      <c r="P160" s="4">
        <f t="shared" si="9"/>
        <v>0</v>
      </c>
      <c r="Q160" s="23"/>
      <c r="R160" s="52">
        <v>32</v>
      </c>
      <c r="S160" s="66">
        <v>7119.89</v>
      </c>
      <c r="T160" s="4">
        <f t="shared" si="11"/>
        <v>227836.48</v>
      </c>
      <c r="V160" s="42"/>
      <c r="W160" s="1"/>
      <c r="X160" s="1"/>
    </row>
    <row r="161" spans="1:24" ht="12.75">
      <c r="A161" t="s">
        <v>222</v>
      </c>
      <c r="B161" t="s">
        <v>223</v>
      </c>
      <c r="C161" s="64" t="s">
        <v>468</v>
      </c>
      <c r="D161" s="19">
        <v>357.3</v>
      </c>
      <c r="F161" s="61">
        <v>0</v>
      </c>
      <c r="H161" s="19">
        <f t="shared" si="8"/>
        <v>0</v>
      </c>
      <c r="J161" s="66">
        <v>9285.73</v>
      </c>
      <c r="N161" s="1">
        <f t="shared" si="10"/>
        <v>0</v>
      </c>
      <c r="P161" s="4">
        <f t="shared" si="9"/>
        <v>0</v>
      </c>
      <c r="Q161" s="23"/>
      <c r="R161" s="52">
        <v>4.5</v>
      </c>
      <c r="S161" s="66">
        <v>9285.73</v>
      </c>
      <c r="T161" s="4">
        <f t="shared" si="11"/>
        <v>41785.784999999996</v>
      </c>
      <c r="V161" s="42"/>
      <c r="W161" s="1"/>
      <c r="X161" s="1"/>
    </row>
    <row r="162" spans="1:24" ht="12.75">
      <c r="A162" t="s">
        <v>224</v>
      </c>
      <c r="B162" t="s">
        <v>223</v>
      </c>
      <c r="C162" s="64" t="s">
        <v>469</v>
      </c>
      <c r="D162" s="19">
        <v>101.9</v>
      </c>
      <c r="F162" s="61">
        <v>0</v>
      </c>
      <c r="H162" s="19">
        <f t="shared" si="8"/>
        <v>0</v>
      </c>
      <c r="J162" s="66">
        <v>13956.66</v>
      </c>
      <c r="N162" s="1">
        <f t="shared" si="10"/>
        <v>0</v>
      </c>
      <c r="P162" s="4">
        <f t="shared" si="9"/>
        <v>0</v>
      </c>
      <c r="Q162" s="23"/>
      <c r="R162" s="52">
        <v>3</v>
      </c>
      <c r="S162" s="66">
        <v>13956.66</v>
      </c>
      <c r="T162" s="4">
        <f t="shared" si="11"/>
        <v>41869.979999999996</v>
      </c>
      <c r="V162" s="42"/>
      <c r="W162" s="1"/>
      <c r="X162" s="1"/>
    </row>
    <row r="163" spans="1:24" ht="12.75">
      <c r="A163" t="s">
        <v>225</v>
      </c>
      <c r="B163" t="s">
        <v>223</v>
      </c>
      <c r="C163" s="64" t="s">
        <v>470</v>
      </c>
      <c r="D163" s="19">
        <v>230.5</v>
      </c>
      <c r="F163" s="61">
        <v>0</v>
      </c>
      <c r="H163" s="19">
        <f t="shared" si="8"/>
        <v>0</v>
      </c>
      <c r="J163" s="66">
        <v>11201.43</v>
      </c>
      <c r="N163" s="1">
        <f t="shared" si="10"/>
        <v>0</v>
      </c>
      <c r="P163" s="4">
        <f t="shared" si="9"/>
        <v>0</v>
      </c>
      <c r="Q163" s="23"/>
      <c r="R163" s="52">
        <v>8.5</v>
      </c>
      <c r="S163" s="66">
        <v>11201.43</v>
      </c>
      <c r="T163" s="4">
        <f t="shared" si="11"/>
        <v>95212.155</v>
      </c>
      <c r="V163" s="42"/>
      <c r="W163" s="1"/>
      <c r="X163" s="1"/>
    </row>
    <row r="164" spans="1:24" ht="12.75">
      <c r="A164" t="s">
        <v>226</v>
      </c>
      <c r="B164" t="s">
        <v>223</v>
      </c>
      <c r="C164" s="64" t="s">
        <v>471</v>
      </c>
      <c r="D164" s="19">
        <v>111.8</v>
      </c>
      <c r="F164" s="61">
        <v>0</v>
      </c>
      <c r="H164" s="19">
        <f t="shared" si="8"/>
        <v>0</v>
      </c>
      <c r="J164" s="66">
        <v>14115.66</v>
      </c>
      <c r="N164" s="1">
        <f t="shared" si="10"/>
        <v>0</v>
      </c>
      <c r="P164" s="4">
        <f t="shared" si="9"/>
        <v>0</v>
      </c>
      <c r="Q164" s="23"/>
      <c r="R164" s="52">
        <v>0</v>
      </c>
      <c r="S164" s="66">
        <v>14115.66</v>
      </c>
      <c r="T164" s="4">
        <f t="shared" si="11"/>
        <v>0</v>
      </c>
      <c r="V164" s="42"/>
      <c r="W164" s="1"/>
      <c r="X164" s="1"/>
    </row>
    <row r="165" spans="1:24" ht="12.75">
      <c r="A165" t="s">
        <v>227</v>
      </c>
      <c r="B165" t="s">
        <v>223</v>
      </c>
      <c r="C165" s="64" t="s">
        <v>472</v>
      </c>
      <c r="D165" s="19">
        <v>93.3</v>
      </c>
      <c r="F165" s="61">
        <v>0</v>
      </c>
      <c r="H165" s="19">
        <f t="shared" si="8"/>
        <v>0</v>
      </c>
      <c r="J165" s="66">
        <v>14332.14</v>
      </c>
      <c r="N165" s="1">
        <f t="shared" si="10"/>
        <v>0</v>
      </c>
      <c r="P165" s="4">
        <f t="shared" si="9"/>
        <v>0</v>
      </c>
      <c r="Q165" s="23"/>
      <c r="R165" s="52">
        <v>2</v>
      </c>
      <c r="S165" s="66">
        <v>14332.14</v>
      </c>
      <c r="T165" s="4">
        <f t="shared" si="11"/>
        <v>28664.28</v>
      </c>
      <c r="V165" s="42"/>
      <c r="W165" s="1"/>
      <c r="X165" s="1"/>
    </row>
    <row r="166" spans="1:24" ht="12.75">
      <c r="A166" t="s">
        <v>228</v>
      </c>
      <c r="B166" t="s">
        <v>229</v>
      </c>
      <c r="C166" s="86" t="s">
        <v>499</v>
      </c>
      <c r="D166" s="19">
        <v>1870.2</v>
      </c>
      <c r="F166" s="61">
        <v>0</v>
      </c>
      <c r="H166" s="19">
        <f t="shared" si="8"/>
        <v>0</v>
      </c>
      <c r="J166" s="66">
        <v>7387.2</v>
      </c>
      <c r="N166" s="1">
        <f t="shared" si="10"/>
        <v>0</v>
      </c>
      <c r="P166" s="4">
        <f t="shared" si="9"/>
        <v>0</v>
      </c>
      <c r="Q166" s="23"/>
      <c r="R166" s="52">
        <v>38.5</v>
      </c>
      <c r="S166" s="66">
        <v>7387.2</v>
      </c>
      <c r="T166" s="4">
        <f t="shared" si="11"/>
        <v>284407.2</v>
      </c>
      <c r="V166" s="42"/>
      <c r="W166" s="1"/>
      <c r="X166" s="1"/>
    </row>
    <row r="167" spans="1:24" ht="12.75">
      <c r="A167" t="s">
        <v>230</v>
      </c>
      <c r="B167" t="s">
        <v>229</v>
      </c>
      <c r="C167" s="64" t="s">
        <v>473</v>
      </c>
      <c r="D167" s="19">
        <v>1882.7</v>
      </c>
      <c r="F167" s="61">
        <v>0</v>
      </c>
      <c r="H167" s="19">
        <f t="shared" si="8"/>
        <v>0</v>
      </c>
      <c r="J167" s="66">
        <v>7121.75</v>
      </c>
      <c r="N167" s="1">
        <f t="shared" si="10"/>
        <v>0</v>
      </c>
      <c r="P167" s="4">
        <f t="shared" si="9"/>
        <v>0</v>
      </c>
      <c r="Q167" s="23"/>
      <c r="R167" s="52">
        <v>32.5</v>
      </c>
      <c r="S167" s="66">
        <v>7121.75</v>
      </c>
      <c r="T167" s="4">
        <f t="shared" si="11"/>
        <v>231456.875</v>
      </c>
      <c r="V167" s="42"/>
      <c r="W167" s="1"/>
      <c r="X167" s="1"/>
    </row>
    <row r="168" spans="1:24" ht="12.75">
      <c r="A168" t="s">
        <v>231</v>
      </c>
      <c r="B168" t="s">
        <v>229</v>
      </c>
      <c r="C168" s="64" t="s">
        <v>474</v>
      </c>
      <c r="D168" s="19">
        <v>2224.8</v>
      </c>
      <c r="F168" s="61">
        <v>163.2</v>
      </c>
      <c r="H168" s="19">
        <f t="shared" si="8"/>
        <v>163.2</v>
      </c>
      <c r="J168" s="66">
        <v>7186.26</v>
      </c>
      <c r="N168" s="1">
        <f t="shared" si="10"/>
        <v>1172797.632</v>
      </c>
      <c r="P168" s="4">
        <f t="shared" si="9"/>
        <v>1172797.632</v>
      </c>
      <c r="Q168" s="23"/>
      <c r="R168" s="52">
        <v>41.5</v>
      </c>
      <c r="S168" s="66">
        <v>7186.26</v>
      </c>
      <c r="T168" s="4">
        <f t="shared" si="11"/>
        <v>298229.79000000004</v>
      </c>
      <c r="V168" s="42"/>
      <c r="W168" s="1"/>
      <c r="X168" s="1"/>
    </row>
    <row r="169" spans="1:24" ht="12.75">
      <c r="A169" t="s">
        <v>232</v>
      </c>
      <c r="B169" t="s">
        <v>229</v>
      </c>
      <c r="C169" s="64" t="s">
        <v>475</v>
      </c>
      <c r="D169" s="19">
        <v>5738</v>
      </c>
      <c r="F169" s="61">
        <v>976.9</v>
      </c>
      <c r="H169" s="19">
        <f t="shared" si="8"/>
        <v>976.9</v>
      </c>
      <c r="J169" s="66">
        <v>7045.68</v>
      </c>
      <c r="N169" s="1">
        <f t="shared" si="10"/>
        <v>6882924.792</v>
      </c>
      <c r="P169" s="4">
        <f t="shared" si="9"/>
        <v>6882924.792</v>
      </c>
      <c r="Q169" s="23"/>
      <c r="R169" s="52">
        <v>23</v>
      </c>
      <c r="S169" s="66">
        <v>7045.68</v>
      </c>
      <c r="T169" s="4">
        <f t="shared" si="11"/>
        <v>162050.64</v>
      </c>
      <c r="V169" s="42"/>
      <c r="W169" s="1"/>
      <c r="X169" s="1"/>
    </row>
    <row r="170" spans="1:24" ht="12.75">
      <c r="A170" t="s">
        <v>233</v>
      </c>
      <c r="B170" t="s">
        <v>229</v>
      </c>
      <c r="C170" s="64" t="s">
        <v>476</v>
      </c>
      <c r="D170" s="19">
        <v>3622</v>
      </c>
      <c r="F170" s="61">
        <v>359.8</v>
      </c>
      <c r="H170" s="19">
        <f t="shared" si="8"/>
        <v>359.8</v>
      </c>
      <c r="J170" s="66">
        <v>7045.68</v>
      </c>
      <c r="N170" s="1">
        <f t="shared" si="10"/>
        <v>2535035.6640000003</v>
      </c>
      <c r="P170" s="4">
        <f t="shared" si="9"/>
        <v>2535035.6640000003</v>
      </c>
      <c r="Q170" s="23"/>
      <c r="R170" s="52">
        <v>47.5</v>
      </c>
      <c r="S170" s="66">
        <v>7045.68</v>
      </c>
      <c r="T170" s="4">
        <f t="shared" si="11"/>
        <v>334669.8</v>
      </c>
      <c r="V170" s="42"/>
      <c r="W170" s="1"/>
      <c r="X170" s="1"/>
    </row>
    <row r="171" spans="1:24" ht="12.75">
      <c r="A171" t="s">
        <v>234</v>
      </c>
      <c r="B171" t="s">
        <v>229</v>
      </c>
      <c r="C171" s="64" t="s">
        <v>477</v>
      </c>
      <c r="D171" s="19">
        <v>21432.4</v>
      </c>
      <c r="F171" s="61">
        <v>5009.7</v>
      </c>
      <c r="H171" s="19">
        <f t="shared" si="8"/>
        <v>5009.7</v>
      </c>
      <c r="J171" s="66">
        <v>7325.95</v>
      </c>
      <c r="N171" s="1">
        <f t="shared" si="10"/>
        <v>36700811.714999996</v>
      </c>
      <c r="P171" s="4">
        <f t="shared" si="9"/>
        <v>36700811.714999996</v>
      </c>
      <c r="Q171" s="23"/>
      <c r="R171" s="52">
        <v>306.5</v>
      </c>
      <c r="S171" s="66">
        <v>7325.95</v>
      </c>
      <c r="T171" s="4">
        <f t="shared" si="11"/>
        <v>2245403.675</v>
      </c>
      <c r="V171" s="42"/>
      <c r="W171" s="1"/>
      <c r="X171" s="1"/>
    </row>
    <row r="172" spans="1:24" ht="12.75">
      <c r="A172" t="s">
        <v>235</v>
      </c>
      <c r="B172" t="s">
        <v>229</v>
      </c>
      <c r="C172" s="64" t="s">
        <v>478</v>
      </c>
      <c r="D172" s="19">
        <v>1126.7</v>
      </c>
      <c r="F172" s="61">
        <v>0</v>
      </c>
      <c r="H172" s="19">
        <f t="shared" si="8"/>
        <v>0</v>
      </c>
      <c r="J172" s="66">
        <v>7506.83</v>
      </c>
      <c r="N172" s="1">
        <f t="shared" si="10"/>
        <v>0</v>
      </c>
      <c r="P172" s="4">
        <f t="shared" si="9"/>
        <v>0</v>
      </c>
      <c r="Q172" s="23"/>
      <c r="R172" s="52">
        <v>25</v>
      </c>
      <c r="S172" s="66">
        <v>7506.83</v>
      </c>
      <c r="T172" s="4">
        <f t="shared" si="11"/>
        <v>187670.75</v>
      </c>
      <c r="V172" s="42"/>
      <c r="W172" s="1"/>
      <c r="X172" s="1"/>
    </row>
    <row r="173" spans="1:24" ht="12.75">
      <c r="A173" t="s">
        <v>236</v>
      </c>
      <c r="B173" t="s">
        <v>229</v>
      </c>
      <c r="C173" s="64" t="s">
        <v>479</v>
      </c>
      <c r="D173" s="19">
        <v>2226.8</v>
      </c>
      <c r="F173" s="61">
        <v>0</v>
      </c>
      <c r="H173" s="19">
        <f t="shared" si="8"/>
        <v>0</v>
      </c>
      <c r="J173" s="66">
        <v>7511.82</v>
      </c>
      <c r="N173" s="1">
        <f t="shared" si="10"/>
        <v>0</v>
      </c>
      <c r="P173" s="4">
        <f t="shared" si="9"/>
        <v>0</v>
      </c>
      <c r="Q173" s="23"/>
      <c r="R173" s="52">
        <v>89</v>
      </c>
      <c r="S173" s="66">
        <v>7511.82</v>
      </c>
      <c r="T173" s="4">
        <f t="shared" si="11"/>
        <v>668551.98</v>
      </c>
      <c r="V173" s="42"/>
      <c r="W173" s="1"/>
      <c r="X173" s="1"/>
    </row>
    <row r="174" spans="1:24" ht="12.75">
      <c r="A174" t="s">
        <v>237</v>
      </c>
      <c r="B174" t="s">
        <v>229</v>
      </c>
      <c r="C174" s="64" t="s">
        <v>480</v>
      </c>
      <c r="D174" s="19">
        <v>853.8</v>
      </c>
      <c r="F174" s="61">
        <v>0</v>
      </c>
      <c r="H174" s="19">
        <f t="shared" si="8"/>
        <v>0</v>
      </c>
      <c r="J174" s="66">
        <v>7744.79</v>
      </c>
      <c r="N174" s="1">
        <f t="shared" si="10"/>
        <v>0</v>
      </c>
      <c r="P174" s="4">
        <f t="shared" si="9"/>
        <v>0</v>
      </c>
      <c r="Q174" s="23"/>
      <c r="R174" s="52">
        <v>16</v>
      </c>
      <c r="S174" s="66">
        <v>7744.79</v>
      </c>
      <c r="T174" s="4">
        <f t="shared" si="11"/>
        <v>123916.64</v>
      </c>
      <c r="V174" s="42"/>
      <c r="W174" s="1"/>
      <c r="X174" s="1"/>
    </row>
    <row r="175" spans="1:24" ht="12.75">
      <c r="A175" t="s">
        <v>238</v>
      </c>
      <c r="B175" t="s">
        <v>229</v>
      </c>
      <c r="C175" s="64" t="s">
        <v>481</v>
      </c>
      <c r="D175" s="19">
        <v>167.7</v>
      </c>
      <c r="F175" s="61">
        <v>0</v>
      </c>
      <c r="H175" s="19">
        <f t="shared" si="8"/>
        <v>0</v>
      </c>
      <c r="J175" s="66">
        <v>12695.57</v>
      </c>
      <c r="N175" s="1">
        <f t="shared" si="10"/>
        <v>0</v>
      </c>
      <c r="P175" s="4">
        <f t="shared" si="9"/>
        <v>0</v>
      </c>
      <c r="Q175" s="23"/>
      <c r="R175" s="52">
        <v>3.5</v>
      </c>
      <c r="S175" s="66">
        <v>12695.57</v>
      </c>
      <c r="T175" s="4">
        <f t="shared" si="11"/>
        <v>44434.494999999995</v>
      </c>
      <c r="V175" s="42"/>
      <c r="W175" s="1"/>
      <c r="X175" s="1"/>
    </row>
    <row r="176" spans="1:24" ht="12.75">
      <c r="A176" t="s">
        <v>239</v>
      </c>
      <c r="B176" t="s">
        <v>229</v>
      </c>
      <c r="C176" s="64" t="s">
        <v>482</v>
      </c>
      <c r="D176" s="19">
        <v>202.3</v>
      </c>
      <c r="F176" s="61">
        <v>0</v>
      </c>
      <c r="H176" s="19">
        <f t="shared" si="8"/>
        <v>0</v>
      </c>
      <c r="J176" s="66">
        <v>11816.05</v>
      </c>
      <c r="N176" s="1">
        <f t="shared" si="10"/>
        <v>0</v>
      </c>
      <c r="P176" s="4">
        <f t="shared" si="9"/>
        <v>0</v>
      </c>
      <c r="Q176" s="23"/>
      <c r="R176" s="52">
        <v>4.5</v>
      </c>
      <c r="S176" s="66">
        <v>11816.05</v>
      </c>
      <c r="T176" s="4">
        <f t="shared" si="11"/>
        <v>53172.225</v>
      </c>
      <c r="V176" s="42"/>
      <c r="W176" s="1"/>
      <c r="X176" s="1"/>
    </row>
    <row r="177" spans="1:24" ht="12.75">
      <c r="A177" t="s">
        <v>240</v>
      </c>
      <c r="B177" t="s">
        <v>229</v>
      </c>
      <c r="C177" s="64" t="s">
        <v>483</v>
      </c>
      <c r="D177" s="19">
        <v>78.2</v>
      </c>
      <c r="F177" s="61">
        <v>0</v>
      </c>
      <c r="H177" s="19">
        <f t="shared" si="8"/>
        <v>0</v>
      </c>
      <c r="J177" s="66">
        <v>15021.24</v>
      </c>
      <c r="N177" s="1">
        <f t="shared" si="10"/>
        <v>0</v>
      </c>
      <c r="P177" s="4">
        <f t="shared" si="9"/>
        <v>0</v>
      </c>
      <c r="Q177" s="23"/>
      <c r="R177" s="52">
        <v>1</v>
      </c>
      <c r="S177" s="66">
        <v>15021.24</v>
      </c>
      <c r="T177" s="4">
        <f t="shared" si="11"/>
        <v>15021.24</v>
      </c>
      <c r="V177" s="42"/>
      <c r="W177" s="1"/>
      <c r="X177" s="1"/>
    </row>
    <row r="178" spans="1:24" ht="12.75">
      <c r="A178" s="3">
        <v>3200</v>
      </c>
      <c r="B178" t="s">
        <v>241</v>
      </c>
      <c r="C178" s="64" t="s">
        <v>242</v>
      </c>
      <c r="D178" s="19">
        <v>768.7</v>
      </c>
      <c r="F178" s="61">
        <v>0</v>
      </c>
      <c r="H178" s="19">
        <f t="shared" si="8"/>
        <v>0</v>
      </c>
      <c r="J178" s="66">
        <v>8272.66</v>
      </c>
      <c r="N178" s="1">
        <f t="shared" si="10"/>
        <v>0</v>
      </c>
      <c r="P178" s="4">
        <f t="shared" si="9"/>
        <v>0</v>
      </c>
      <c r="Q178" s="23"/>
      <c r="R178" s="52">
        <v>15</v>
      </c>
      <c r="S178" s="66">
        <v>8272.66</v>
      </c>
      <c r="T178" s="4">
        <f t="shared" si="11"/>
        <v>124089.9</v>
      </c>
      <c r="V178" s="42"/>
      <c r="W178" s="1"/>
      <c r="X178" s="1"/>
    </row>
    <row r="179" spans="1:24" ht="12.75">
      <c r="A179" s="3">
        <v>3210</v>
      </c>
      <c r="B179" t="s">
        <v>241</v>
      </c>
      <c r="C179" s="64" t="s">
        <v>243</v>
      </c>
      <c r="D179" s="19">
        <v>648.7</v>
      </c>
      <c r="F179" s="61">
        <v>0</v>
      </c>
      <c r="H179" s="19">
        <f t="shared" si="8"/>
        <v>0</v>
      </c>
      <c r="J179" s="66">
        <v>7983.68</v>
      </c>
      <c r="N179" s="1">
        <f t="shared" si="10"/>
        <v>0</v>
      </c>
      <c r="P179" s="4">
        <f t="shared" si="9"/>
        <v>0</v>
      </c>
      <c r="Q179" s="23"/>
      <c r="R179" s="52">
        <v>11</v>
      </c>
      <c r="S179" s="66">
        <v>7983.68</v>
      </c>
      <c r="T179" s="4">
        <f t="shared" si="11"/>
        <v>87820.48000000001</v>
      </c>
      <c r="V179" s="42"/>
      <c r="W179" s="1"/>
      <c r="X179" s="1"/>
    </row>
    <row r="180" spans="1:24" ht="12.75">
      <c r="A180" s="3">
        <v>3220</v>
      </c>
      <c r="B180" t="s">
        <v>241</v>
      </c>
      <c r="C180" s="64" t="s">
        <v>244</v>
      </c>
      <c r="D180" s="19">
        <v>204.9</v>
      </c>
      <c r="F180" s="61">
        <v>0</v>
      </c>
      <c r="H180" s="19">
        <f t="shared" si="8"/>
        <v>0</v>
      </c>
      <c r="J180" s="66">
        <v>12003.09</v>
      </c>
      <c r="N180" s="1">
        <f t="shared" si="10"/>
        <v>0</v>
      </c>
      <c r="P180" s="4">
        <f t="shared" si="9"/>
        <v>0</v>
      </c>
      <c r="Q180" s="23"/>
      <c r="R180" s="52">
        <v>5.5</v>
      </c>
      <c r="S180" s="66">
        <v>12003.09</v>
      </c>
      <c r="T180" s="4">
        <f t="shared" si="11"/>
        <v>66016.995</v>
      </c>
      <c r="V180" s="42"/>
      <c r="W180" s="1"/>
      <c r="X180" s="1"/>
    </row>
    <row r="181" spans="1:24" ht="12.75">
      <c r="A181" s="3">
        <v>3230</v>
      </c>
      <c r="B181" t="s">
        <v>241</v>
      </c>
      <c r="C181" s="64" t="s">
        <v>245</v>
      </c>
      <c r="D181" s="19">
        <v>68.3</v>
      </c>
      <c r="F181" s="61">
        <v>0</v>
      </c>
      <c r="H181" s="19">
        <f t="shared" si="8"/>
        <v>0</v>
      </c>
      <c r="J181" s="66">
        <v>15410.65</v>
      </c>
      <c r="N181" s="1">
        <f t="shared" si="10"/>
        <v>0</v>
      </c>
      <c r="P181" s="4">
        <f t="shared" si="9"/>
        <v>0</v>
      </c>
      <c r="Q181" s="23"/>
      <c r="R181" s="52">
        <v>4</v>
      </c>
      <c r="S181" s="66">
        <v>15410.65</v>
      </c>
      <c r="T181" s="4">
        <f t="shared" si="11"/>
        <v>61642.6</v>
      </c>
      <c r="V181" s="42"/>
      <c r="W181" s="1"/>
      <c r="X181" s="1"/>
    </row>
    <row r="182" spans="1:23" ht="12.75">
      <c r="A182" s="3">
        <v>8001</v>
      </c>
      <c r="B182" t="s">
        <v>305</v>
      </c>
      <c r="C182" t="s">
        <v>306</v>
      </c>
      <c r="D182" s="19">
        <v>15699.7</v>
      </c>
      <c r="F182" s="19">
        <v>15699.7</v>
      </c>
      <c r="G182" s="19">
        <v>0</v>
      </c>
      <c r="H182" s="19">
        <f t="shared" si="8"/>
        <v>15699.7</v>
      </c>
      <c r="J182" s="1" t="s">
        <v>658</v>
      </c>
      <c r="N182" s="1">
        <v>114390143.71000002</v>
      </c>
      <c r="O182" s="1">
        <f>G182*L182</f>
        <v>0</v>
      </c>
      <c r="P182" s="4">
        <f t="shared" si="9"/>
        <v>114390143.71000002</v>
      </c>
      <c r="Q182" s="23"/>
      <c r="R182" s="106">
        <v>176.5</v>
      </c>
      <c r="S182" s="12" t="s">
        <v>658</v>
      </c>
      <c r="T182" s="83">
        <f>SUM(T183:T185)</f>
        <v>1249736.725</v>
      </c>
      <c r="V182" s="42"/>
      <c r="W182" s="1"/>
    </row>
    <row r="183" spans="1:23" ht="12.75">
      <c r="A183" s="3"/>
      <c r="C183" s="86" t="s">
        <v>664</v>
      </c>
      <c r="D183" s="19"/>
      <c r="F183" s="19"/>
      <c r="H183" s="19"/>
      <c r="P183" s="4"/>
      <c r="Q183" s="23"/>
      <c r="R183" s="107">
        <v>55</v>
      </c>
      <c r="S183" s="108">
        <v>7686.92</v>
      </c>
      <c r="T183" s="109">
        <f aca="true" t="shared" si="12" ref="T183:T189">R183*S183</f>
        <v>422780.6</v>
      </c>
      <c r="V183" s="42"/>
      <c r="W183" s="1"/>
    </row>
    <row r="184" spans="1:23" ht="12.75">
      <c r="A184" s="3"/>
      <c r="C184" s="86" t="s">
        <v>665</v>
      </c>
      <c r="D184" s="19"/>
      <c r="F184" s="19"/>
      <c r="H184" s="19"/>
      <c r="P184" s="4"/>
      <c r="Q184" s="23"/>
      <c r="R184" s="107">
        <v>64</v>
      </c>
      <c r="S184" s="108">
        <v>7200</v>
      </c>
      <c r="T184" s="109">
        <f t="shared" si="12"/>
        <v>460800</v>
      </c>
      <c r="V184" s="42"/>
      <c r="W184" s="1"/>
    </row>
    <row r="185" spans="1:22" ht="12.75">
      <c r="A185" s="3"/>
      <c r="C185" s="86" t="s">
        <v>670</v>
      </c>
      <c r="D185" s="19"/>
      <c r="F185" s="19"/>
      <c r="H185" s="19"/>
      <c r="P185" s="4"/>
      <c r="Q185" s="23"/>
      <c r="R185" s="107">
        <v>47.5</v>
      </c>
      <c r="S185" s="108">
        <v>7708.55</v>
      </c>
      <c r="T185" s="109">
        <f t="shared" si="12"/>
        <v>366156.125</v>
      </c>
      <c r="V185" s="42"/>
    </row>
    <row r="186" spans="1:22" ht="12.75">
      <c r="A186" s="3"/>
      <c r="C186" s="86" t="s">
        <v>686</v>
      </c>
      <c r="D186" s="19"/>
      <c r="F186" s="19"/>
      <c r="H186" s="19"/>
      <c r="P186" s="4"/>
      <c r="Q186" s="23"/>
      <c r="R186" s="107">
        <v>10</v>
      </c>
      <c r="S186" s="108">
        <v>8050.77</v>
      </c>
      <c r="T186" s="109">
        <f>R186*S186</f>
        <v>80507.70000000001</v>
      </c>
      <c r="V186" s="42"/>
    </row>
    <row r="187" spans="1:22" ht="12.75">
      <c r="A187" s="13">
        <v>8041</v>
      </c>
      <c r="B187" s="86" t="s">
        <v>676</v>
      </c>
      <c r="C187" s="86"/>
      <c r="D187" s="1">
        <v>0</v>
      </c>
      <c r="F187" s="19">
        <v>0</v>
      </c>
      <c r="H187" s="19">
        <f>F187-G187</f>
        <v>0</v>
      </c>
      <c r="J187" s="1">
        <v>0</v>
      </c>
      <c r="N187" s="1">
        <f>H187*J187</f>
        <v>0</v>
      </c>
      <c r="P187" s="4">
        <f>N187+O187</f>
        <v>0</v>
      </c>
      <c r="Q187" s="23"/>
      <c r="R187">
        <v>0</v>
      </c>
      <c r="S187" s="65"/>
      <c r="T187" s="4">
        <f t="shared" si="12"/>
        <v>0</v>
      </c>
      <c r="V187" s="42"/>
    </row>
    <row r="188" spans="1:22" ht="12.75">
      <c r="A188" s="13">
        <v>8042</v>
      </c>
      <c r="B188" s="86" t="s">
        <v>677</v>
      </c>
      <c r="C188" s="86"/>
      <c r="D188" s="1">
        <v>0</v>
      </c>
      <c r="F188" s="19">
        <v>0</v>
      </c>
      <c r="H188" s="19">
        <f>F188-G188</f>
        <v>0</v>
      </c>
      <c r="J188" s="1">
        <v>0</v>
      </c>
      <c r="N188" s="1">
        <f>H188*J188</f>
        <v>0</v>
      </c>
      <c r="P188" s="4">
        <f>N188+O188</f>
        <v>0</v>
      </c>
      <c r="Q188" s="23"/>
      <c r="R188">
        <v>0</v>
      </c>
      <c r="S188" s="65"/>
      <c r="T188" s="4">
        <f t="shared" si="12"/>
        <v>0</v>
      </c>
      <c r="V188" s="42"/>
    </row>
    <row r="189" spans="1:22" ht="12.75">
      <c r="A189" s="13">
        <v>8043</v>
      </c>
      <c r="B189" s="86" t="s">
        <v>678</v>
      </c>
      <c r="C189" s="86"/>
      <c r="D189" s="1">
        <v>0</v>
      </c>
      <c r="F189" s="19">
        <v>0</v>
      </c>
      <c r="H189" s="19">
        <f>F189-G189</f>
        <v>0</v>
      </c>
      <c r="J189" s="1">
        <v>0</v>
      </c>
      <c r="N189" s="1">
        <f>H189*J189</f>
        <v>0</v>
      </c>
      <c r="P189" s="4">
        <f>N189+O189</f>
        <v>0</v>
      </c>
      <c r="Q189" s="23"/>
      <c r="R189">
        <v>0</v>
      </c>
      <c r="S189" s="65"/>
      <c r="T189" s="4">
        <f t="shared" si="12"/>
        <v>0</v>
      </c>
      <c r="V189" s="42"/>
    </row>
    <row r="190" spans="1:22" ht="12.75">
      <c r="A190" s="3">
        <v>9025</v>
      </c>
      <c r="B190" s="3">
        <v>9025</v>
      </c>
      <c r="C190" t="s">
        <v>248</v>
      </c>
      <c r="D190" s="1">
        <v>0</v>
      </c>
      <c r="F190" s="19">
        <v>0</v>
      </c>
      <c r="H190" s="19">
        <f t="shared" si="8"/>
        <v>0</v>
      </c>
      <c r="J190" s="1">
        <v>0</v>
      </c>
      <c r="N190" s="1">
        <f t="shared" si="10"/>
        <v>0</v>
      </c>
      <c r="P190" s="4">
        <f aca="true" t="shared" si="13" ref="P190:P207">N190+O190</f>
        <v>0</v>
      </c>
      <c r="Q190" s="23"/>
      <c r="R190">
        <v>0</v>
      </c>
      <c r="S190" s="65"/>
      <c r="T190" s="4">
        <f t="shared" si="11"/>
        <v>0</v>
      </c>
      <c r="V190" s="42"/>
    </row>
    <row r="191" spans="1:22" ht="12.75">
      <c r="A191" s="3">
        <v>9030</v>
      </c>
      <c r="B191" s="3">
        <v>9030</v>
      </c>
      <c r="C191" t="s">
        <v>249</v>
      </c>
      <c r="D191" s="1">
        <v>0</v>
      </c>
      <c r="F191" s="19">
        <v>0</v>
      </c>
      <c r="H191" s="19">
        <f t="shared" si="8"/>
        <v>0</v>
      </c>
      <c r="J191" s="1">
        <v>0</v>
      </c>
      <c r="N191" s="1">
        <f t="shared" si="10"/>
        <v>0</v>
      </c>
      <c r="P191" s="4">
        <f t="shared" si="13"/>
        <v>0</v>
      </c>
      <c r="Q191" s="23"/>
      <c r="R191">
        <v>0</v>
      </c>
      <c r="S191" s="65"/>
      <c r="T191" s="4">
        <f t="shared" si="11"/>
        <v>0</v>
      </c>
      <c r="V191" s="42"/>
    </row>
    <row r="192" spans="1:22" ht="12.75">
      <c r="A192" s="3">
        <v>9035</v>
      </c>
      <c r="B192" s="3">
        <v>9035</v>
      </c>
      <c r="C192" t="s">
        <v>250</v>
      </c>
      <c r="D192" s="1">
        <v>0</v>
      </c>
      <c r="F192" s="19">
        <v>0</v>
      </c>
      <c r="H192" s="19">
        <f t="shared" si="8"/>
        <v>0</v>
      </c>
      <c r="J192" s="1">
        <v>0</v>
      </c>
      <c r="N192" s="1">
        <f t="shared" si="10"/>
        <v>0</v>
      </c>
      <c r="P192" s="4">
        <f t="shared" si="13"/>
        <v>0</v>
      </c>
      <c r="Q192" s="23"/>
      <c r="R192">
        <v>0</v>
      </c>
      <c r="S192" s="65"/>
      <c r="T192" s="4">
        <f t="shared" si="11"/>
        <v>0</v>
      </c>
      <c r="V192" s="42"/>
    </row>
    <row r="193" spans="1:22" ht="12.75">
      <c r="A193" s="3">
        <v>9040</v>
      </c>
      <c r="B193" s="3">
        <v>9040</v>
      </c>
      <c r="C193" t="s">
        <v>251</v>
      </c>
      <c r="D193" s="1">
        <v>0</v>
      </c>
      <c r="F193" s="19">
        <v>0</v>
      </c>
      <c r="H193" s="19">
        <f t="shared" si="8"/>
        <v>0</v>
      </c>
      <c r="J193" s="1">
        <v>0</v>
      </c>
      <c r="N193" s="1">
        <f t="shared" si="10"/>
        <v>0</v>
      </c>
      <c r="P193" s="4">
        <f t="shared" si="13"/>
        <v>0</v>
      </c>
      <c r="Q193" s="23"/>
      <c r="R193">
        <v>0</v>
      </c>
      <c r="S193" s="65"/>
      <c r="T193" s="4">
        <f t="shared" si="11"/>
        <v>0</v>
      </c>
      <c r="V193" s="42"/>
    </row>
    <row r="194" spans="1:22" ht="12.75">
      <c r="A194" s="3">
        <v>9045</v>
      </c>
      <c r="B194" s="3">
        <v>9045</v>
      </c>
      <c r="C194" t="s">
        <v>252</v>
      </c>
      <c r="D194" s="1">
        <v>0</v>
      </c>
      <c r="F194" s="19">
        <v>0</v>
      </c>
      <c r="H194" s="19">
        <f t="shared" si="8"/>
        <v>0</v>
      </c>
      <c r="J194" s="1">
        <v>0</v>
      </c>
      <c r="N194" s="1">
        <f t="shared" si="10"/>
        <v>0</v>
      </c>
      <c r="P194" s="4">
        <f t="shared" si="13"/>
        <v>0</v>
      </c>
      <c r="Q194" s="23"/>
      <c r="R194">
        <v>0</v>
      </c>
      <c r="S194" s="65"/>
      <c r="T194" s="4">
        <f t="shared" si="11"/>
        <v>0</v>
      </c>
      <c r="V194" s="42"/>
    </row>
    <row r="195" spans="1:22" ht="12.75">
      <c r="A195" s="3">
        <v>9050</v>
      </c>
      <c r="B195" s="3">
        <v>9050</v>
      </c>
      <c r="C195" t="s">
        <v>253</v>
      </c>
      <c r="D195" s="1">
        <v>0</v>
      </c>
      <c r="F195" s="19">
        <v>0</v>
      </c>
      <c r="H195" s="19">
        <f t="shared" si="8"/>
        <v>0</v>
      </c>
      <c r="J195" s="1">
        <v>0</v>
      </c>
      <c r="N195" s="1">
        <f t="shared" si="10"/>
        <v>0</v>
      </c>
      <c r="P195" s="4">
        <f t="shared" si="13"/>
        <v>0</v>
      </c>
      <c r="Q195" s="23"/>
      <c r="R195">
        <v>0</v>
      </c>
      <c r="S195" s="65"/>
      <c r="T195" s="4">
        <f t="shared" si="11"/>
        <v>0</v>
      </c>
      <c r="V195" s="42"/>
    </row>
    <row r="196" spans="1:22" ht="12.75">
      <c r="A196" s="3">
        <v>9055</v>
      </c>
      <c r="B196" s="3">
        <v>9055</v>
      </c>
      <c r="C196" t="s">
        <v>254</v>
      </c>
      <c r="D196" s="1">
        <v>0</v>
      </c>
      <c r="F196" s="19">
        <v>0</v>
      </c>
      <c r="H196" s="19">
        <f t="shared" si="8"/>
        <v>0</v>
      </c>
      <c r="J196" s="1">
        <v>0</v>
      </c>
      <c r="N196" s="1">
        <f t="shared" si="10"/>
        <v>0</v>
      </c>
      <c r="P196" s="4">
        <f t="shared" si="13"/>
        <v>0</v>
      </c>
      <c r="Q196" s="23"/>
      <c r="R196">
        <v>0</v>
      </c>
      <c r="S196" s="65"/>
      <c r="T196" s="4">
        <f t="shared" si="11"/>
        <v>0</v>
      </c>
      <c r="V196" s="42"/>
    </row>
    <row r="197" spans="1:22" ht="12.75">
      <c r="A197" s="3">
        <v>9060</v>
      </c>
      <c r="B197" s="3">
        <v>9060</v>
      </c>
      <c r="C197" t="s">
        <v>255</v>
      </c>
      <c r="D197" s="1">
        <v>0</v>
      </c>
      <c r="F197" s="19">
        <v>0</v>
      </c>
      <c r="H197" s="19">
        <f t="shared" si="8"/>
        <v>0</v>
      </c>
      <c r="J197" s="1">
        <v>0</v>
      </c>
      <c r="N197" s="1">
        <f t="shared" si="10"/>
        <v>0</v>
      </c>
      <c r="P197" s="4">
        <f t="shared" si="13"/>
        <v>0</v>
      </c>
      <c r="Q197" s="23"/>
      <c r="R197">
        <v>0</v>
      </c>
      <c r="S197" s="65"/>
      <c r="T197" s="4">
        <f t="shared" si="11"/>
        <v>0</v>
      </c>
      <c r="V197" s="42"/>
    </row>
    <row r="198" spans="1:22" ht="12.75">
      <c r="A198" s="3">
        <v>9075</v>
      </c>
      <c r="B198" s="3">
        <v>9075</v>
      </c>
      <c r="C198" t="s">
        <v>256</v>
      </c>
      <c r="D198" s="1">
        <v>0</v>
      </c>
      <c r="F198" s="19">
        <v>0</v>
      </c>
      <c r="H198" s="19">
        <f t="shared" si="8"/>
        <v>0</v>
      </c>
      <c r="J198" s="1">
        <v>0</v>
      </c>
      <c r="N198" s="1">
        <f t="shared" si="10"/>
        <v>0</v>
      </c>
      <c r="P198" s="4">
        <f t="shared" si="13"/>
        <v>0</v>
      </c>
      <c r="Q198" s="23"/>
      <c r="R198">
        <v>0</v>
      </c>
      <c r="S198" s="65"/>
      <c r="T198" s="4">
        <f t="shared" si="11"/>
        <v>0</v>
      </c>
      <c r="V198" s="42"/>
    </row>
    <row r="199" spans="1:22" ht="12.75">
      <c r="A199" s="3">
        <v>9080</v>
      </c>
      <c r="B199" s="3">
        <v>9080</v>
      </c>
      <c r="C199" t="s">
        <v>257</v>
      </c>
      <c r="D199" s="1">
        <v>0</v>
      </c>
      <c r="F199" s="19">
        <v>0</v>
      </c>
      <c r="H199" s="19">
        <f t="shared" si="8"/>
        <v>0</v>
      </c>
      <c r="J199" s="1">
        <v>0</v>
      </c>
      <c r="N199" s="1">
        <f t="shared" si="10"/>
        <v>0</v>
      </c>
      <c r="P199" s="4">
        <f t="shared" si="13"/>
        <v>0</v>
      </c>
      <c r="Q199" s="23"/>
      <c r="R199">
        <v>0</v>
      </c>
      <c r="S199" s="65"/>
      <c r="T199" s="4">
        <f t="shared" si="11"/>
        <v>0</v>
      </c>
      <c r="V199" s="42"/>
    </row>
    <row r="200" spans="1:22" ht="12.75">
      <c r="A200" s="3">
        <v>9095</v>
      </c>
      <c r="B200" s="3">
        <v>9095</v>
      </c>
      <c r="C200" t="s">
        <v>258</v>
      </c>
      <c r="D200" s="1">
        <v>0</v>
      </c>
      <c r="F200" s="19">
        <v>0</v>
      </c>
      <c r="H200" s="19">
        <f t="shared" si="8"/>
        <v>0</v>
      </c>
      <c r="J200" s="1">
        <v>0</v>
      </c>
      <c r="N200" s="1">
        <f t="shared" si="10"/>
        <v>0</v>
      </c>
      <c r="P200" s="4">
        <f t="shared" si="13"/>
        <v>0</v>
      </c>
      <c r="Q200" s="23"/>
      <c r="R200">
        <v>0</v>
      </c>
      <c r="S200" s="65"/>
      <c r="T200" s="4">
        <f t="shared" si="11"/>
        <v>0</v>
      </c>
      <c r="V200" s="42"/>
    </row>
    <row r="201" spans="1:22" ht="12.75">
      <c r="A201" s="3">
        <v>9120</v>
      </c>
      <c r="B201" s="3">
        <v>9120</v>
      </c>
      <c r="C201" t="s">
        <v>259</v>
      </c>
      <c r="D201" s="1">
        <v>0</v>
      </c>
      <c r="F201" s="19">
        <v>0</v>
      </c>
      <c r="H201" s="19">
        <f t="shared" si="8"/>
        <v>0</v>
      </c>
      <c r="J201" s="1">
        <v>0</v>
      </c>
      <c r="N201" s="1">
        <f t="shared" si="10"/>
        <v>0</v>
      </c>
      <c r="P201" s="4">
        <f t="shared" si="13"/>
        <v>0</v>
      </c>
      <c r="Q201" s="23"/>
      <c r="R201">
        <v>0</v>
      </c>
      <c r="S201" s="65"/>
      <c r="T201" s="4">
        <f t="shared" si="11"/>
        <v>0</v>
      </c>
      <c r="V201" s="42"/>
    </row>
    <row r="202" spans="1:22" ht="12.75">
      <c r="A202" s="3">
        <v>9125</v>
      </c>
      <c r="B202" s="3">
        <v>9125</v>
      </c>
      <c r="C202" t="s">
        <v>260</v>
      </c>
      <c r="D202" s="1">
        <v>0</v>
      </c>
      <c r="F202" s="19">
        <v>0</v>
      </c>
      <c r="H202" s="19">
        <f t="shared" si="8"/>
        <v>0</v>
      </c>
      <c r="J202" s="1">
        <v>0</v>
      </c>
      <c r="N202" s="1">
        <f t="shared" si="10"/>
        <v>0</v>
      </c>
      <c r="P202" s="4">
        <f t="shared" si="13"/>
        <v>0</v>
      </c>
      <c r="Q202" s="23"/>
      <c r="R202">
        <v>0</v>
      </c>
      <c r="S202" s="65"/>
      <c r="T202" s="4">
        <f t="shared" si="11"/>
        <v>0</v>
      </c>
      <c r="V202" s="42"/>
    </row>
    <row r="203" spans="1:22" ht="12.75">
      <c r="A203" s="3">
        <v>9130</v>
      </c>
      <c r="B203" s="3">
        <v>9130</v>
      </c>
      <c r="C203" t="s">
        <v>485</v>
      </c>
      <c r="D203" s="1">
        <v>0</v>
      </c>
      <c r="F203" s="19">
        <v>0</v>
      </c>
      <c r="H203" s="19">
        <f aca="true" t="shared" si="14" ref="H203:H209">F203-G203</f>
        <v>0</v>
      </c>
      <c r="J203" s="1">
        <v>0</v>
      </c>
      <c r="N203" s="1">
        <f aca="true" t="shared" si="15" ref="N203:N209">H203*J203</f>
        <v>0</v>
      </c>
      <c r="P203" s="4">
        <f t="shared" si="13"/>
        <v>0</v>
      </c>
      <c r="Q203" s="23"/>
      <c r="R203">
        <v>0</v>
      </c>
      <c r="S203" s="65"/>
      <c r="T203" s="4">
        <f t="shared" si="11"/>
        <v>0</v>
      </c>
      <c r="V203" s="42"/>
    </row>
    <row r="204" spans="1:22" ht="12.75">
      <c r="A204" s="3">
        <v>9135</v>
      </c>
      <c r="B204" s="3">
        <v>9135</v>
      </c>
      <c r="C204" t="s">
        <v>486</v>
      </c>
      <c r="D204" s="1">
        <v>0</v>
      </c>
      <c r="F204" s="19">
        <v>0</v>
      </c>
      <c r="H204" s="19">
        <f t="shared" si="14"/>
        <v>0</v>
      </c>
      <c r="J204" s="1">
        <v>0</v>
      </c>
      <c r="N204" s="1">
        <f t="shared" si="15"/>
        <v>0</v>
      </c>
      <c r="P204" s="4">
        <f t="shared" si="13"/>
        <v>0</v>
      </c>
      <c r="Q204" s="23"/>
      <c r="R204">
        <v>0</v>
      </c>
      <c r="S204" s="65"/>
      <c r="T204" s="4">
        <f aca="true" t="shared" si="16" ref="T204:T209">R204*S204</f>
        <v>0</v>
      </c>
      <c r="V204" s="42"/>
    </row>
    <row r="205" spans="1:22" ht="12.75">
      <c r="A205" s="3">
        <v>9140</v>
      </c>
      <c r="B205" s="3">
        <v>9140</v>
      </c>
      <c r="C205" t="s">
        <v>261</v>
      </c>
      <c r="D205" s="1">
        <v>0</v>
      </c>
      <c r="F205" s="19">
        <v>0</v>
      </c>
      <c r="H205" s="19">
        <f t="shared" si="14"/>
        <v>0</v>
      </c>
      <c r="J205" s="1">
        <v>0</v>
      </c>
      <c r="N205" s="1">
        <f t="shared" si="15"/>
        <v>0</v>
      </c>
      <c r="P205" s="4">
        <f t="shared" si="13"/>
        <v>0</v>
      </c>
      <c r="Q205" s="23"/>
      <c r="R205">
        <v>0</v>
      </c>
      <c r="S205" s="65"/>
      <c r="T205" s="4">
        <f t="shared" si="16"/>
        <v>0</v>
      </c>
      <c r="V205" s="42"/>
    </row>
    <row r="206" spans="1:22" ht="12.75">
      <c r="A206" s="3">
        <v>9145</v>
      </c>
      <c r="B206" s="3">
        <v>9145</v>
      </c>
      <c r="C206" t="s">
        <v>262</v>
      </c>
      <c r="D206" s="1">
        <v>0</v>
      </c>
      <c r="F206" s="19">
        <v>0</v>
      </c>
      <c r="H206" s="19">
        <f t="shared" si="14"/>
        <v>0</v>
      </c>
      <c r="J206" s="1">
        <v>0</v>
      </c>
      <c r="N206" s="1">
        <f t="shared" si="15"/>
        <v>0</v>
      </c>
      <c r="P206" s="4">
        <f t="shared" si="13"/>
        <v>0</v>
      </c>
      <c r="Q206" s="23"/>
      <c r="R206">
        <v>0</v>
      </c>
      <c r="S206" s="65"/>
      <c r="T206" s="4">
        <f t="shared" si="16"/>
        <v>0</v>
      </c>
      <c r="V206" s="42"/>
    </row>
    <row r="207" spans="1:22" ht="12.75">
      <c r="A207" s="3" t="s">
        <v>247</v>
      </c>
      <c r="B207" s="3" t="s">
        <v>247</v>
      </c>
      <c r="C207" t="s">
        <v>263</v>
      </c>
      <c r="D207" s="1">
        <v>0</v>
      </c>
      <c r="F207" s="19">
        <v>0</v>
      </c>
      <c r="H207" s="19">
        <f t="shared" si="14"/>
        <v>0</v>
      </c>
      <c r="J207" s="1">
        <v>0</v>
      </c>
      <c r="N207" s="1">
        <f t="shared" si="15"/>
        <v>0</v>
      </c>
      <c r="P207" s="4">
        <f t="shared" si="13"/>
        <v>0</v>
      </c>
      <c r="Q207" s="23"/>
      <c r="R207">
        <v>0</v>
      </c>
      <c r="S207" s="65"/>
      <c r="T207" s="4">
        <f t="shared" si="16"/>
        <v>0</v>
      </c>
      <c r="V207" s="42"/>
    </row>
    <row r="208" spans="1:22" ht="12.75">
      <c r="A208" s="3">
        <v>9160</v>
      </c>
      <c r="B208" s="3">
        <v>9160</v>
      </c>
      <c r="C208" t="s">
        <v>264</v>
      </c>
      <c r="D208" s="1">
        <v>0</v>
      </c>
      <c r="F208" s="19">
        <v>0</v>
      </c>
      <c r="H208" s="19">
        <f t="shared" si="14"/>
        <v>0</v>
      </c>
      <c r="J208" s="1">
        <v>0</v>
      </c>
      <c r="N208" s="1">
        <f t="shared" si="15"/>
        <v>0</v>
      </c>
      <c r="P208" s="4">
        <f>N208+O208</f>
        <v>0</v>
      </c>
      <c r="Q208" s="23"/>
      <c r="R208">
        <v>0</v>
      </c>
      <c r="S208" s="65"/>
      <c r="T208" s="4">
        <f t="shared" si="16"/>
        <v>0</v>
      </c>
      <c r="V208" s="42"/>
    </row>
    <row r="209" spans="1:20" ht="12.75">
      <c r="A209" s="3">
        <v>9165</v>
      </c>
      <c r="B209" s="3">
        <v>9165</v>
      </c>
      <c r="C209" t="s">
        <v>487</v>
      </c>
      <c r="D209" s="1">
        <v>0</v>
      </c>
      <c r="F209" s="19">
        <v>0</v>
      </c>
      <c r="H209" s="19">
        <f t="shared" si="14"/>
        <v>0</v>
      </c>
      <c r="J209" s="1">
        <v>0</v>
      </c>
      <c r="N209" s="1">
        <f t="shared" si="15"/>
        <v>0</v>
      </c>
      <c r="P209" s="4">
        <f>N209+O209</f>
        <v>0</v>
      </c>
      <c r="Q209" s="23"/>
      <c r="R209">
        <v>0</v>
      </c>
      <c r="S209" s="65"/>
      <c r="T209" s="4">
        <f t="shared" si="16"/>
        <v>0</v>
      </c>
    </row>
    <row r="210" spans="1:22" ht="12.75">
      <c r="A210" s="3">
        <v>9170</v>
      </c>
      <c r="B210" s="118" t="s">
        <v>679</v>
      </c>
      <c r="D210" s="1">
        <v>0</v>
      </c>
      <c r="F210" s="19">
        <v>0</v>
      </c>
      <c r="H210" s="19">
        <f>F210-G210</f>
        <v>0</v>
      </c>
      <c r="J210" s="1">
        <v>0</v>
      </c>
      <c r="N210" s="1">
        <f>H210*J210</f>
        <v>0</v>
      </c>
      <c r="P210" s="4">
        <f>N210+O210</f>
        <v>0</v>
      </c>
      <c r="Q210" s="23"/>
      <c r="R210">
        <v>0</v>
      </c>
      <c r="S210" s="65"/>
      <c r="T210" s="4">
        <f>R210*S210</f>
        <v>0</v>
      </c>
      <c r="V210" s="1"/>
    </row>
    <row r="211" ht="12.75">
      <c r="V211" s="1"/>
    </row>
    <row r="212" spans="3:20" ht="12.75">
      <c r="C212" t="s">
        <v>291</v>
      </c>
      <c r="D212" s="19">
        <f aca="true" t="shared" si="17" ref="D212:I212">SUM(D4:D211)</f>
        <v>858872.2999999999</v>
      </c>
      <c r="E212" s="1">
        <f t="shared" si="17"/>
        <v>0</v>
      </c>
      <c r="F212" s="19">
        <f t="shared" si="17"/>
        <v>105432.5</v>
      </c>
      <c r="G212" s="19">
        <f t="shared" si="17"/>
        <v>8761.7</v>
      </c>
      <c r="H212" s="19">
        <f t="shared" si="17"/>
        <v>96670.79999999999</v>
      </c>
      <c r="I212" s="1">
        <f t="shared" si="17"/>
        <v>0</v>
      </c>
      <c r="K212" s="1">
        <f>SUM(K4:K211)</f>
        <v>0</v>
      </c>
      <c r="M212" s="1"/>
      <c r="N212" s="1">
        <f>SUM(N4:N211)</f>
        <v>709592761.6820002</v>
      </c>
      <c r="O212" s="1">
        <f>SUM(O4:O211)</f>
        <v>59497371.549</v>
      </c>
      <c r="P212" s="1">
        <f>SUM(P4:P211)</f>
        <v>769090133.231</v>
      </c>
      <c r="Q212" s="1">
        <f>SUM(Q4:Q211)</f>
        <v>0</v>
      </c>
      <c r="R212" s="19">
        <f>SUM(R4:R182)</f>
        <v>14180</v>
      </c>
      <c r="T212" s="1">
        <f>SUM(T4:T182)</f>
        <v>107819918.32500002</v>
      </c>
    </row>
    <row r="213" ht="12.75">
      <c r="J213" s="1" t="s">
        <v>292</v>
      </c>
    </row>
    <row r="215" ht="12.75">
      <c r="N215" s="42"/>
    </row>
    <row r="217" ht="12.75">
      <c r="R217" t="s">
        <v>292</v>
      </c>
    </row>
  </sheetData>
  <sheetProtection/>
  <printOptions/>
  <pageMargins left="0.25" right="0.25" top="1" bottom="1" header="0.5" footer="0.5"/>
  <pageSetup horizontalDpi="600" verticalDpi="600" orientation="landscape" paperSize="5" scale="75" r:id="rId1"/>
  <headerFooter alignWithMargins="0">
    <oddHeader>&amp;CFY 2016-17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B56" sqref="B56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7" max="7" width="9.140625" style="58" customWidth="1"/>
  </cols>
  <sheetData>
    <row r="1" spans="1:7" ht="12.75">
      <c r="A1" s="17" t="s">
        <v>0</v>
      </c>
      <c r="B1" s="17" t="s">
        <v>1</v>
      </c>
      <c r="C1" s="17" t="s">
        <v>2</v>
      </c>
      <c r="D1" s="25" t="s">
        <v>287</v>
      </c>
      <c r="F1" s="9"/>
      <c r="G1" s="59"/>
    </row>
    <row r="2" spans="1:7" ht="12.75">
      <c r="A2" s="17"/>
      <c r="B2" s="17"/>
      <c r="C2" s="17"/>
      <c r="D2" s="2" t="s">
        <v>288</v>
      </c>
      <c r="F2" s="9"/>
      <c r="G2" s="59"/>
    </row>
    <row r="3" spans="1:7" ht="12.75">
      <c r="A3" s="17"/>
      <c r="B3" s="17"/>
      <c r="C3" s="17"/>
      <c r="D3" s="2" t="s">
        <v>302</v>
      </c>
      <c r="F3" s="9"/>
      <c r="G3" s="59"/>
    </row>
    <row r="4" spans="1:7" ht="12.75">
      <c r="A4" s="17"/>
      <c r="B4" s="17"/>
      <c r="C4" s="17"/>
      <c r="D4" s="2" t="s">
        <v>289</v>
      </c>
      <c r="F4" s="9"/>
      <c r="G4" s="59"/>
    </row>
    <row r="5" spans="3:7" ht="12.75">
      <c r="C5" s="9"/>
      <c r="D5" s="9"/>
      <c r="F5" s="9"/>
      <c r="G5" s="59"/>
    </row>
    <row r="6" spans="1:7" ht="12.75">
      <c r="A6" t="s">
        <v>5</v>
      </c>
      <c r="B6" t="s">
        <v>6</v>
      </c>
      <c r="C6" s="64" t="s">
        <v>311</v>
      </c>
      <c r="D6" s="26">
        <v>0</v>
      </c>
      <c r="F6" s="60"/>
      <c r="G6" s="59"/>
    </row>
    <row r="7" spans="1:7" ht="12.75">
      <c r="A7" t="s">
        <v>7</v>
      </c>
      <c r="B7" t="s">
        <v>6</v>
      </c>
      <c r="C7" s="64" t="s">
        <v>312</v>
      </c>
      <c r="D7" s="26">
        <v>3</v>
      </c>
      <c r="F7" s="60"/>
      <c r="G7" s="59"/>
    </row>
    <row r="8" spans="1:7" ht="12.75">
      <c r="A8" t="s">
        <v>8</v>
      </c>
      <c r="B8" t="s">
        <v>6</v>
      </c>
      <c r="C8" s="64" t="s">
        <v>313</v>
      </c>
      <c r="D8" s="26">
        <v>0</v>
      </c>
      <c r="F8" s="60"/>
      <c r="G8" s="59"/>
    </row>
    <row r="9" spans="1:7" ht="12.75">
      <c r="A9" t="s">
        <v>9</v>
      </c>
      <c r="B9" t="s">
        <v>6</v>
      </c>
      <c r="C9" s="64" t="s">
        <v>314</v>
      </c>
      <c r="D9" s="26">
        <v>5</v>
      </c>
      <c r="F9" s="60"/>
      <c r="G9" s="59"/>
    </row>
    <row r="10" spans="1:7" ht="12.75">
      <c r="A10" t="s">
        <v>10</v>
      </c>
      <c r="B10" t="s">
        <v>6</v>
      </c>
      <c r="C10" s="64" t="s">
        <v>315</v>
      </c>
      <c r="D10" s="26">
        <v>0</v>
      </c>
      <c r="F10" s="60"/>
      <c r="G10" s="59"/>
    </row>
    <row r="11" spans="1:7" ht="12.75">
      <c r="A11" t="s">
        <v>11</v>
      </c>
      <c r="B11" t="s">
        <v>6</v>
      </c>
      <c r="C11" s="64" t="s">
        <v>316</v>
      </c>
      <c r="D11" s="26">
        <v>1</v>
      </c>
      <c r="F11" s="60"/>
      <c r="G11" s="59"/>
    </row>
    <row r="12" spans="1:7" ht="12.75">
      <c r="A12" t="s">
        <v>12</v>
      </c>
      <c r="B12" t="s">
        <v>6</v>
      </c>
      <c r="C12" s="64" t="s">
        <v>317</v>
      </c>
      <c r="D12" s="26">
        <v>0</v>
      </c>
      <c r="F12" s="60"/>
      <c r="G12" s="59"/>
    </row>
    <row r="13" spans="1:7" ht="12.75">
      <c r="A13" t="s">
        <v>13</v>
      </c>
      <c r="B13" t="s">
        <v>14</v>
      </c>
      <c r="C13" s="64" t="s">
        <v>318</v>
      </c>
      <c r="D13" s="26">
        <v>0</v>
      </c>
      <c r="F13" s="60"/>
      <c r="G13" s="59"/>
    </row>
    <row r="14" spans="1:7" ht="12.75">
      <c r="A14" t="s">
        <v>15</v>
      </c>
      <c r="B14" t="s">
        <v>14</v>
      </c>
      <c r="C14" s="64" t="s">
        <v>319</v>
      </c>
      <c r="D14" s="26">
        <v>0</v>
      </c>
      <c r="F14" s="60"/>
      <c r="G14" s="59"/>
    </row>
    <row r="15" spans="1:7" ht="12.75">
      <c r="A15" t="s">
        <v>16</v>
      </c>
      <c r="B15" t="s">
        <v>17</v>
      </c>
      <c r="C15" s="64" t="s">
        <v>320</v>
      </c>
      <c r="D15" s="26">
        <v>0</v>
      </c>
      <c r="F15" s="60"/>
      <c r="G15" s="59"/>
    </row>
    <row r="16" spans="1:7" ht="12.75">
      <c r="A16" t="s">
        <v>18</v>
      </c>
      <c r="B16" t="s">
        <v>17</v>
      </c>
      <c r="C16" s="64" t="s">
        <v>321</v>
      </c>
      <c r="D16" s="26">
        <v>0</v>
      </c>
      <c r="F16" s="60"/>
      <c r="G16" s="59"/>
    </row>
    <row r="17" spans="1:7" ht="12.75">
      <c r="A17" t="s">
        <v>19</v>
      </c>
      <c r="B17" t="s">
        <v>17</v>
      </c>
      <c r="C17" s="64" t="s">
        <v>322</v>
      </c>
      <c r="D17" s="26">
        <v>2</v>
      </c>
      <c r="F17" s="60"/>
      <c r="G17" s="59"/>
    </row>
    <row r="18" spans="1:7" ht="12.75">
      <c r="A18" t="s">
        <v>20</v>
      </c>
      <c r="B18" t="s">
        <v>17</v>
      </c>
      <c r="C18" s="64" t="s">
        <v>323</v>
      </c>
      <c r="D18" s="26">
        <v>2</v>
      </c>
      <c r="F18" s="60"/>
      <c r="G18" s="59"/>
    </row>
    <row r="19" spans="1:7" ht="12.75">
      <c r="A19" t="s">
        <v>21</v>
      </c>
      <c r="B19" t="s">
        <v>17</v>
      </c>
      <c r="C19" s="64" t="s">
        <v>324</v>
      </c>
      <c r="D19" s="26">
        <v>0</v>
      </c>
      <c r="F19" s="60"/>
      <c r="G19" s="59"/>
    </row>
    <row r="20" spans="1:7" ht="12.75">
      <c r="A20" t="s">
        <v>22</v>
      </c>
      <c r="B20" t="s">
        <v>17</v>
      </c>
      <c r="C20" s="64" t="s">
        <v>325</v>
      </c>
      <c r="D20" s="26">
        <v>7</v>
      </c>
      <c r="F20" s="60"/>
      <c r="G20" s="59"/>
    </row>
    <row r="21" spans="1:7" ht="12.75">
      <c r="A21" t="s">
        <v>23</v>
      </c>
      <c r="B21" t="s">
        <v>17</v>
      </c>
      <c r="C21" s="64" t="s">
        <v>326</v>
      </c>
      <c r="D21" s="26">
        <v>4</v>
      </c>
      <c r="F21" s="60"/>
      <c r="G21" s="59"/>
    </row>
    <row r="22" spans="1:7" ht="12.75">
      <c r="A22" t="s">
        <v>24</v>
      </c>
      <c r="B22" t="s">
        <v>25</v>
      </c>
      <c r="C22" s="64" t="s">
        <v>327</v>
      </c>
      <c r="D22" s="26">
        <v>0</v>
      </c>
      <c r="F22" s="60"/>
      <c r="G22" s="59"/>
    </row>
    <row r="23" spans="1:7" ht="12.75">
      <c r="A23" t="s">
        <v>26</v>
      </c>
      <c r="B23" t="s">
        <v>27</v>
      </c>
      <c r="C23" s="64" t="s">
        <v>328</v>
      </c>
      <c r="D23" s="26">
        <v>0</v>
      </c>
      <c r="F23" s="60"/>
      <c r="G23" s="59"/>
    </row>
    <row r="24" spans="1:7" ht="12.75">
      <c r="A24" t="s">
        <v>28</v>
      </c>
      <c r="B24" t="s">
        <v>27</v>
      </c>
      <c r="C24" s="64" t="s">
        <v>329</v>
      </c>
      <c r="D24" s="26">
        <v>0</v>
      </c>
      <c r="F24" s="60"/>
      <c r="G24" s="59"/>
    </row>
    <row r="25" spans="1:7" ht="12.75">
      <c r="A25" t="s">
        <v>29</v>
      </c>
      <c r="B25" t="s">
        <v>27</v>
      </c>
      <c r="C25" s="64" t="s">
        <v>330</v>
      </c>
      <c r="D25" s="26">
        <v>0</v>
      </c>
      <c r="F25" s="60"/>
      <c r="G25" s="59"/>
    </row>
    <row r="26" spans="1:7" ht="12.75">
      <c r="A26" t="s">
        <v>30</v>
      </c>
      <c r="B26" t="s">
        <v>27</v>
      </c>
      <c r="C26" s="64" t="s">
        <v>331</v>
      </c>
      <c r="D26" s="26">
        <v>0</v>
      </c>
      <c r="F26" s="60"/>
      <c r="G26" s="59"/>
    </row>
    <row r="27" spans="1:7" ht="12.75">
      <c r="A27" t="s">
        <v>31</v>
      </c>
      <c r="B27" t="s">
        <v>27</v>
      </c>
      <c r="C27" s="64" t="s">
        <v>332</v>
      </c>
      <c r="D27" s="26">
        <v>0</v>
      </c>
      <c r="F27" s="60"/>
      <c r="G27" s="59"/>
    </row>
    <row r="28" spans="1:7" ht="12.75">
      <c r="A28" t="s">
        <v>32</v>
      </c>
      <c r="B28" t="s">
        <v>33</v>
      </c>
      <c r="C28" s="64" t="s">
        <v>333</v>
      </c>
      <c r="D28" s="26">
        <v>0</v>
      </c>
      <c r="F28" s="60"/>
      <c r="G28" s="59"/>
    </row>
    <row r="29" spans="1:7" ht="12.75">
      <c r="A29" t="s">
        <v>35</v>
      </c>
      <c r="B29" t="s">
        <v>33</v>
      </c>
      <c r="C29" s="64" t="s">
        <v>334</v>
      </c>
      <c r="D29" s="26">
        <v>0</v>
      </c>
      <c r="F29" s="60"/>
      <c r="G29" s="59"/>
    </row>
    <row r="30" spans="1:7" ht="12.75">
      <c r="A30" t="s">
        <v>36</v>
      </c>
      <c r="B30" t="s">
        <v>37</v>
      </c>
      <c r="C30" s="64" t="s">
        <v>335</v>
      </c>
      <c r="D30" s="26">
        <v>6</v>
      </c>
      <c r="F30" s="60"/>
      <c r="G30" s="59"/>
    </row>
    <row r="31" spans="1:7" ht="12.75">
      <c r="A31" t="s">
        <v>38</v>
      </c>
      <c r="B31" t="s">
        <v>37</v>
      </c>
      <c r="C31" s="64" t="s">
        <v>336</v>
      </c>
      <c r="D31" s="26">
        <v>5</v>
      </c>
      <c r="F31" s="60"/>
      <c r="G31" s="59"/>
    </row>
    <row r="32" spans="1:7" ht="12.75">
      <c r="A32" t="s">
        <v>39</v>
      </c>
      <c r="B32" t="s">
        <v>40</v>
      </c>
      <c r="C32" s="64" t="s">
        <v>337</v>
      </c>
      <c r="D32" s="26">
        <v>0</v>
      </c>
      <c r="F32" s="60"/>
      <c r="G32" s="59"/>
    </row>
    <row r="33" spans="1:7" ht="12.75">
      <c r="A33" t="s">
        <v>41</v>
      </c>
      <c r="B33" t="s">
        <v>40</v>
      </c>
      <c r="C33" s="64" t="s">
        <v>338</v>
      </c>
      <c r="D33" s="26">
        <v>0</v>
      </c>
      <c r="F33" s="60"/>
      <c r="G33" s="59"/>
    </row>
    <row r="34" spans="1:7" ht="12.75">
      <c r="A34" t="s">
        <v>42</v>
      </c>
      <c r="B34" t="s">
        <v>43</v>
      </c>
      <c r="C34" s="64" t="s">
        <v>339</v>
      </c>
      <c r="D34" s="26">
        <v>0</v>
      </c>
      <c r="F34" s="60"/>
      <c r="G34" s="59"/>
    </row>
    <row r="35" spans="1:7" ht="12.75">
      <c r="A35" t="s">
        <v>45</v>
      </c>
      <c r="B35" t="s">
        <v>43</v>
      </c>
      <c r="C35" s="64" t="s">
        <v>340</v>
      </c>
      <c r="D35" s="26">
        <v>0</v>
      </c>
      <c r="F35" s="60"/>
      <c r="G35" s="59"/>
    </row>
    <row r="36" spans="1:7" ht="12.75">
      <c r="A36" t="s">
        <v>46</v>
      </c>
      <c r="B36" t="s">
        <v>47</v>
      </c>
      <c r="C36" s="64" t="s">
        <v>341</v>
      </c>
      <c r="D36" s="26">
        <v>1</v>
      </c>
      <c r="F36" s="60"/>
      <c r="G36" s="59"/>
    </row>
    <row r="37" spans="1:7" ht="12.75">
      <c r="A37" t="s">
        <v>48</v>
      </c>
      <c r="B37" t="s">
        <v>49</v>
      </c>
      <c r="C37" s="64" t="s">
        <v>342</v>
      </c>
      <c r="D37" s="26">
        <v>0</v>
      </c>
      <c r="F37" s="60"/>
      <c r="G37" s="59"/>
    </row>
    <row r="38" spans="1:7" ht="12.75">
      <c r="A38" t="s">
        <v>50</v>
      </c>
      <c r="B38" t="s">
        <v>49</v>
      </c>
      <c r="C38" s="64" t="s">
        <v>343</v>
      </c>
      <c r="D38" s="26">
        <v>0</v>
      </c>
      <c r="F38" s="60"/>
      <c r="G38" s="59"/>
    </row>
    <row r="39" spans="1:7" ht="12.75">
      <c r="A39" t="s">
        <v>51</v>
      </c>
      <c r="B39" t="s">
        <v>49</v>
      </c>
      <c r="C39" s="64" t="s">
        <v>344</v>
      </c>
      <c r="D39" s="26">
        <v>0</v>
      </c>
      <c r="F39" s="60"/>
      <c r="G39" s="59"/>
    </row>
    <row r="40" spans="1:7" ht="12.75">
      <c r="A40" t="s">
        <v>52</v>
      </c>
      <c r="B40" t="s">
        <v>53</v>
      </c>
      <c r="C40" s="64" t="s">
        <v>345</v>
      </c>
      <c r="D40" s="26">
        <v>0</v>
      </c>
      <c r="F40" s="60"/>
      <c r="G40" s="59"/>
    </row>
    <row r="41" spans="1:7" ht="12.75">
      <c r="A41" t="s">
        <v>54</v>
      </c>
      <c r="B41" t="s">
        <v>53</v>
      </c>
      <c r="C41" s="64" t="s">
        <v>346</v>
      </c>
      <c r="D41" s="26">
        <v>0</v>
      </c>
      <c r="F41" s="60"/>
      <c r="G41" s="59"/>
    </row>
    <row r="42" spans="1:7" ht="12.75">
      <c r="A42" t="s">
        <v>55</v>
      </c>
      <c r="B42" t="s">
        <v>56</v>
      </c>
      <c r="C42" s="64" t="s">
        <v>347</v>
      </c>
      <c r="D42" s="26">
        <v>0</v>
      </c>
      <c r="F42" s="60"/>
      <c r="G42" s="59"/>
    </row>
    <row r="43" spans="1:7" ht="12.75">
      <c r="A43" t="s">
        <v>57</v>
      </c>
      <c r="B43" t="s">
        <v>58</v>
      </c>
      <c r="C43" s="64" t="s">
        <v>348</v>
      </c>
      <c r="D43" s="26">
        <v>0</v>
      </c>
      <c r="F43" s="60"/>
      <c r="G43" s="59"/>
    </row>
    <row r="44" spans="1:7" ht="12.75">
      <c r="A44" t="s">
        <v>59</v>
      </c>
      <c r="B44" t="s">
        <v>60</v>
      </c>
      <c r="C44" s="64" t="s">
        <v>349</v>
      </c>
      <c r="D44" s="26">
        <v>1</v>
      </c>
      <c r="F44" s="60"/>
      <c r="G44" s="59"/>
    </row>
    <row r="45" spans="1:7" ht="12.75">
      <c r="A45" t="s">
        <v>61</v>
      </c>
      <c r="B45" t="s">
        <v>62</v>
      </c>
      <c r="C45" s="64" t="s">
        <v>350</v>
      </c>
      <c r="D45" s="26">
        <v>58</v>
      </c>
      <c r="E45" s="9"/>
      <c r="F45" s="60"/>
      <c r="G45" s="59"/>
    </row>
    <row r="46" spans="1:7" ht="12.75">
      <c r="A46" t="s">
        <v>63</v>
      </c>
      <c r="B46" t="s">
        <v>64</v>
      </c>
      <c r="C46" s="64" t="s">
        <v>351</v>
      </c>
      <c r="D46" s="26">
        <v>0</v>
      </c>
      <c r="F46" s="60"/>
      <c r="G46" s="59"/>
    </row>
    <row r="47" spans="1:7" ht="12.75">
      <c r="A47" t="s">
        <v>65</v>
      </c>
      <c r="B47" t="s">
        <v>66</v>
      </c>
      <c r="C47" s="64" t="s">
        <v>352</v>
      </c>
      <c r="D47" s="26">
        <v>17</v>
      </c>
      <c r="F47" s="60"/>
      <c r="G47" s="59"/>
    </row>
    <row r="48" spans="1:7" ht="12.75">
      <c r="A48" t="s">
        <v>67</v>
      </c>
      <c r="B48" t="s">
        <v>68</v>
      </c>
      <c r="C48" s="64" t="s">
        <v>353</v>
      </c>
      <c r="D48" s="26">
        <v>1</v>
      </c>
      <c r="F48" s="60"/>
      <c r="G48" s="59"/>
    </row>
    <row r="49" spans="1:7" ht="12.75">
      <c r="A49" t="s">
        <v>69</v>
      </c>
      <c r="B49" t="s">
        <v>70</v>
      </c>
      <c r="C49" s="64" t="s">
        <v>354</v>
      </c>
      <c r="D49" s="26">
        <v>1</v>
      </c>
      <c r="F49" s="60"/>
      <c r="G49" s="59"/>
    </row>
    <row r="50" spans="1:7" ht="12.75">
      <c r="A50" t="s">
        <v>71</v>
      </c>
      <c r="B50" t="s">
        <v>70</v>
      </c>
      <c r="C50" s="64" t="s">
        <v>355</v>
      </c>
      <c r="D50" s="26">
        <v>0</v>
      </c>
      <c r="F50" s="60"/>
      <c r="G50" s="59"/>
    </row>
    <row r="51" spans="1:7" ht="12.75">
      <c r="A51" t="s">
        <v>73</v>
      </c>
      <c r="B51" t="s">
        <v>70</v>
      </c>
      <c r="C51" s="64" t="s">
        <v>356</v>
      </c>
      <c r="D51" s="26">
        <v>0</v>
      </c>
      <c r="F51" s="60"/>
      <c r="G51" s="59"/>
    </row>
    <row r="52" spans="1:7" ht="12.75">
      <c r="A52" t="s">
        <v>74</v>
      </c>
      <c r="B52" t="s">
        <v>70</v>
      </c>
      <c r="C52" s="64" t="s">
        <v>357</v>
      </c>
      <c r="D52" s="26">
        <v>0</v>
      </c>
      <c r="F52" s="60"/>
      <c r="G52" s="59"/>
    </row>
    <row r="53" spans="1:7" ht="12.75">
      <c r="A53" t="s">
        <v>75</v>
      </c>
      <c r="B53" t="s">
        <v>70</v>
      </c>
      <c r="C53" s="64" t="s">
        <v>358</v>
      </c>
      <c r="D53" s="26">
        <v>0</v>
      </c>
      <c r="F53" s="60"/>
      <c r="G53" s="59"/>
    </row>
    <row r="54" spans="1:7" ht="12.75">
      <c r="A54" t="s">
        <v>76</v>
      </c>
      <c r="B54" t="s">
        <v>77</v>
      </c>
      <c r="C54" s="64" t="s">
        <v>359</v>
      </c>
      <c r="D54" s="26">
        <v>0</v>
      </c>
      <c r="F54" s="60"/>
      <c r="G54" s="59"/>
    </row>
    <row r="55" spans="1:7" ht="12.75">
      <c r="A55" t="s">
        <v>78</v>
      </c>
      <c r="B55" t="s">
        <v>77</v>
      </c>
      <c r="C55" s="64" t="s">
        <v>360</v>
      </c>
      <c r="D55" s="26">
        <v>5</v>
      </c>
      <c r="F55" s="60"/>
      <c r="G55" s="59"/>
    </row>
    <row r="56" spans="1:7" ht="12.75">
      <c r="A56" t="s">
        <v>79</v>
      </c>
      <c r="B56" t="s">
        <v>77</v>
      </c>
      <c r="C56" s="64" t="s">
        <v>361</v>
      </c>
      <c r="D56" s="26">
        <v>1</v>
      </c>
      <c r="F56" s="60"/>
      <c r="G56" s="59"/>
    </row>
    <row r="57" spans="1:7" ht="12.75">
      <c r="A57" t="s">
        <v>80</v>
      </c>
      <c r="B57" t="s">
        <v>77</v>
      </c>
      <c r="C57" s="64" t="s">
        <v>362</v>
      </c>
      <c r="D57" s="26">
        <v>0</v>
      </c>
      <c r="F57" s="60"/>
      <c r="G57" s="59"/>
    </row>
    <row r="58" spans="1:7" ht="12.75">
      <c r="A58" t="s">
        <v>81</v>
      </c>
      <c r="B58" t="s">
        <v>77</v>
      </c>
      <c r="C58" s="64" t="s">
        <v>363</v>
      </c>
      <c r="D58" s="26">
        <v>6</v>
      </c>
      <c r="F58" s="60"/>
      <c r="G58" s="59"/>
    </row>
    <row r="59" spans="1:7" ht="12.75">
      <c r="A59" t="s">
        <v>82</v>
      </c>
      <c r="B59" t="s">
        <v>77</v>
      </c>
      <c r="C59" s="64" t="s">
        <v>364</v>
      </c>
      <c r="D59" s="26">
        <v>3</v>
      </c>
      <c r="F59" s="60"/>
      <c r="G59" s="59"/>
    </row>
    <row r="60" spans="1:7" ht="12.75">
      <c r="A60" t="s">
        <v>83</v>
      </c>
      <c r="B60" t="s">
        <v>77</v>
      </c>
      <c r="C60" s="64" t="s">
        <v>365</v>
      </c>
      <c r="D60" s="26">
        <v>0</v>
      </c>
      <c r="F60" s="60"/>
      <c r="G60" s="59"/>
    </row>
    <row r="61" spans="1:7" ht="12.75">
      <c r="A61" t="s">
        <v>84</v>
      </c>
      <c r="B61" t="s">
        <v>77</v>
      </c>
      <c r="C61" s="64" t="s">
        <v>366</v>
      </c>
      <c r="D61" s="26">
        <v>4</v>
      </c>
      <c r="F61" s="60"/>
      <c r="G61" s="59"/>
    </row>
    <row r="62" spans="1:7" ht="12.75">
      <c r="A62" t="s">
        <v>85</v>
      </c>
      <c r="B62" t="s">
        <v>77</v>
      </c>
      <c r="C62" s="64" t="s">
        <v>367</v>
      </c>
      <c r="D62" s="26">
        <v>0</v>
      </c>
      <c r="F62" s="60"/>
      <c r="G62" s="59"/>
    </row>
    <row r="63" spans="1:7" ht="12.75">
      <c r="A63" t="s">
        <v>86</v>
      </c>
      <c r="B63" t="s">
        <v>77</v>
      </c>
      <c r="C63" s="64" t="s">
        <v>368</v>
      </c>
      <c r="D63" s="26">
        <v>1</v>
      </c>
      <c r="F63" s="60"/>
      <c r="G63" s="59"/>
    </row>
    <row r="64" spans="1:7" ht="12.75">
      <c r="A64" t="s">
        <v>87</v>
      </c>
      <c r="B64" t="s">
        <v>77</v>
      </c>
      <c r="C64" s="64" t="s">
        <v>369</v>
      </c>
      <c r="D64" s="26">
        <v>0</v>
      </c>
      <c r="F64" s="60"/>
      <c r="G64" s="59"/>
    </row>
    <row r="65" spans="1:7" ht="12.75">
      <c r="A65" t="s">
        <v>88</v>
      </c>
      <c r="B65" t="s">
        <v>77</v>
      </c>
      <c r="C65" s="64" t="s">
        <v>370</v>
      </c>
      <c r="D65" s="26">
        <v>1</v>
      </c>
      <c r="F65" s="60"/>
      <c r="G65" s="59"/>
    </row>
    <row r="66" spans="1:7" ht="12.75">
      <c r="A66" t="s">
        <v>89</v>
      </c>
      <c r="B66" t="s">
        <v>77</v>
      </c>
      <c r="C66" s="64" t="s">
        <v>371</v>
      </c>
      <c r="D66" s="26">
        <v>6</v>
      </c>
      <c r="F66" s="60"/>
      <c r="G66" s="59"/>
    </row>
    <row r="67" spans="1:7" ht="12.75">
      <c r="A67" t="s">
        <v>90</v>
      </c>
      <c r="B67" t="s">
        <v>77</v>
      </c>
      <c r="C67" s="64" t="s">
        <v>372</v>
      </c>
      <c r="D67" s="26">
        <v>0</v>
      </c>
      <c r="F67" s="60"/>
      <c r="G67" s="59"/>
    </row>
    <row r="68" spans="1:7" ht="12.75">
      <c r="A68" t="s">
        <v>91</v>
      </c>
      <c r="B68" t="s">
        <v>77</v>
      </c>
      <c r="C68" s="64" t="s">
        <v>373</v>
      </c>
      <c r="D68" s="26">
        <v>0</v>
      </c>
      <c r="F68" s="60"/>
      <c r="G68" s="59"/>
    </row>
    <row r="69" spans="1:7" ht="12.75">
      <c r="A69" t="s">
        <v>92</v>
      </c>
      <c r="B69" t="s">
        <v>93</v>
      </c>
      <c r="C69" s="64" t="s">
        <v>374</v>
      </c>
      <c r="D69" s="26">
        <v>1</v>
      </c>
      <c r="F69" s="60"/>
      <c r="G69" s="59"/>
    </row>
    <row r="70" spans="1:7" ht="12.75">
      <c r="A70" t="s">
        <v>94</v>
      </c>
      <c r="B70" t="s">
        <v>93</v>
      </c>
      <c r="C70" s="64" t="s">
        <v>375</v>
      </c>
      <c r="D70" s="26">
        <v>0</v>
      </c>
      <c r="F70" s="60"/>
      <c r="G70" s="59"/>
    </row>
    <row r="71" spans="1:7" ht="12.75">
      <c r="A71" t="s">
        <v>95</v>
      </c>
      <c r="B71" t="s">
        <v>93</v>
      </c>
      <c r="C71" s="64" t="s">
        <v>376</v>
      </c>
      <c r="D71" s="26">
        <v>0</v>
      </c>
      <c r="F71" s="60"/>
      <c r="G71" s="59"/>
    </row>
    <row r="72" spans="1:7" ht="12.75">
      <c r="A72" t="s">
        <v>96</v>
      </c>
      <c r="B72" t="s">
        <v>97</v>
      </c>
      <c r="C72" s="64" t="s">
        <v>377</v>
      </c>
      <c r="D72" s="26">
        <v>1</v>
      </c>
      <c r="F72" s="60"/>
      <c r="G72" s="59"/>
    </row>
    <row r="73" spans="1:7" ht="12.75">
      <c r="A73" t="s">
        <v>98</v>
      </c>
      <c r="B73" t="s">
        <v>97</v>
      </c>
      <c r="C73" s="64" t="s">
        <v>378</v>
      </c>
      <c r="D73" s="26">
        <v>0</v>
      </c>
      <c r="F73" s="60"/>
      <c r="G73" s="59"/>
    </row>
    <row r="74" spans="1:7" ht="12.75">
      <c r="A74" t="s">
        <v>99</v>
      </c>
      <c r="B74" t="s">
        <v>97</v>
      </c>
      <c r="C74" s="64" t="s">
        <v>379</v>
      </c>
      <c r="D74" s="26">
        <v>0</v>
      </c>
      <c r="F74" s="60"/>
      <c r="G74" s="59"/>
    </row>
    <row r="75" spans="1:7" ht="12.75">
      <c r="A75" t="s">
        <v>100</v>
      </c>
      <c r="B75" t="s">
        <v>101</v>
      </c>
      <c r="C75" s="64" t="s">
        <v>380</v>
      </c>
      <c r="D75" s="26">
        <v>0</v>
      </c>
      <c r="F75" s="60"/>
      <c r="G75" s="59"/>
    </row>
    <row r="76" spans="1:7" ht="12.75">
      <c r="A76" t="s">
        <v>102</v>
      </c>
      <c r="B76" t="s">
        <v>103</v>
      </c>
      <c r="C76" s="64" t="s">
        <v>381</v>
      </c>
      <c r="D76" s="26">
        <v>0</v>
      </c>
      <c r="F76" s="60"/>
      <c r="G76" s="59"/>
    </row>
    <row r="77" spans="1:7" ht="12.75">
      <c r="A77" t="s">
        <v>104</v>
      </c>
      <c r="B77" t="s">
        <v>103</v>
      </c>
      <c r="C77" s="64" t="s">
        <v>382</v>
      </c>
      <c r="D77" s="26">
        <v>0</v>
      </c>
      <c r="F77" s="60"/>
      <c r="G77" s="59"/>
    </row>
    <row r="78" spans="1:7" ht="12.75">
      <c r="A78" t="s">
        <v>105</v>
      </c>
      <c r="B78" t="s">
        <v>106</v>
      </c>
      <c r="C78" s="64" t="s">
        <v>383</v>
      </c>
      <c r="D78" s="26">
        <v>1</v>
      </c>
      <c r="F78" s="60"/>
      <c r="G78" s="59"/>
    </row>
    <row r="79" spans="1:7" ht="12.75">
      <c r="A79" t="s">
        <v>107</v>
      </c>
      <c r="B79" t="s">
        <v>108</v>
      </c>
      <c r="C79" s="64" t="s">
        <v>384</v>
      </c>
      <c r="D79" s="26">
        <v>0</v>
      </c>
      <c r="F79" s="60"/>
      <c r="G79" s="59"/>
    </row>
    <row r="80" spans="1:7" ht="12.75">
      <c r="A80" t="s">
        <v>109</v>
      </c>
      <c r="B80" t="s">
        <v>110</v>
      </c>
      <c r="C80" s="64" t="s">
        <v>385</v>
      </c>
      <c r="D80" s="26">
        <v>0</v>
      </c>
      <c r="F80" s="60"/>
      <c r="G80" s="59"/>
    </row>
    <row r="81" spans="1:7" ht="12.75">
      <c r="A81" t="s">
        <v>111</v>
      </c>
      <c r="B81" t="s">
        <v>110</v>
      </c>
      <c r="C81" s="64" t="s">
        <v>386</v>
      </c>
      <c r="D81" s="26">
        <v>0</v>
      </c>
      <c r="F81" s="60"/>
      <c r="G81" s="59"/>
    </row>
    <row r="82" spans="1:7" ht="12.75">
      <c r="A82" t="s">
        <v>112</v>
      </c>
      <c r="B82" t="s">
        <v>113</v>
      </c>
      <c r="C82" s="64" t="s">
        <v>387</v>
      </c>
      <c r="D82" s="26">
        <v>0</v>
      </c>
      <c r="F82" s="60"/>
      <c r="G82" s="59"/>
    </row>
    <row r="83" spans="1:7" ht="12.75">
      <c r="A83" t="s">
        <v>114</v>
      </c>
      <c r="B83" t="s">
        <v>115</v>
      </c>
      <c r="C83" s="64" t="s">
        <v>388</v>
      </c>
      <c r="D83" s="26">
        <v>20</v>
      </c>
      <c r="F83" s="60"/>
      <c r="G83" s="59"/>
    </row>
    <row r="84" spans="1:7" ht="12.75">
      <c r="A84" t="s">
        <v>116</v>
      </c>
      <c r="B84" t="s">
        <v>72</v>
      </c>
      <c r="C84" s="64" t="s">
        <v>389</v>
      </c>
      <c r="D84" s="26">
        <v>0</v>
      </c>
      <c r="F84" s="60"/>
      <c r="G84" s="59"/>
    </row>
    <row r="85" spans="1:7" ht="12.75">
      <c r="A85" t="s">
        <v>117</v>
      </c>
      <c r="B85" t="s">
        <v>72</v>
      </c>
      <c r="C85" s="64" t="s">
        <v>390</v>
      </c>
      <c r="D85" s="26">
        <v>0</v>
      </c>
      <c r="F85" s="60"/>
      <c r="G85" s="59"/>
    </row>
    <row r="86" spans="1:7" ht="12.75">
      <c r="A86" t="s">
        <v>118</v>
      </c>
      <c r="B86" t="s">
        <v>44</v>
      </c>
      <c r="C86" s="64" t="s">
        <v>391</v>
      </c>
      <c r="D86" s="26">
        <v>0</v>
      </c>
      <c r="F86" s="60"/>
      <c r="G86" s="59"/>
    </row>
    <row r="87" spans="1:7" ht="12.75">
      <c r="A87" t="s">
        <v>119</v>
      </c>
      <c r="B87" t="s">
        <v>44</v>
      </c>
      <c r="C87" s="64" t="s">
        <v>392</v>
      </c>
      <c r="D87" s="26">
        <v>0</v>
      </c>
      <c r="F87" s="60"/>
      <c r="G87" s="59"/>
    </row>
    <row r="88" spans="1:7" ht="12.75">
      <c r="A88" t="s">
        <v>120</v>
      </c>
      <c r="B88" t="s">
        <v>44</v>
      </c>
      <c r="C88" s="64" t="s">
        <v>393</v>
      </c>
      <c r="D88" s="26">
        <v>0</v>
      </c>
      <c r="F88" s="60"/>
      <c r="G88" s="59"/>
    </row>
    <row r="89" spans="1:7" ht="12.75">
      <c r="A89" t="s">
        <v>121</v>
      </c>
      <c r="B89" t="s">
        <v>44</v>
      </c>
      <c r="C89" s="64" t="s">
        <v>394</v>
      </c>
      <c r="D89" s="26">
        <v>0</v>
      </c>
      <c r="F89" s="60"/>
      <c r="G89" s="59"/>
    </row>
    <row r="90" spans="1:7" ht="12.75">
      <c r="A90" t="s">
        <v>122</v>
      </c>
      <c r="B90" t="s">
        <v>44</v>
      </c>
      <c r="C90" s="64" t="s">
        <v>395</v>
      </c>
      <c r="D90" s="26">
        <v>0</v>
      </c>
      <c r="F90" s="60"/>
      <c r="G90" s="59"/>
    </row>
    <row r="91" spans="1:7" ht="12.75">
      <c r="A91" t="s">
        <v>123</v>
      </c>
      <c r="B91" t="s">
        <v>124</v>
      </c>
      <c r="C91" s="64" t="s">
        <v>396</v>
      </c>
      <c r="D91" s="26">
        <v>0</v>
      </c>
      <c r="F91" s="60"/>
      <c r="G91" s="59"/>
    </row>
    <row r="92" spans="1:7" ht="12.75">
      <c r="A92" t="s">
        <v>125</v>
      </c>
      <c r="B92" t="s">
        <v>126</v>
      </c>
      <c r="C92" s="64" t="s">
        <v>397</v>
      </c>
      <c r="D92" s="26">
        <v>0</v>
      </c>
      <c r="F92" s="60"/>
      <c r="G92" s="59"/>
    </row>
    <row r="93" spans="1:7" ht="12.75">
      <c r="A93" t="s">
        <v>127</v>
      </c>
      <c r="B93" t="s">
        <v>126</v>
      </c>
      <c r="C93" s="64" t="s">
        <v>398</v>
      </c>
      <c r="D93" s="26">
        <v>0</v>
      </c>
      <c r="F93" s="60"/>
      <c r="G93" s="59"/>
    </row>
    <row r="94" spans="1:7" ht="12.75">
      <c r="A94" t="s">
        <v>128</v>
      </c>
      <c r="B94" t="s">
        <v>126</v>
      </c>
      <c r="C94" s="64" t="s">
        <v>399</v>
      </c>
      <c r="D94" s="26">
        <v>0</v>
      </c>
      <c r="F94" s="60"/>
      <c r="G94" s="59"/>
    </row>
    <row r="95" spans="1:7" ht="12.75">
      <c r="A95" t="s">
        <v>129</v>
      </c>
      <c r="B95" t="s">
        <v>130</v>
      </c>
      <c r="C95" s="64" t="s">
        <v>400</v>
      </c>
      <c r="D95" s="26">
        <v>4</v>
      </c>
      <c r="F95" s="60"/>
      <c r="G95" s="59"/>
    </row>
    <row r="96" spans="1:7" ht="12.75">
      <c r="A96" t="s">
        <v>131</v>
      </c>
      <c r="B96" t="s">
        <v>130</v>
      </c>
      <c r="C96" s="64" t="s">
        <v>401</v>
      </c>
      <c r="D96" s="26">
        <v>2</v>
      </c>
      <c r="F96" s="60"/>
      <c r="G96" s="59"/>
    </row>
    <row r="97" spans="1:7" ht="12.75">
      <c r="A97" t="s">
        <v>132</v>
      </c>
      <c r="B97" t="s">
        <v>130</v>
      </c>
      <c r="C97" s="64" t="s">
        <v>402</v>
      </c>
      <c r="D97" s="26">
        <v>0</v>
      </c>
      <c r="F97" s="60"/>
      <c r="G97" s="59"/>
    </row>
    <row r="98" spans="1:7" ht="12.75">
      <c r="A98" t="s">
        <v>133</v>
      </c>
      <c r="B98" t="s">
        <v>34</v>
      </c>
      <c r="C98" s="64" t="s">
        <v>403</v>
      </c>
      <c r="D98" s="26">
        <v>0</v>
      </c>
      <c r="F98" s="60"/>
      <c r="G98" s="59"/>
    </row>
    <row r="99" spans="1:7" ht="12.75">
      <c r="A99" t="s">
        <v>134</v>
      </c>
      <c r="B99" t="s">
        <v>34</v>
      </c>
      <c r="C99" s="64" t="s">
        <v>404</v>
      </c>
      <c r="D99" s="26">
        <v>0</v>
      </c>
      <c r="F99" s="60"/>
      <c r="G99" s="59"/>
    </row>
    <row r="100" spans="1:7" ht="12.75">
      <c r="A100" t="s">
        <v>135</v>
      </c>
      <c r="B100" t="s">
        <v>34</v>
      </c>
      <c r="C100" s="64" t="s">
        <v>405</v>
      </c>
      <c r="D100" s="26">
        <v>0</v>
      </c>
      <c r="F100" s="60"/>
      <c r="G100" s="59"/>
    </row>
    <row r="101" spans="1:7" ht="12.75">
      <c r="A101" t="s">
        <v>136</v>
      </c>
      <c r="B101" t="s">
        <v>34</v>
      </c>
      <c r="C101" s="64" t="s">
        <v>406</v>
      </c>
      <c r="D101" s="26">
        <v>0</v>
      </c>
      <c r="F101" s="60"/>
      <c r="G101" s="59"/>
    </row>
    <row r="102" spans="1:7" ht="12.75">
      <c r="A102" t="s">
        <v>137</v>
      </c>
      <c r="B102" t="s">
        <v>34</v>
      </c>
      <c r="C102" s="64" t="s">
        <v>407</v>
      </c>
      <c r="D102" s="26">
        <v>0</v>
      </c>
      <c r="F102" s="60"/>
      <c r="G102" s="59"/>
    </row>
    <row r="103" spans="1:7" ht="12.75">
      <c r="A103" t="s">
        <v>138</v>
      </c>
      <c r="B103" t="s">
        <v>34</v>
      </c>
      <c r="C103" s="64" t="s">
        <v>408</v>
      </c>
      <c r="D103" s="26">
        <v>0</v>
      </c>
      <c r="F103" s="60"/>
      <c r="G103" s="59"/>
    </row>
    <row r="104" spans="1:7" ht="12.75">
      <c r="A104" t="s">
        <v>139</v>
      </c>
      <c r="B104" t="s">
        <v>140</v>
      </c>
      <c r="C104" s="64" t="s">
        <v>409</v>
      </c>
      <c r="D104" s="26">
        <v>0</v>
      </c>
      <c r="F104" s="60"/>
      <c r="G104" s="59"/>
    </row>
    <row r="105" spans="1:7" ht="12.75">
      <c r="A105" t="s">
        <v>141</v>
      </c>
      <c r="B105" t="s">
        <v>140</v>
      </c>
      <c r="C105" s="64" t="s">
        <v>410</v>
      </c>
      <c r="D105" s="26">
        <v>0</v>
      </c>
      <c r="F105" s="60"/>
      <c r="G105" s="59"/>
    </row>
    <row r="106" spans="1:7" ht="12.75">
      <c r="A106" t="s">
        <v>142</v>
      </c>
      <c r="B106" t="s">
        <v>140</v>
      </c>
      <c r="C106" s="64" t="s">
        <v>411</v>
      </c>
      <c r="D106" s="26">
        <v>0</v>
      </c>
      <c r="F106" s="60"/>
      <c r="G106" s="59"/>
    </row>
    <row r="107" spans="1:7" ht="12.75">
      <c r="A107" t="s">
        <v>143</v>
      </c>
      <c r="B107" t="s">
        <v>144</v>
      </c>
      <c r="C107" s="64" t="s">
        <v>412</v>
      </c>
      <c r="D107" s="26">
        <v>0</v>
      </c>
      <c r="F107" s="60"/>
      <c r="G107" s="59"/>
    </row>
    <row r="108" spans="1:7" ht="12.75">
      <c r="A108" t="s">
        <v>145</v>
      </c>
      <c r="B108" t="s">
        <v>144</v>
      </c>
      <c r="C108" s="64" t="s">
        <v>413</v>
      </c>
      <c r="D108" s="26">
        <v>0</v>
      </c>
      <c r="F108" s="60"/>
      <c r="G108" s="59"/>
    </row>
    <row r="109" spans="1:7" ht="12.75">
      <c r="A109" t="s">
        <v>146</v>
      </c>
      <c r="B109" t="s">
        <v>144</v>
      </c>
      <c r="C109" s="64" t="s">
        <v>414</v>
      </c>
      <c r="D109" s="26">
        <v>0</v>
      </c>
      <c r="F109" s="60"/>
      <c r="G109" s="59"/>
    </row>
    <row r="110" spans="1:7" ht="12.75">
      <c r="A110" t="s">
        <v>147</v>
      </c>
      <c r="B110" t="s">
        <v>144</v>
      </c>
      <c r="C110" s="64" t="s">
        <v>415</v>
      </c>
      <c r="D110" s="26">
        <v>0</v>
      </c>
      <c r="F110" s="60"/>
      <c r="G110" s="59"/>
    </row>
    <row r="111" spans="1:7" ht="12.75">
      <c r="A111" t="s">
        <v>148</v>
      </c>
      <c r="B111" t="s">
        <v>149</v>
      </c>
      <c r="C111" s="64" t="s">
        <v>416</v>
      </c>
      <c r="D111" s="26">
        <v>0</v>
      </c>
      <c r="F111" s="60"/>
      <c r="G111" s="59"/>
    </row>
    <row r="112" spans="1:7" ht="12.75">
      <c r="A112" t="s">
        <v>150</v>
      </c>
      <c r="B112" t="s">
        <v>149</v>
      </c>
      <c r="C112" s="64" t="s">
        <v>417</v>
      </c>
      <c r="D112" s="26">
        <v>0</v>
      </c>
      <c r="F112" s="60"/>
      <c r="G112" s="59"/>
    </row>
    <row r="113" spans="1:7" ht="12.75">
      <c r="A113" t="s">
        <v>151</v>
      </c>
      <c r="B113" t="s">
        <v>149</v>
      </c>
      <c r="C113" s="64" t="s">
        <v>418</v>
      </c>
      <c r="D113" s="26">
        <v>3</v>
      </c>
      <c r="F113" s="60"/>
      <c r="G113" s="59"/>
    </row>
    <row r="114" spans="1:7" ht="12.75">
      <c r="A114" t="s">
        <v>152</v>
      </c>
      <c r="B114" t="s">
        <v>153</v>
      </c>
      <c r="C114" s="64" t="s">
        <v>419</v>
      </c>
      <c r="D114" s="26">
        <v>0</v>
      </c>
      <c r="F114" s="60"/>
      <c r="G114" s="59"/>
    </row>
    <row r="115" spans="1:7" ht="12.75">
      <c r="A115" t="s">
        <v>154</v>
      </c>
      <c r="B115" t="s">
        <v>155</v>
      </c>
      <c r="C115" s="64" t="s">
        <v>420</v>
      </c>
      <c r="D115" s="26">
        <v>0</v>
      </c>
      <c r="F115" s="60"/>
      <c r="G115" s="59"/>
    </row>
    <row r="116" spans="1:7" ht="12.75">
      <c r="A116" t="s">
        <v>156</v>
      </c>
      <c r="B116" t="s">
        <v>157</v>
      </c>
      <c r="C116" s="64" t="s">
        <v>421</v>
      </c>
      <c r="D116" s="26">
        <v>3</v>
      </c>
      <c r="F116" s="60"/>
      <c r="G116" s="59"/>
    </row>
    <row r="117" spans="1:7" ht="12.75">
      <c r="A117" t="s">
        <v>158</v>
      </c>
      <c r="B117" t="s">
        <v>157</v>
      </c>
      <c r="C117" s="64" t="s">
        <v>422</v>
      </c>
      <c r="D117" s="26">
        <v>0</v>
      </c>
      <c r="F117" s="60"/>
      <c r="G117" s="59"/>
    </row>
    <row r="118" spans="1:7" ht="12.75">
      <c r="A118" t="s">
        <v>159</v>
      </c>
      <c r="B118" t="s">
        <v>157</v>
      </c>
      <c r="C118" s="64" t="s">
        <v>423</v>
      </c>
      <c r="D118" s="26">
        <v>0</v>
      </c>
      <c r="F118" s="60"/>
      <c r="G118" s="59"/>
    </row>
    <row r="119" spans="1:7" ht="12.75">
      <c r="A119" t="s">
        <v>160</v>
      </c>
      <c r="B119" t="s">
        <v>161</v>
      </c>
      <c r="C119" s="64" t="s">
        <v>424</v>
      </c>
      <c r="D119" s="26">
        <v>2</v>
      </c>
      <c r="F119" s="60"/>
      <c r="G119" s="59"/>
    </row>
    <row r="120" spans="1:7" ht="12.75">
      <c r="A120" t="s">
        <v>162</v>
      </c>
      <c r="B120" t="s">
        <v>161</v>
      </c>
      <c r="C120" s="64" t="s">
        <v>425</v>
      </c>
      <c r="D120" s="26">
        <v>1</v>
      </c>
      <c r="F120" s="60"/>
      <c r="G120" s="59"/>
    </row>
    <row r="121" spans="1:7" ht="12.75">
      <c r="A121" t="s">
        <v>163</v>
      </c>
      <c r="B121" t="s">
        <v>164</v>
      </c>
      <c r="C121" s="64" t="s">
        <v>426</v>
      </c>
      <c r="D121" s="26">
        <v>0</v>
      </c>
      <c r="F121" s="60"/>
      <c r="G121" s="59"/>
    </row>
    <row r="122" spans="1:7" ht="12.75">
      <c r="A122" t="s">
        <v>165</v>
      </c>
      <c r="B122" t="s">
        <v>164</v>
      </c>
      <c r="C122" s="64" t="s">
        <v>427</v>
      </c>
      <c r="D122" s="26">
        <v>0</v>
      </c>
      <c r="F122" s="60"/>
      <c r="G122" s="59"/>
    </row>
    <row r="123" spans="1:7" ht="12.75">
      <c r="A123" t="s">
        <v>166</v>
      </c>
      <c r="B123" t="s">
        <v>164</v>
      </c>
      <c r="C123" s="64" t="s">
        <v>428</v>
      </c>
      <c r="D123" s="26">
        <v>0</v>
      </c>
      <c r="F123" s="60"/>
      <c r="G123" s="59"/>
    </row>
    <row r="124" spans="1:7" ht="12.75">
      <c r="A124" t="s">
        <v>167</v>
      </c>
      <c r="B124" t="s">
        <v>164</v>
      </c>
      <c r="C124" s="64" t="s">
        <v>429</v>
      </c>
      <c r="D124" s="26">
        <v>0</v>
      </c>
      <c r="F124" s="60"/>
      <c r="G124" s="59"/>
    </row>
    <row r="125" spans="1:7" ht="12.75">
      <c r="A125" t="s">
        <v>168</v>
      </c>
      <c r="B125" t="s">
        <v>169</v>
      </c>
      <c r="C125" s="64" t="s">
        <v>430</v>
      </c>
      <c r="D125" s="26">
        <v>0</v>
      </c>
      <c r="F125" s="60"/>
      <c r="G125" s="59"/>
    </row>
    <row r="126" spans="1:7" ht="12.75">
      <c r="A126" t="s">
        <v>170</v>
      </c>
      <c r="B126" t="s">
        <v>169</v>
      </c>
      <c r="C126" s="64" t="s">
        <v>431</v>
      </c>
      <c r="D126" s="26">
        <v>0</v>
      </c>
      <c r="F126" s="60"/>
      <c r="G126" s="59"/>
    </row>
    <row r="127" spans="1:7" ht="12.75">
      <c r="A127" t="s">
        <v>171</v>
      </c>
      <c r="B127" t="s">
        <v>169</v>
      </c>
      <c r="C127" s="64" t="s">
        <v>432</v>
      </c>
      <c r="D127" s="26">
        <v>0</v>
      </c>
      <c r="F127" s="60"/>
      <c r="G127" s="59"/>
    </row>
    <row r="128" spans="1:7" ht="12.75">
      <c r="A128" t="s">
        <v>172</v>
      </c>
      <c r="B128" t="s">
        <v>169</v>
      </c>
      <c r="C128" s="64" t="s">
        <v>433</v>
      </c>
      <c r="D128" s="26">
        <v>0</v>
      </c>
      <c r="F128" s="60"/>
      <c r="G128" s="59"/>
    </row>
    <row r="129" spans="1:7" ht="12.75">
      <c r="A129" t="s">
        <v>173</v>
      </c>
      <c r="B129" t="s">
        <v>169</v>
      </c>
      <c r="C129" s="64" t="s">
        <v>434</v>
      </c>
      <c r="D129" s="26">
        <v>0</v>
      </c>
      <c r="F129" s="60"/>
      <c r="G129" s="59"/>
    </row>
    <row r="130" spans="1:7" ht="12.75">
      <c r="A130" t="s">
        <v>174</v>
      </c>
      <c r="B130" t="s">
        <v>169</v>
      </c>
      <c r="C130" s="64" t="s">
        <v>435</v>
      </c>
      <c r="D130" s="26">
        <v>0</v>
      </c>
      <c r="F130" s="60"/>
      <c r="G130" s="59"/>
    </row>
    <row r="131" spans="1:7" ht="12.75">
      <c r="A131" t="s">
        <v>175</v>
      </c>
      <c r="B131" t="s">
        <v>176</v>
      </c>
      <c r="C131" s="64" t="s">
        <v>436</v>
      </c>
      <c r="D131" s="26">
        <v>0</v>
      </c>
      <c r="F131" s="60"/>
      <c r="G131" s="59"/>
    </row>
    <row r="132" spans="1:7" ht="12.75">
      <c r="A132" t="s">
        <v>177</v>
      </c>
      <c r="B132" t="s">
        <v>176</v>
      </c>
      <c r="C132" s="64" t="s">
        <v>437</v>
      </c>
      <c r="D132" s="26">
        <v>0</v>
      </c>
      <c r="F132" s="60"/>
      <c r="G132" s="59"/>
    </row>
    <row r="133" spans="1:7" ht="12.75">
      <c r="A133" t="s">
        <v>178</v>
      </c>
      <c r="B133" t="s">
        <v>179</v>
      </c>
      <c r="C133" s="64" t="s">
        <v>438</v>
      </c>
      <c r="D133" s="26">
        <v>0</v>
      </c>
      <c r="F133" s="60"/>
      <c r="G133" s="59"/>
    </row>
    <row r="134" spans="1:7" ht="12.75">
      <c r="A134" t="s">
        <v>180</v>
      </c>
      <c r="B134" t="s">
        <v>179</v>
      </c>
      <c r="C134" s="64" t="s">
        <v>439</v>
      </c>
      <c r="D134" s="26">
        <v>2</v>
      </c>
      <c r="F134" s="60"/>
      <c r="G134" s="59"/>
    </row>
    <row r="135" spans="1:7" ht="12.75">
      <c r="A135" t="s">
        <v>181</v>
      </c>
      <c r="B135" t="s">
        <v>182</v>
      </c>
      <c r="C135" s="64" t="s">
        <v>440</v>
      </c>
      <c r="D135" s="26">
        <v>0</v>
      </c>
      <c r="F135" s="60"/>
      <c r="G135" s="59"/>
    </row>
    <row r="136" spans="1:7" ht="12.75">
      <c r="A136" t="s">
        <v>183</v>
      </c>
      <c r="B136" t="s">
        <v>182</v>
      </c>
      <c r="C136" s="64" t="s">
        <v>441</v>
      </c>
      <c r="D136" s="26">
        <v>0</v>
      </c>
      <c r="F136" s="60"/>
      <c r="G136" s="59"/>
    </row>
    <row r="137" spans="1:7" ht="12.75">
      <c r="A137" t="s">
        <v>184</v>
      </c>
      <c r="B137" t="s">
        <v>185</v>
      </c>
      <c r="C137" s="64" t="s">
        <v>442</v>
      </c>
      <c r="D137" s="26">
        <v>1</v>
      </c>
      <c r="F137" s="60"/>
      <c r="G137" s="59"/>
    </row>
    <row r="138" spans="1:7" ht="12.75">
      <c r="A138" t="s">
        <v>186</v>
      </c>
      <c r="B138" t="s">
        <v>187</v>
      </c>
      <c r="C138" s="64" t="s">
        <v>443</v>
      </c>
      <c r="D138" s="26">
        <v>0</v>
      </c>
      <c r="F138" s="60"/>
      <c r="G138" s="59"/>
    </row>
    <row r="139" spans="1:7" ht="12.75">
      <c r="A139" t="s">
        <v>188</v>
      </c>
      <c r="B139" t="s">
        <v>187</v>
      </c>
      <c r="C139" s="64" t="s">
        <v>444</v>
      </c>
      <c r="D139" s="26">
        <v>1</v>
      </c>
      <c r="F139" s="60"/>
      <c r="G139" s="59"/>
    </row>
    <row r="140" spans="1:7" ht="12.75">
      <c r="A140" t="s">
        <v>189</v>
      </c>
      <c r="B140" t="s">
        <v>187</v>
      </c>
      <c r="C140" s="64" t="s">
        <v>445</v>
      </c>
      <c r="D140" s="26">
        <v>0</v>
      </c>
      <c r="F140" s="60"/>
      <c r="G140" s="59"/>
    </row>
    <row r="141" spans="1:7" ht="12.75">
      <c r="A141" t="s">
        <v>190</v>
      </c>
      <c r="B141" t="s">
        <v>187</v>
      </c>
      <c r="C141" s="64" t="s">
        <v>446</v>
      </c>
      <c r="D141" s="26">
        <v>0</v>
      </c>
      <c r="F141" s="60"/>
      <c r="G141" s="59"/>
    </row>
    <row r="142" spans="1:7" ht="12.75">
      <c r="A142" t="s">
        <v>191</v>
      </c>
      <c r="B142" t="s">
        <v>192</v>
      </c>
      <c r="C142" s="64" t="s">
        <v>447</v>
      </c>
      <c r="D142" s="26">
        <v>2</v>
      </c>
      <c r="F142" s="60"/>
      <c r="G142" s="59"/>
    </row>
    <row r="143" spans="1:7" ht="12.75">
      <c r="A143" t="s">
        <v>193</v>
      </c>
      <c r="B143" t="s">
        <v>192</v>
      </c>
      <c r="C143" s="64" t="s">
        <v>448</v>
      </c>
      <c r="D143" s="26">
        <v>3</v>
      </c>
      <c r="F143" s="60"/>
      <c r="G143" s="59"/>
    </row>
    <row r="144" spans="1:7" ht="12.75">
      <c r="A144" t="s">
        <v>194</v>
      </c>
      <c r="B144" t="s">
        <v>195</v>
      </c>
      <c r="C144" s="64" t="s">
        <v>449</v>
      </c>
      <c r="D144" s="26">
        <v>0</v>
      </c>
      <c r="F144" s="60"/>
      <c r="G144" s="59"/>
    </row>
    <row r="145" spans="1:7" ht="12.75">
      <c r="A145" t="s">
        <v>196</v>
      </c>
      <c r="B145" t="s">
        <v>195</v>
      </c>
      <c r="C145" s="64" t="s">
        <v>450</v>
      </c>
      <c r="D145" s="26">
        <v>0</v>
      </c>
      <c r="F145" s="60"/>
      <c r="G145" s="59"/>
    </row>
    <row r="146" spans="1:7" ht="12.75">
      <c r="A146" t="s">
        <v>197</v>
      </c>
      <c r="B146" t="s">
        <v>198</v>
      </c>
      <c r="C146" s="64" t="s">
        <v>451</v>
      </c>
      <c r="D146" s="26">
        <v>0</v>
      </c>
      <c r="F146" s="60"/>
      <c r="G146" s="59"/>
    </row>
    <row r="147" spans="1:7" ht="12.75">
      <c r="A147" t="s">
        <v>199</v>
      </c>
      <c r="B147" t="s">
        <v>198</v>
      </c>
      <c r="C147" s="64" t="s">
        <v>452</v>
      </c>
      <c r="D147" s="26">
        <v>0</v>
      </c>
      <c r="F147" s="60"/>
      <c r="G147" s="59"/>
    </row>
    <row r="148" spans="1:7" ht="12.75">
      <c r="A148" t="s">
        <v>200</v>
      </c>
      <c r="B148" t="s">
        <v>198</v>
      </c>
      <c r="C148" s="64" t="s">
        <v>453</v>
      </c>
      <c r="D148" s="26">
        <v>0</v>
      </c>
      <c r="F148" s="60"/>
      <c r="G148" s="59"/>
    </row>
    <row r="149" spans="1:7" ht="12.75">
      <c r="A149" t="s">
        <v>201</v>
      </c>
      <c r="B149" t="s">
        <v>202</v>
      </c>
      <c r="C149" s="64" t="s">
        <v>454</v>
      </c>
      <c r="D149" s="26">
        <v>0</v>
      </c>
      <c r="F149" s="60"/>
      <c r="G149" s="59"/>
    </row>
    <row r="150" spans="1:7" ht="12.75">
      <c r="A150" t="s">
        <v>203</v>
      </c>
      <c r="B150" t="s">
        <v>202</v>
      </c>
      <c r="C150" s="64" t="s">
        <v>455</v>
      </c>
      <c r="D150" s="26">
        <v>1</v>
      </c>
      <c r="F150" s="60"/>
      <c r="G150" s="59"/>
    </row>
    <row r="151" spans="1:7" ht="12.75">
      <c r="A151" t="s">
        <v>204</v>
      </c>
      <c r="B151" t="s">
        <v>202</v>
      </c>
      <c r="C151" s="64" t="s">
        <v>456</v>
      </c>
      <c r="D151" s="26">
        <v>0</v>
      </c>
      <c r="F151" s="60"/>
      <c r="G151" s="59"/>
    </row>
    <row r="152" spans="1:7" ht="12.75">
      <c r="A152" t="s">
        <v>205</v>
      </c>
      <c r="B152" t="s">
        <v>206</v>
      </c>
      <c r="C152" s="64" t="s">
        <v>457</v>
      </c>
      <c r="D152" s="26">
        <v>0</v>
      </c>
      <c r="F152" s="60"/>
      <c r="G152" s="59"/>
    </row>
    <row r="153" spans="1:7" ht="12.75">
      <c r="A153" t="s">
        <v>207</v>
      </c>
      <c r="B153" t="s">
        <v>206</v>
      </c>
      <c r="C153" s="64" t="s">
        <v>458</v>
      </c>
      <c r="D153" s="26">
        <v>1</v>
      </c>
      <c r="F153" s="60"/>
      <c r="G153" s="59"/>
    </row>
    <row r="154" spans="1:7" ht="12.75">
      <c r="A154" t="s">
        <v>208</v>
      </c>
      <c r="B154" t="s">
        <v>206</v>
      </c>
      <c r="C154" s="64" t="s">
        <v>459</v>
      </c>
      <c r="D154" s="26">
        <v>0</v>
      </c>
      <c r="F154" s="60"/>
      <c r="G154" s="59"/>
    </row>
    <row r="155" spans="1:7" ht="12.75">
      <c r="A155" t="s">
        <v>209</v>
      </c>
      <c r="B155" t="s">
        <v>210</v>
      </c>
      <c r="C155" s="64" t="s">
        <v>460</v>
      </c>
      <c r="D155" s="26">
        <v>0</v>
      </c>
      <c r="F155" s="60"/>
      <c r="G155" s="59"/>
    </row>
    <row r="156" spans="1:7" ht="12.75">
      <c r="A156" t="s">
        <v>211</v>
      </c>
      <c r="B156" t="s">
        <v>212</v>
      </c>
      <c r="C156" s="64" t="s">
        <v>461</v>
      </c>
      <c r="D156" s="26">
        <v>0</v>
      </c>
      <c r="F156" s="60"/>
      <c r="G156" s="59"/>
    </row>
    <row r="157" spans="1:7" ht="12.75">
      <c r="A157" t="s">
        <v>213</v>
      </c>
      <c r="B157" t="s">
        <v>212</v>
      </c>
      <c r="C157" s="64" t="s">
        <v>462</v>
      </c>
      <c r="D157" s="26">
        <v>0</v>
      </c>
      <c r="F157" s="60"/>
      <c r="G157" s="59"/>
    </row>
    <row r="158" spans="1:7" ht="12.75">
      <c r="A158" t="s">
        <v>214</v>
      </c>
      <c r="B158" t="s">
        <v>215</v>
      </c>
      <c r="C158" s="64" t="s">
        <v>463</v>
      </c>
      <c r="D158" s="26">
        <v>0</v>
      </c>
      <c r="F158" s="60"/>
      <c r="G158" s="59"/>
    </row>
    <row r="159" spans="1:7" ht="12.75">
      <c r="A159" t="s">
        <v>216</v>
      </c>
      <c r="B159" t="s">
        <v>215</v>
      </c>
      <c r="C159" s="64" t="s">
        <v>464</v>
      </c>
      <c r="D159" s="26">
        <v>0</v>
      </c>
      <c r="F159" s="60"/>
      <c r="G159" s="59"/>
    </row>
    <row r="160" spans="1:7" ht="12.75">
      <c r="A160" t="s">
        <v>217</v>
      </c>
      <c r="B160" t="s">
        <v>218</v>
      </c>
      <c r="C160" s="64" t="s">
        <v>465</v>
      </c>
      <c r="D160" s="26">
        <v>0</v>
      </c>
      <c r="F160" s="60"/>
      <c r="G160" s="59"/>
    </row>
    <row r="161" spans="1:7" ht="12.75">
      <c r="A161" t="s">
        <v>219</v>
      </c>
      <c r="B161" t="s">
        <v>220</v>
      </c>
      <c r="C161" s="64" t="s">
        <v>466</v>
      </c>
      <c r="D161" s="26">
        <v>0</v>
      </c>
      <c r="F161" s="60"/>
      <c r="G161" s="59"/>
    </row>
    <row r="162" spans="1:7" ht="12.75">
      <c r="A162" t="s">
        <v>221</v>
      </c>
      <c r="B162" t="s">
        <v>220</v>
      </c>
      <c r="C162" s="64" t="s">
        <v>467</v>
      </c>
      <c r="D162" s="26">
        <v>0</v>
      </c>
      <c r="F162" s="60"/>
      <c r="G162" s="59"/>
    </row>
    <row r="163" spans="1:7" ht="12.75">
      <c r="A163" t="s">
        <v>222</v>
      </c>
      <c r="B163" t="s">
        <v>223</v>
      </c>
      <c r="C163" s="64" t="s">
        <v>468</v>
      </c>
      <c r="D163" s="26">
        <v>0</v>
      </c>
      <c r="F163" s="60"/>
      <c r="G163" s="59"/>
    </row>
    <row r="164" spans="1:7" ht="12.75">
      <c r="A164" t="s">
        <v>224</v>
      </c>
      <c r="B164" t="s">
        <v>223</v>
      </c>
      <c r="C164" s="64" t="s">
        <v>469</v>
      </c>
      <c r="D164" s="26">
        <v>0</v>
      </c>
      <c r="F164" s="60"/>
      <c r="G164" s="59"/>
    </row>
    <row r="165" spans="1:7" ht="12.75">
      <c r="A165" t="s">
        <v>225</v>
      </c>
      <c r="B165" t="s">
        <v>223</v>
      </c>
      <c r="C165" s="64" t="s">
        <v>470</v>
      </c>
      <c r="D165" s="26">
        <v>0</v>
      </c>
      <c r="F165" s="60"/>
      <c r="G165" s="59"/>
    </row>
    <row r="166" spans="1:7" ht="12.75">
      <c r="A166" t="s">
        <v>226</v>
      </c>
      <c r="B166" t="s">
        <v>223</v>
      </c>
      <c r="C166" s="64" t="s">
        <v>471</v>
      </c>
      <c r="D166" s="26">
        <v>0</v>
      </c>
      <c r="F166" s="60"/>
      <c r="G166" s="59"/>
    </row>
    <row r="167" spans="1:7" ht="12.75">
      <c r="A167" t="s">
        <v>227</v>
      </c>
      <c r="B167" t="s">
        <v>223</v>
      </c>
      <c r="C167" s="64" t="s">
        <v>472</v>
      </c>
      <c r="D167" s="26">
        <v>0</v>
      </c>
      <c r="F167" s="60"/>
      <c r="G167" s="59"/>
    </row>
    <row r="168" spans="1:7" ht="12.75">
      <c r="A168" t="s">
        <v>228</v>
      </c>
      <c r="B168" t="s">
        <v>229</v>
      </c>
      <c r="C168" s="64" t="s">
        <v>484</v>
      </c>
      <c r="D168" s="26">
        <v>0</v>
      </c>
      <c r="F168" s="60"/>
      <c r="G168" s="59"/>
    </row>
    <row r="169" spans="1:7" ht="12.75">
      <c r="A169" t="s">
        <v>230</v>
      </c>
      <c r="B169" t="s">
        <v>229</v>
      </c>
      <c r="C169" s="64" t="s">
        <v>473</v>
      </c>
      <c r="D169" s="26">
        <v>0</v>
      </c>
      <c r="F169" s="60"/>
      <c r="G169" s="59"/>
    </row>
    <row r="170" spans="1:7" ht="12.75">
      <c r="A170" t="s">
        <v>231</v>
      </c>
      <c r="B170" t="s">
        <v>229</v>
      </c>
      <c r="C170" s="64" t="s">
        <v>474</v>
      </c>
      <c r="D170" s="26">
        <v>1</v>
      </c>
      <c r="F170" s="60"/>
      <c r="G170" s="59"/>
    </row>
    <row r="171" spans="1:7" ht="12.75">
      <c r="A171" t="s">
        <v>232</v>
      </c>
      <c r="B171" t="s">
        <v>229</v>
      </c>
      <c r="C171" s="64" t="s">
        <v>475</v>
      </c>
      <c r="D171" s="26">
        <v>2</v>
      </c>
      <c r="F171" s="60"/>
      <c r="G171" s="59"/>
    </row>
    <row r="172" spans="1:7" ht="12.75">
      <c r="A172" t="s">
        <v>233</v>
      </c>
      <c r="B172" t="s">
        <v>229</v>
      </c>
      <c r="C172" s="64" t="s">
        <v>476</v>
      </c>
      <c r="D172" s="26">
        <v>1</v>
      </c>
      <c r="F172" s="60"/>
      <c r="G172" s="59"/>
    </row>
    <row r="173" spans="1:7" ht="12.75">
      <c r="A173" t="s">
        <v>234</v>
      </c>
      <c r="B173" t="s">
        <v>229</v>
      </c>
      <c r="C173" s="64" t="s">
        <v>477</v>
      </c>
      <c r="D173" s="26">
        <v>6</v>
      </c>
      <c r="F173" s="60"/>
      <c r="G173" s="59"/>
    </row>
    <row r="174" spans="1:7" ht="12.75">
      <c r="A174" t="s">
        <v>235</v>
      </c>
      <c r="B174" t="s">
        <v>229</v>
      </c>
      <c r="C174" s="64" t="s">
        <v>478</v>
      </c>
      <c r="D174" s="26">
        <v>0</v>
      </c>
      <c r="F174" s="60"/>
      <c r="G174" s="59"/>
    </row>
    <row r="175" spans="1:7" ht="12.75">
      <c r="A175" t="s">
        <v>236</v>
      </c>
      <c r="B175" t="s">
        <v>229</v>
      </c>
      <c r="C175" s="64" t="s">
        <v>479</v>
      </c>
      <c r="D175" s="26">
        <v>0</v>
      </c>
      <c r="F175" s="60"/>
      <c r="G175" s="59"/>
    </row>
    <row r="176" spans="1:7" ht="12.75">
      <c r="A176" t="s">
        <v>237</v>
      </c>
      <c r="B176" t="s">
        <v>229</v>
      </c>
      <c r="C176" s="64" t="s">
        <v>480</v>
      </c>
      <c r="D176" s="26">
        <v>0</v>
      </c>
      <c r="F176" s="60"/>
      <c r="G176" s="59"/>
    </row>
    <row r="177" spans="1:7" ht="12.75">
      <c r="A177" t="s">
        <v>238</v>
      </c>
      <c r="B177" t="s">
        <v>229</v>
      </c>
      <c r="C177" s="64" t="s">
        <v>481</v>
      </c>
      <c r="D177" s="26">
        <v>0</v>
      </c>
      <c r="F177" s="60"/>
      <c r="G177" s="59"/>
    </row>
    <row r="178" spans="1:7" ht="12.75">
      <c r="A178" t="s">
        <v>239</v>
      </c>
      <c r="B178" t="s">
        <v>229</v>
      </c>
      <c r="C178" s="64" t="s">
        <v>482</v>
      </c>
      <c r="D178" s="26">
        <v>0</v>
      </c>
      <c r="F178" s="60"/>
      <c r="G178" s="59"/>
    </row>
    <row r="179" spans="1:7" ht="12.75">
      <c r="A179" t="s">
        <v>240</v>
      </c>
      <c r="B179" t="s">
        <v>229</v>
      </c>
      <c r="C179" s="64" t="s">
        <v>483</v>
      </c>
      <c r="D179" s="26">
        <v>0</v>
      </c>
      <c r="F179" s="60"/>
      <c r="G179" s="59"/>
    </row>
    <row r="180" spans="1:7" ht="12.75">
      <c r="A180" s="3">
        <v>3200</v>
      </c>
      <c r="B180" t="s">
        <v>241</v>
      </c>
      <c r="C180" s="64" t="s">
        <v>242</v>
      </c>
      <c r="D180" s="26">
        <v>0</v>
      </c>
      <c r="F180" s="60"/>
      <c r="G180" s="59"/>
    </row>
    <row r="181" spans="1:7" ht="12.75">
      <c r="A181" s="3">
        <v>3210</v>
      </c>
      <c r="B181" t="s">
        <v>241</v>
      </c>
      <c r="C181" s="64" t="s">
        <v>243</v>
      </c>
      <c r="D181" s="26">
        <v>0</v>
      </c>
      <c r="F181" s="60"/>
      <c r="G181" s="59"/>
    </row>
    <row r="182" spans="1:7" ht="12.75">
      <c r="A182" s="3">
        <v>3220</v>
      </c>
      <c r="B182" t="s">
        <v>241</v>
      </c>
      <c r="C182" s="64" t="s">
        <v>244</v>
      </c>
      <c r="D182" s="26">
        <v>0</v>
      </c>
      <c r="F182" s="60"/>
      <c r="G182" s="59"/>
    </row>
    <row r="183" spans="1:7" ht="12.75">
      <c r="A183" s="3">
        <v>3230</v>
      </c>
      <c r="B183" t="s">
        <v>241</v>
      </c>
      <c r="C183" s="64" t="s">
        <v>245</v>
      </c>
      <c r="D183" s="26">
        <v>0</v>
      </c>
      <c r="F183" s="60"/>
      <c r="G183" s="59"/>
    </row>
    <row r="184" spans="1:7" ht="12.75">
      <c r="A184" s="3">
        <v>8001</v>
      </c>
      <c r="B184" t="s">
        <v>305</v>
      </c>
      <c r="C184" t="s">
        <v>306</v>
      </c>
      <c r="D184" s="26">
        <v>40</v>
      </c>
      <c r="F184" s="60"/>
      <c r="G184" s="59"/>
    </row>
    <row r="185" spans="1:7" ht="12.75">
      <c r="A185" s="13">
        <v>8041</v>
      </c>
      <c r="B185" s="13">
        <v>8041</v>
      </c>
      <c r="C185" s="86" t="s">
        <v>676</v>
      </c>
      <c r="D185" s="26">
        <v>0</v>
      </c>
      <c r="F185" s="60"/>
      <c r="G185" s="59"/>
    </row>
    <row r="186" spans="1:7" ht="12.75">
      <c r="A186" s="13">
        <v>8042</v>
      </c>
      <c r="B186" s="13">
        <v>8042</v>
      </c>
      <c r="C186" s="86" t="s">
        <v>677</v>
      </c>
      <c r="D186" s="26">
        <v>0</v>
      </c>
      <c r="F186" s="60"/>
      <c r="G186" s="59"/>
    </row>
    <row r="187" spans="1:7" ht="12.75">
      <c r="A187" s="13">
        <v>8043</v>
      </c>
      <c r="B187" s="13">
        <v>8043</v>
      </c>
      <c r="C187" s="86" t="s">
        <v>678</v>
      </c>
      <c r="D187" s="26">
        <v>0</v>
      </c>
      <c r="F187" s="60"/>
      <c r="G187" s="59"/>
    </row>
    <row r="188" spans="1:7" ht="12.75">
      <c r="A188" s="3">
        <v>9025</v>
      </c>
      <c r="B188" s="3">
        <v>9025</v>
      </c>
      <c r="C188" t="s">
        <v>248</v>
      </c>
      <c r="D188" s="26">
        <v>0</v>
      </c>
      <c r="F188" s="60"/>
      <c r="G188" s="59"/>
    </row>
    <row r="189" spans="1:7" ht="12.75">
      <c r="A189" s="3">
        <v>9030</v>
      </c>
      <c r="B189" s="3">
        <v>9030</v>
      </c>
      <c r="C189" t="s">
        <v>249</v>
      </c>
      <c r="D189" s="26">
        <v>0</v>
      </c>
      <c r="F189" s="60"/>
      <c r="G189" s="59"/>
    </row>
    <row r="190" spans="1:7" ht="12.75">
      <c r="A190" s="3">
        <v>9035</v>
      </c>
      <c r="B190" s="3">
        <v>9035</v>
      </c>
      <c r="C190" t="s">
        <v>250</v>
      </c>
      <c r="D190" s="26">
        <v>0</v>
      </c>
      <c r="F190" s="60"/>
      <c r="G190" s="59"/>
    </row>
    <row r="191" spans="1:7" ht="12.75">
      <c r="A191" s="3">
        <v>9040</v>
      </c>
      <c r="B191" s="3">
        <v>9040</v>
      </c>
      <c r="C191" t="s">
        <v>251</v>
      </c>
      <c r="D191" s="26">
        <v>0</v>
      </c>
      <c r="F191" s="60"/>
      <c r="G191" s="59"/>
    </row>
    <row r="192" spans="1:7" ht="12.75">
      <c r="A192" s="3">
        <v>9045</v>
      </c>
      <c r="B192" s="3">
        <v>9045</v>
      </c>
      <c r="C192" t="s">
        <v>252</v>
      </c>
      <c r="D192" s="26">
        <v>0</v>
      </c>
      <c r="F192" s="60"/>
      <c r="G192" s="59"/>
    </row>
    <row r="193" spans="1:7" ht="12.75">
      <c r="A193" s="3">
        <v>9050</v>
      </c>
      <c r="B193" s="3">
        <v>9050</v>
      </c>
      <c r="C193" t="s">
        <v>253</v>
      </c>
      <c r="D193" s="26">
        <v>0</v>
      </c>
      <c r="F193" s="60"/>
      <c r="G193" s="59"/>
    </row>
    <row r="194" spans="1:7" ht="12.75">
      <c r="A194" s="3">
        <v>9055</v>
      </c>
      <c r="B194" s="3">
        <v>9055</v>
      </c>
      <c r="C194" t="s">
        <v>254</v>
      </c>
      <c r="D194" s="26">
        <v>0</v>
      </c>
      <c r="F194" s="60"/>
      <c r="G194" s="59"/>
    </row>
    <row r="195" spans="1:7" ht="12.75">
      <c r="A195" s="3">
        <v>9060</v>
      </c>
      <c r="B195" s="3">
        <v>9060</v>
      </c>
      <c r="C195" t="s">
        <v>255</v>
      </c>
      <c r="D195" s="26">
        <v>0</v>
      </c>
      <c r="F195" s="60"/>
      <c r="G195" s="59"/>
    </row>
    <row r="196" spans="1:7" ht="12.75">
      <c r="A196" s="3">
        <v>9075</v>
      </c>
      <c r="B196" s="3">
        <v>9075</v>
      </c>
      <c r="C196" t="s">
        <v>256</v>
      </c>
      <c r="D196" s="26">
        <v>0</v>
      </c>
      <c r="F196" s="60"/>
      <c r="G196" s="59"/>
    </row>
    <row r="197" spans="1:7" ht="12.75">
      <c r="A197" s="3">
        <v>9080</v>
      </c>
      <c r="B197" s="3">
        <v>9080</v>
      </c>
      <c r="C197" t="s">
        <v>257</v>
      </c>
      <c r="D197" s="26">
        <v>0</v>
      </c>
      <c r="F197" s="60"/>
      <c r="G197" s="59"/>
    </row>
    <row r="198" spans="1:7" ht="12.75">
      <c r="A198" s="3">
        <v>9095</v>
      </c>
      <c r="B198" s="3">
        <v>9095</v>
      </c>
      <c r="C198" t="s">
        <v>258</v>
      </c>
      <c r="D198" s="26">
        <v>0</v>
      </c>
      <c r="F198" s="60"/>
      <c r="G198" s="59"/>
    </row>
    <row r="199" spans="1:7" ht="12.75">
      <c r="A199" s="3">
        <v>9120</v>
      </c>
      <c r="B199" s="3">
        <v>9120</v>
      </c>
      <c r="C199" t="s">
        <v>259</v>
      </c>
      <c r="D199" s="26">
        <v>0</v>
      </c>
      <c r="F199" s="60"/>
      <c r="G199" s="59"/>
    </row>
    <row r="200" spans="1:7" ht="12.75">
      <c r="A200" s="3">
        <v>9125</v>
      </c>
      <c r="B200" s="3">
        <v>9125</v>
      </c>
      <c r="C200" t="s">
        <v>260</v>
      </c>
      <c r="D200" s="26">
        <v>0</v>
      </c>
      <c r="F200" s="60"/>
      <c r="G200" s="59"/>
    </row>
    <row r="201" spans="1:7" ht="12.75">
      <c r="A201" s="3">
        <v>9130</v>
      </c>
      <c r="B201" s="3">
        <v>9130</v>
      </c>
      <c r="C201" t="s">
        <v>485</v>
      </c>
      <c r="D201" s="26">
        <v>0</v>
      </c>
      <c r="F201" s="60"/>
      <c r="G201" s="59"/>
    </row>
    <row r="202" spans="1:7" ht="12.75">
      <c r="A202" s="3">
        <v>9135</v>
      </c>
      <c r="B202" s="3">
        <v>9135</v>
      </c>
      <c r="C202" t="s">
        <v>486</v>
      </c>
      <c r="D202" s="26">
        <v>0</v>
      </c>
      <c r="F202" s="60"/>
      <c r="G202" s="59"/>
    </row>
    <row r="203" spans="1:7" ht="12.75">
      <c r="A203" s="3">
        <v>9140</v>
      </c>
      <c r="B203" s="3">
        <v>9140</v>
      </c>
      <c r="C203" t="s">
        <v>261</v>
      </c>
      <c r="D203" s="26">
        <v>0</v>
      </c>
      <c r="F203" s="60"/>
      <c r="G203" s="59"/>
    </row>
    <row r="204" spans="1:7" ht="12.75">
      <c r="A204" s="3">
        <v>9145</v>
      </c>
      <c r="B204" s="3">
        <v>9145</v>
      </c>
      <c r="C204" t="s">
        <v>262</v>
      </c>
      <c r="D204" s="26">
        <v>0</v>
      </c>
      <c r="F204" s="60"/>
      <c r="G204" s="59"/>
    </row>
    <row r="205" spans="1:7" ht="12.75">
      <c r="A205" s="3" t="s">
        <v>247</v>
      </c>
      <c r="B205" s="3" t="s">
        <v>247</v>
      </c>
      <c r="C205" t="s">
        <v>263</v>
      </c>
      <c r="D205" s="26">
        <v>0</v>
      </c>
      <c r="F205" s="60"/>
      <c r="G205" s="59"/>
    </row>
    <row r="206" spans="1:7" ht="12.75">
      <c r="A206" s="3">
        <v>9160</v>
      </c>
      <c r="B206" s="3">
        <v>9160</v>
      </c>
      <c r="C206" t="s">
        <v>264</v>
      </c>
      <c r="D206" s="26">
        <v>0</v>
      </c>
      <c r="F206" s="60"/>
      <c r="G206" s="59"/>
    </row>
    <row r="207" spans="1:7" ht="12.75">
      <c r="A207" s="3">
        <v>9165</v>
      </c>
      <c r="B207" s="3">
        <v>9165</v>
      </c>
      <c r="C207" t="s">
        <v>487</v>
      </c>
      <c r="D207" s="26">
        <v>0</v>
      </c>
      <c r="F207" s="9"/>
      <c r="G207" s="59"/>
    </row>
    <row r="208" spans="1:7" ht="12.75">
      <c r="A208" s="3">
        <v>9170</v>
      </c>
      <c r="B208" s="3">
        <v>9170</v>
      </c>
      <c r="C208" s="118" t="s">
        <v>679</v>
      </c>
      <c r="D208" s="26">
        <v>0</v>
      </c>
      <c r="F208" s="9"/>
      <c r="G208" s="59"/>
    </row>
    <row r="209" spans="4:7" ht="12.75">
      <c r="D209" s="24"/>
      <c r="F209" s="9"/>
      <c r="G209" s="59"/>
    </row>
    <row r="210" ht="12.75">
      <c r="D210">
        <f>SUM(D6:D209)</f>
        <v>240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2016-17: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Tim Kahle</cp:lastModifiedBy>
  <cp:lastPrinted>2009-07-14T16:14:25Z</cp:lastPrinted>
  <dcterms:created xsi:type="dcterms:W3CDTF">2003-07-29T17:52:22Z</dcterms:created>
  <dcterms:modified xsi:type="dcterms:W3CDTF">2017-09-20T22:07:12Z</dcterms:modified>
  <cp:category/>
  <cp:version/>
  <cp:contentType/>
  <cp:contentStatus/>
</cp:coreProperties>
</file>