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9" i="1" l="1"/>
  <c r="N8" i="1" l="1"/>
  <c r="N9" i="1"/>
  <c r="N10" i="1"/>
  <c r="N12" i="1"/>
  <c r="N13" i="1"/>
  <c r="N19" i="1"/>
  <c r="N25" i="1"/>
  <c r="N28" i="1"/>
  <c r="N32" i="1"/>
  <c r="N39" i="1"/>
  <c r="N41" i="1"/>
  <c r="N44" i="1"/>
  <c r="N49" i="1"/>
  <c r="N55" i="1"/>
  <c r="N57" i="1"/>
  <c r="N59" i="1"/>
  <c r="N60" i="1"/>
  <c r="N61" i="1"/>
  <c r="N62" i="1"/>
  <c r="N64" i="1"/>
  <c r="N71" i="1"/>
  <c r="N72" i="1"/>
  <c r="N75" i="1"/>
  <c r="N76" i="1"/>
  <c r="N77" i="1"/>
  <c r="N82" i="1"/>
  <c r="N88" i="1"/>
  <c r="N94" i="1"/>
  <c r="N95" i="1"/>
  <c r="K8" i="1"/>
  <c r="L8" i="1"/>
  <c r="K9" i="1"/>
  <c r="L9" i="1"/>
  <c r="K10" i="1"/>
  <c r="L10" i="1"/>
  <c r="K12" i="1"/>
  <c r="L12" i="1"/>
  <c r="K13" i="1"/>
  <c r="L13" i="1"/>
  <c r="K19" i="1"/>
  <c r="L19" i="1"/>
  <c r="K25" i="1"/>
  <c r="L25" i="1"/>
  <c r="K28" i="1"/>
  <c r="L28" i="1"/>
  <c r="K32" i="1"/>
  <c r="L32" i="1"/>
  <c r="K39" i="1"/>
  <c r="L39" i="1"/>
  <c r="K41" i="1"/>
  <c r="L41" i="1"/>
  <c r="K44" i="1"/>
  <c r="L44" i="1"/>
  <c r="K49" i="1"/>
  <c r="L49" i="1"/>
  <c r="K55" i="1"/>
  <c r="L55" i="1"/>
  <c r="K57" i="1"/>
  <c r="L57" i="1"/>
  <c r="K59" i="1"/>
  <c r="L59" i="1"/>
  <c r="K60" i="1"/>
  <c r="L60" i="1"/>
  <c r="K61" i="1"/>
  <c r="L61" i="1"/>
  <c r="K62" i="1"/>
  <c r="L62" i="1"/>
  <c r="K64" i="1"/>
  <c r="L64" i="1"/>
  <c r="K71" i="1"/>
  <c r="L71" i="1"/>
  <c r="K72" i="1"/>
  <c r="L72" i="1"/>
  <c r="K75" i="1"/>
  <c r="L75" i="1"/>
  <c r="K76" i="1"/>
  <c r="L76" i="1"/>
  <c r="K77" i="1"/>
  <c r="L77" i="1"/>
  <c r="K82" i="1"/>
  <c r="L82" i="1"/>
  <c r="K88" i="1"/>
  <c r="L88" i="1"/>
  <c r="K94" i="1"/>
  <c r="L94" i="1"/>
  <c r="K95" i="1"/>
  <c r="L95" i="1"/>
  <c r="I8" i="1"/>
  <c r="I9" i="1"/>
  <c r="I10" i="1"/>
  <c r="I12" i="1"/>
  <c r="I13" i="1"/>
  <c r="I19" i="1"/>
  <c r="I25" i="1"/>
  <c r="I28" i="1"/>
  <c r="I32" i="1"/>
  <c r="I39" i="1"/>
  <c r="I41" i="1"/>
  <c r="I44" i="1"/>
  <c r="I49" i="1"/>
  <c r="I55" i="1"/>
  <c r="I57" i="1"/>
  <c r="I59" i="1"/>
  <c r="I60" i="1"/>
  <c r="I61" i="1"/>
  <c r="I62" i="1"/>
  <c r="I64" i="1"/>
  <c r="I71" i="1"/>
  <c r="I72" i="1"/>
  <c r="I75" i="1"/>
  <c r="I76" i="1"/>
  <c r="I77" i="1"/>
  <c r="I82" i="1"/>
  <c r="I88" i="1"/>
  <c r="I94" i="1"/>
  <c r="I95" i="1"/>
  <c r="G8" i="1"/>
  <c r="G9" i="1"/>
  <c r="G10" i="1"/>
  <c r="G12" i="1"/>
  <c r="G13" i="1"/>
  <c r="G19" i="1"/>
  <c r="G25" i="1"/>
  <c r="G28" i="1"/>
  <c r="G32" i="1"/>
  <c r="G39" i="1"/>
  <c r="G41" i="1"/>
  <c r="G44" i="1"/>
  <c r="G49" i="1"/>
  <c r="G55" i="1"/>
  <c r="G57" i="1"/>
  <c r="G59" i="1"/>
  <c r="G60" i="1"/>
  <c r="G61" i="1"/>
  <c r="G62" i="1"/>
  <c r="G64" i="1"/>
  <c r="G71" i="1"/>
  <c r="G72" i="1"/>
  <c r="G75" i="1"/>
  <c r="G76" i="1"/>
  <c r="G77" i="1"/>
  <c r="G82" i="1"/>
  <c r="G88" i="1"/>
  <c r="G94" i="1"/>
  <c r="G95" i="1"/>
  <c r="N3" i="1"/>
  <c r="L3" i="1"/>
  <c r="K3" i="1"/>
  <c r="I3" i="1"/>
  <c r="G3" i="1"/>
  <c r="E8" i="1"/>
  <c r="E9" i="1"/>
  <c r="E10" i="1"/>
  <c r="E12" i="1"/>
  <c r="E13" i="1"/>
  <c r="E19" i="1"/>
  <c r="E25" i="1"/>
  <c r="E28" i="1"/>
  <c r="E32" i="1"/>
  <c r="E41" i="1"/>
  <c r="E44" i="1"/>
  <c r="E49" i="1"/>
  <c r="E55" i="1"/>
  <c r="E57" i="1"/>
  <c r="E59" i="1"/>
  <c r="E60" i="1"/>
  <c r="E61" i="1"/>
  <c r="E62" i="1"/>
  <c r="E64" i="1"/>
  <c r="E71" i="1"/>
  <c r="E72" i="1"/>
  <c r="E75" i="1"/>
  <c r="E76" i="1"/>
  <c r="E77" i="1"/>
  <c r="E82" i="1"/>
  <c r="E88" i="1"/>
  <c r="E94" i="1"/>
  <c r="E95" i="1"/>
  <c r="E3" i="1"/>
</calcChain>
</file>

<file path=xl/sharedStrings.xml><?xml version="1.0" encoding="utf-8"?>
<sst xmlns="http://schemas.openxmlformats.org/spreadsheetml/2006/main" count="582" uniqueCount="113">
  <si>
    <t>03</t>
  </si>
  <si>
    <t>State: COLORADO</t>
  </si>
  <si>
    <t xml:space="preserve">   300 or less</t>
  </si>
  <si>
    <t xml:space="preserve">   301 - 600</t>
  </si>
  <si>
    <t xml:space="preserve">   601 - 1200</t>
  </si>
  <si>
    <t xml:space="preserve">   1201 - 6000</t>
  </si>
  <si>
    <t xml:space="preserve">   6001 - 25000</t>
  </si>
  <si>
    <t xml:space="preserve">   25001 or more</t>
  </si>
  <si>
    <t>Female</t>
  </si>
  <si>
    <t>Male</t>
  </si>
  <si>
    <t>Data invalid or not provided</t>
  </si>
  <si>
    <t>Hispanic or Latino</t>
  </si>
  <si>
    <t>American Indian/Alaska Native</t>
  </si>
  <si>
    <t>Asian</t>
  </si>
  <si>
    <t>Black or African American</t>
  </si>
  <si>
    <t>White</t>
  </si>
  <si>
    <t>Native Hawaiian/Pacific Islander</t>
  </si>
  <si>
    <t>Two or more races</t>
  </si>
  <si>
    <t>None</t>
  </si>
  <si>
    <t>Limited intellectual capacity</t>
  </si>
  <si>
    <t>Emotional disability</t>
  </si>
  <si>
    <t>Specific learning disability</t>
  </si>
  <si>
    <t>Hearing disability</t>
  </si>
  <si>
    <t>Visual disability</t>
  </si>
  <si>
    <t>Physical disability</t>
  </si>
  <si>
    <t>Speech/language disability</t>
  </si>
  <si>
    <t>Deaf-blind</t>
  </si>
  <si>
    <t>Multiple disabilities</t>
  </si>
  <si>
    <t>Autism</t>
  </si>
  <si>
    <t>Traumatic brain injury</t>
  </si>
  <si>
    <t>Orthopedic Impairment</t>
  </si>
  <si>
    <t>Other Health Impairment</t>
  </si>
  <si>
    <t>Braille version</t>
  </si>
  <si>
    <t>Large-print version</t>
  </si>
  <si>
    <t>Teacher-read directions only</t>
  </si>
  <si>
    <t>Use of manipulatives - N/A</t>
  </si>
  <si>
    <t>Scribe</t>
  </si>
  <si>
    <t>Signing</t>
  </si>
  <si>
    <t>Assistive technology</t>
  </si>
  <si>
    <t>Extended timing used</t>
  </si>
  <si>
    <t>Oral script - N/A</t>
  </si>
  <si>
    <t>Appr. nonstandard accomm.</t>
  </si>
  <si>
    <t>Translated oral script - N/A</t>
  </si>
  <si>
    <t>Word-to-Word dictionary - N/A</t>
  </si>
  <si>
    <t>IEP</t>
  </si>
  <si>
    <t>504 Plan</t>
  </si>
  <si>
    <t>Title 1</t>
  </si>
  <si>
    <t>Migrant</t>
  </si>
  <si>
    <t>Immigrant</t>
  </si>
  <si>
    <t>Oct New to School</t>
  </si>
  <si>
    <t>In School con't enrolled 1 yr</t>
  </si>
  <si>
    <t>In District con't enrolled 1 yr</t>
  </si>
  <si>
    <t>In CO con't enrolled 3 yrs</t>
  </si>
  <si>
    <t>Homeless</t>
  </si>
  <si>
    <t>Lang. Arts</t>
  </si>
  <si>
    <t>Math</t>
  </si>
  <si>
    <t>Both</t>
  </si>
  <si>
    <t>Other</t>
  </si>
  <si>
    <t>English</t>
  </si>
  <si>
    <t>Spanish</t>
  </si>
  <si>
    <t>Not applicable</t>
  </si>
  <si>
    <t>NEP</t>
  </si>
  <si>
    <t>LEP</t>
  </si>
  <si>
    <t>FEP</t>
  </si>
  <si>
    <t>PHLOTE</t>
  </si>
  <si>
    <t>FELL</t>
  </si>
  <si>
    <t>Yes</t>
  </si>
  <si>
    <t>Monitored Y1</t>
  </si>
  <si>
    <t>Monitored Y2</t>
  </si>
  <si>
    <t>Exited Y3+</t>
  </si>
  <si>
    <t>Choice</t>
  </si>
  <si>
    <t>Free/Reduced Lunch</t>
  </si>
  <si>
    <t>Free/Reduced Lunch (Not Eligible)</t>
  </si>
  <si>
    <t>Unable to test due to language</t>
  </si>
  <si>
    <t>Taking CoAlt Assessment**</t>
  </si>
  <si>
    <t>Parental refusal</t>
  </si>
  <si>
    <t>Test not completed</t>
  </si>
  <si>
    <t>Student withdrew before completion**</t>
  </si>
  <si>
    <t>Extreme frustration</t>
  </si>
  <si>
    <t>Nonapproved accomm/modification</t>
  </si>
  <si>
    <t>Misadministration</t>
  </si>
  <si>
    <t>District ed. services</t>
  </si>
  <si>
    <t>Test is invalid: Incomplete</t>
  </si>
  <si>
    <t xml:space="preserve">DISTRICT SIZE
</t>
  </si>
  <si>
    <t>GENDER</t>
  </si>
  <si>
    <t>ETHNICITY</t>
  </si>
  <si>
    <t>PRIMARY DISABILITY</t>
  </si>
  <si>
    <t>ACCOMMODATIONS</t>
  </si>
  <si>
    <t>GROUP</t>
  </si>
  <si>
    <t>GIFTED AND TALENTED</t>
  </si>
  <si>
    <t>LANGUAGE BACKGROUND</t>
  </si>
  <si>
    <t>ENGLISH PROFICIENCY</t>
  </si>
  <si>
    <t>ELL PROGRAM - BILINGUAL</t>
  </si>
  <si>
    <t>ELL PROGRAM - ESL</t>
  </si>
  <si>
    <t>FREE/REDUCED LUNCH STATUS</t>
  </si>
  <si>
    <t>NO SCORES REPORTED BY CATEGORY</t>
  </si>
  <si>
    <t>Category</t>
  </si>
  <si>
    <t>Grade</t>
  </si>
  <si>
    <t>&lt;16</t>
  </si>
  <si>
    <t>--</t>
  </si>
  <si>
    <t>Preliminary and Unofficial***</t>
  </si>
  <si>
    <t>Total N 2014</t>
  </si>
  <si>
    <t>N Unsat 2014</t>
  </si>
  <si>
    <t>% Unsat 2014</t>
  </si>
  <si>
    <t>N Part Prof 2014</t>
  </si>
  <si>
    <t>% Part Prof 2014</t>
  </si>
  <si>
    <t>N Prof 2014</t>
  </si>
  <si>
    <t>% Prof 2014</t>
  </si>
  <si>
    <t>N Adv 2014</t>
  </si>
  <si>
    <t>% Adv 2014</t>
  </si>
  <si>
    <t>% Prof &amp; Adv 2014</t>
  </si>
  <si>
    <t>N Not Scored 2014</t>
  </si>
  <si>
    <t>% Not Scored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</si>
</sst>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0"/>
      </patternFill>
    </fill>
    <fill>
      <patternFill patternType="solid">
        <fgColor theme="0" tint="-0.2499465926084170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 applyNumberFormat="0" applyFill="0" applyBorder="0" applyAlignment="0" applyProtection="0"/>
    <xf numFmtId="0" fontId="2" fillId="0" borderId="0"/>
  </cellStyleXfs>
  <cellXfs count="25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2" xfId="1" applyFont="1" applyFill="1" applyBorder="1" applyAlignment="1">
      <alignment horizontal="left" wrapText="1"/>
    </xf>
    <xf numFmtId="0" fontId="1" fillId="0" borderId="2" xfId="1" applyFont="1" applyFill="1" applyBorder="1" applyAlignment="1">
      <alignment wrapText="1"/>
    </xf>
    <xf numFmtId="0" fontId="1" fillId="0" borderId="2" xfId="1" applyFont="1" applyFill="1" applyBorder="1" applyAlignment="1">
      <alignment horizontal="center" wrapText="1"/>
    </xf>
    <xf numFmtId="9" fontId="0" fillId="0" borderId="2" xfId="0" applyNumberFormat="1" applyBorder="1" applyAlignment="1">
      <alignment horizontal="center"/>
    </xf>
    <xf numFmtId="0" fontId="4" fillId="2" borderId="2" xfId="4" applyFont="1" applyFill="1" applyBorder="1" applyAlignment="1">
      <alignment horizontal="left"/>
    </xf>
    <xf numFmtId="0" fontId="0" fillId="0" borderId="2" xfId="0" quotePrefix="1" applyBorder="1" applyAlignment="1">
      <alignment horizontal="center"/>
    </xf>
    <xf numFmtId="0" fontId="2" fillId="0" borderId="2" xfId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7" xfId="1" applyFont="1" applyFill="1" applyBorder="1" applyAlignment="1">
      <alignment horizontal="left" wrapText="1"/>
    </xf>
    <xf numFmtId="0" fontId="1" fillId="0" borderId="7" xfId="1" applyFont="1" applyFill="1" applyBorder="1" applyAlignment="1">
      <alignment wrapText="1"/>
    </xf>
    <xf numFmtId="0" fontId="1" fillId="0" borderId="7" xfId="1" applyFont="1" applyFill="1" applyBorder="1" applyAlignment="1">
      <alignment horizontal="center" wrapText="1"/>
    </xf>
    <xf numFmtId="9" fontId="0" fillId="0" borderId="7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3" borderId="1" xfId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</cellXfs>
  <cellStyles count="5">
    <cellStyle name="Normal" xfId="0" builtinId="0"/>
    <cellStyle name="Normal 2" xfId="2"/>
    <cellStyle name="Normal 3" xfId="3"/>
    <cellStyle name="Normal_ENGLISH-STATE" xfId="4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tabSelected="1" zoomScale="130" zoomScaleNormal="130" workbookViewId="0">
      <pane ySplit="2" topLeftCell="A3" activePane="bottomLeft" state="frozen"/>
      <selection pane="bottomLeft" sqref="A1:N1"/>
    </sheetView>
  </sheetViews>
  <sheetFormatPr defaultRowHeight="15" x14ac:dyDescent="0.25"/>
  <cols>
    <col min="1" max="1" width="9.140625" style="10"/>
    <col min="2" max="2" width="31.85546875" style="2" customWidth="1"/>
    <col min="3" max="5" width="9.140625" style="1"/>
    <col min="6" max="6" width="8.28515625" style="1" customWidth="1"/>
    <col min="7" max="11" width="9.140625" style="1"/>
    <col min="12" max="12" width="9.28515625" style="1" customWidth="1"/>
    <col min="13" max="13" width="8.5703125" style="1" customWidth="1"/>
    <col min="14" max="14" width="8.7109375" style="1" customWidth="1"/>
    <col min="15" max="16384" width="9.140625" style="2"/>
  </cols>
  <sheetData>
    <row r="1" spans="1:15" ht="15.75" x14ac:dyDescent="0.25">
      <c r="A1" s="22" t="s">
        <v>100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</row>
    <row r="2" spans="1:15" s="21" customFormat="1" ht="45" x14ac:dyDescent="0.25">
      <c r="A2" s="18" t="s">
        <v>97</v>
      </c>
      <c r="B2" s="18" t="s">
        <v>96</v>
      </c>
      <c r="C2" s="18" t="s">
        <v>101</v>
      </c>
      <c r="D2" s="18" t="s">
        <v>102</v>
      </c>
      <c r="E2" s="19" t="s">
        <v>103</v>
      </c>
      <c r="F2" s="18" t="s">
        <v>104</v>
      </c>
      <c r="G2" s="19" t="s">
        <v>105</v>
      </c>
      <c r="H2" s="18" t="s">
        <v>106</v>
      </c>
      <c r="I2" s="19" t="s">
        <v>107</v>
      </c>
      <c r="J2" s="18" t="s">
        <v>108</v>
      </c>
      <c r="K2" s="19" t="s">
        <v>109</v>
      </c>
      <c r="L2" s="19" t="s">
        <v>110</v>
      </c>
      <c r="M2" s="18" t="s">
        <v>111</v>
      </c>
      <c r="N2" s="19" t="s">
        <v>112</v>
      </c>
      <c r="O2" s="20"/>
    </row>
    <row r="3" spans="1:15" x14ac:dyDescent="0.25">
      <c r="A3" s="11" t="s">
        <v>0</v>
      </c>
      <c r="B3" s="12" t="s">
        <v>1</v>
      </c>
      <c r="C3" s="13">
        <v>1390</v>
      </c>
      <c r="D3" s="13">
        <v>179</v>
      </c>
      <c r="E3" s="14">
        <f>D3/C3</f>
        <v>0.12877697841726618</v>
      </c>
      <c r="F3" s="13">
        <v>303</v>
      </c>
      <c r="G3" s="14">
        <f>F3/C3</f>
        <v>0.21798561151079138</v>
      </c>
      <c r="H3" s="13">
        <v>750</v>
      </c>
      <c r="I3" s="14">
        <f>H3/C3</f>
        <v>0.53956834532374098</v>
      </c>
      <c r="J3" s="13">
        <v>150</v>
      </c>
      <c r="K3" s="14">
        <f>J3/C3</f>
        <v>0.1079136690647482</v>
      </c>
      <c r="L3" s="14">
        <f>(J3+H3)/C3</f>
        <v>0.64748201438848918</v>
      </c>
      <c r="M3" s="13">
        <v>8</v>
      </c>
      <c r="N3" s="14">
        <f>M3/C3</f>
        <v>5.7553956834532375E-3</v>
      </c>
    </row>
    <row r="4" spans="1:15" x14ac:dyDescent="0.25">
      <c r="A4" s="7" t="s">
        <v>83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3" t="s">
        <v>0</v>
      </c>
      <c r="B5" s="4" t="s">
        <v>2</v>
      </c>
      <c r="C5" s="1" t="s">
        <v>98</v>
      </c>
      <c r="D5" s="8" t="s">
        <v>99</v>
      </c>
      <c r="E5" s="8" t="s">
        <v>99</v>
      </c>
      <c r="F5" s="8" t="s">
        <v>99</v>
      </c>
      <c r="G5" s="8" t="s">
        <v>99</v>
      </c>
      <c r="H5" s="8" t="s">
        <v>99</v>
      </c>
      <c r="I5" s="8" t="s">
        <v>99</v>
      </c>
      <c r="J5" s="8" t="s">
        <v>99</v>
      </c>
      <c r="K5" s="8" t="s">
        <v>99</v>
      </c>
      <c r="L5" s="8" t="s">
        <v>99</v>
      </c>
      <c r="M5" s="8" t="s">
        <v>99</v>
      </c>
      <c r="N5" s="8" t="s">
        <v>99</v>
      </c>
    </row>
    <row r="6" spans="1:15" x14ac:dyDescent="0.25">
      <c r="A6" s="3" t="s">
        <v>0</v>
      </c>
      <c r="B6" s="4" t="s">
        <v>3</v>
      </c>
      <c r="C6" s="15">
        <v>0</v>
      </c>
      <c r="D6" s="15">
        <v>0</v>
      </c>
      <c r="E6" s="6">
        <v>0</v>
      </c>
      <c r="F6" s="15">
        <v>0</v>
      </c>
      <c r="G6" s="6">
        <v>0</v>
      </c>
      <c r="H6" s="17">
        <v>0</v>
      </c>
      <c r="I6" s="6">
        <v>0</v>
      </c>
      <c r="J6" s="17">
        <v>0</v>
      </c>
      <c r="K6" s="6">
        <v>0</v>
      </c>
      <c r="L6" s="17">
        <v>0</v>
      </c>
      <c r="M6" s="6">
        <v>0</v>
      </c>
      <c r="N6" s="17">
        <v>0</v>
      </c>
      <c r="O6" s="16"/>
    </row>
    <row r="7" spans="1:15" x14ac:dyDescent="0.25">
      <c r="A7" s="3" t="s">
        <v>0</v>
      </c>
      <c r="B7" s="4" t="s">
        <v>4</v>
      </c>
      <c r="C7" s="1" t="s">
        <v>98</v>
      </c>
      <c r="D7" s="8" t="s">
        <v>99</v>
      </c>
      <c r="E7" s="8" t="s">
        <v>99</v>
      </c>
      <c r="F7" s="8" t="s">
        <v>99</v>
      </c>
      <c r="G7" s="8" t="s">
        <v>99</v>
      </c>
      <c r="H7" s="8" t="s">
        <v>99</v>
      </c>
      <c r="I7" s="8" t="s">
        <v>99</v>
      </c>
      <c r="J7" s="8" t="s">
        <v>99</v>
      </c>
      <c r="K7" s="8" t="s">
        <v>99</v>
      </c>
      <c r="L7" s="8" t="s">
        <v>99</v>
      </c>
      <c r="M7" s="8" t="s">
        <v>99</v>
      </c>
      <c r="N7" s="8" t="s">
        <v>99</v>
      </c>
    </row>
    <row r="8" spans="1:15" x14ac:dyDescent="0.25">
      <c r="A8" s="3" t="s">
        <v>0</v>
      </c>
      <c r="B8" s="4" t="s">
        <v>5</v>
      </c>
      <c r="C8" s="5">
        <v>38</v>
      </c>
      <c r="D8" s="5">
        <v>1</v>
      </c>
      <c r="E8" s="6">
        <f>D8/C8</f>
        <v>2.6315789473684209E-2</v>
      </c>
      <c r="F8" s="5">
        <v>7</v>
      </c>
      <c r="G8" s="6">
        <f>F8/C8</f>
        <v>0.18421052631578946</v>
      </c>
      <c r="H8" s="5">
        <v>22</v>
      </c>
      <c r="I8" s="6">
        <f>H8/C8</f>
        <v>0.57894736842105265</v>
      </c>
      <c r="J8" s="5">
        <v>8</v>
      </c>
      <c r="K8" s="6">
        <f>J8/C8</f>
        <v>0.21052631578947367</v>
      </c>
      <c r="L8" s="6">
        <f>(J8+H8)/C8</f>
        <v>0.78947368421052633</v>
      </c>
      <c r="M8" s="5">
        <v>0</v>
      </c>
      <c r="N8" s="6">
        <f>M8/C8</f>
        <v>0</v>
      </c>
    </row>
    <row r="9" spans="1:15" x14ac:dyDescent="0.25">
      <c r="A9" s="3" t="s">
        <v>0</v>
      </c>
      <c r="B9" s="4" t="s">
        <v>6</v>
      </c>
      <c r="C9" s="5">
        <v>102</v>
      </c>
      <c r="D9" s="5">
        <v>14</v>
      </c>
      <c r="E9" s="6">
        <f>D9/C9</f>
        <v>0.13725490196078433</v>
      </c>
      <c r="F9" s="5">
        <v>23</v>
      </c>
      <c r="G9" s="6">
        <f>F9/C9</f>
        <v>0.22549019607843138</v>
      </c>
      <c r="H9" s="5">
        <v>55</v>
      </c>
      <c r="I9" s="6">
        <f>H9/C9</f>
        <v>0.53921568627450978</v>
      </c>
      <c r="J9" s="5">
        <v>10</v>
      </c>
      <c r="K9" s="6">
        <f>J9/C9</f>
        <v>9.8039215686274508E-2</v>
      </c>
      <c r="L9" s="6">
        <f>(J9+H9)/C9</f>
        <v>0.63725490196078427</v>
      </c>
      <c r="M9" s="5">
        <v>0</v>
      </c>
      <c r="N9" s="6">
        <f>M9/C9</f>
        <v>0</v>
      </c>
    </row>
    <row r="10" spans="1:15" x14ac:dyDescent="0.25">
      <c r="A10" s="3" t="s">
        <v>0</v>
      </c>
      <c r="B10" s="4" t="s">
        <v>7</v>
      </c>
      <c r="C10" s="5">
        <v>1241</v>
      </c>
      <c r="D10" s="5">
        <v>161</v>
      </c>
      <c r="E10" s="6">
        <f>D10/C10</f>
        <v>0.1297340854149879</v>
      </c>
      <c r="F10" s="5">
        <v>272</v>
      </c>
      <c r="G10" s="6">
        <f>F10/C10</f>
        <v>0.21917808219178081</v>
      </c>
      <c r="H10" s="5">
        <v>670</v>
      </c>
      <c r="I10" s="6">
        <f>H10/C10</f>
        <v>0.5398871877518131</v>
      </c>
      <c r="J10" s="5">
        <v>130</v>
      </c>
      <c r="K10" s="6">
        <f>J10/C10</f>
        <v>0.10475423045930701</v>
      </c>
      <c r="L10" s="6">
        <f>(J10+H10)/C10</f>
        <v>0.64464141821112009</v>
      </c>
      <c r="M10" s="5">
        <v>8</v>
      </c>
      <c r="N10" s="6">
        <f>M10/C10</f>
        <v>6.4464141821112004E-3</v>
      </c>
    </row>
    <row r="11" spans="1:15" x14ac:dyDescent="0.25">
      <c r="A11" s="7" t="s">
        <v>84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5" x14ac:dyDescent="0.25">
      <c r="A12" s="3" t="s">
        <v>0</v>
      </c>
      <c r="B12" s="4" t="s">
        <v>8</v>
      </c>
      <c r="C12" s="5">
        <v>692</v>
      </c>
      <c r="D12" s="5">
        <v>54</v>
      </c>
      <c r="E12" s="6">
        <f>D12/C12</f>
        <v>7.8034682080924858E-2</v>
      </c>
      <c r="F12" s="5">
        <v>132</v>
      </c>
      <c r="G12" s="6">
        <f>F12/C12</f>
        <v>0.19075144508670519</v>
      </c>
      <c r="H12" s="5">
        <v>403</v>
      </c>
      <c r="I12" s="6">
        <f>H12/C12</f>
        <v>0.58236994219653182</v>
      </c>
      <c r="J12" s="5">
        <v>99</v>
      </c>
      <c r="K12" s="6">
        <f>J12/C12</f>
        <v>0.1430635838150289</v>
      </c>
      <c r="L12" s="6">
        <f>(J12+H12)/C12</f>
        <v>0.72543352601156075</v>
      </c>
      <c r="M12" s="5">
        <v>4</v>
      </c>
      <c r="N12" s="6">
        <f>M12/C12</f>
        <v>5.7803468208092483E-3</v>
      </c>
    </row>
    <row r="13" spans="1:15" x14ac:dyDescent="0.25">
      <c r="A13" s="3" t="s">
        <v>0</v>
      </c>
      <c r="B13" s="4" t="s">
        <v>9</v>
      </c>
      <c r="C13" s="5">
        <v>697</v>
      </c>
      <c r="D13" s="5">
        <v>125</v>
      </c>
      <c r="E13" s="6">
        <f>D13/C13</f>
        <v>0.1793400286944046</v>
      </c>
      <c r="F13" s="5">
        <v>170</v>
      </c>
      <c r="G13" s="6">
        <f>F13/C13</f>
        <v>0.24390243902439024</v>
      </c>
      <c r="H13" s="5">
        <v>347</v>
      </c>
      <c r="I13" s="6">
        <f>H13/C13</f>
        <v>0.49784791965566716</v>
      </c>
      <c r="J13" s="5">
        <v>51</v>
      </c>
      <c r="K13" s="6">
        <f>J13/C13</f>
        <v>7.3170731707317069E-2</v>
      </c>
      <c r="L13" s="6">
        <f>(J13+H13)/C13</f>
        <v>0.57101865136298424</v>
      </c>
      <c r="M13" s="5">
        <v>4</v>
      </c>
      <c r="N13" s="6">
        <f>M13/C13</f>
        <v>5.7388809182209472E-3</v>
      </c>
    </row>
    <row r="14" spans="1:15" x14ac:dyDescent="0.25">
      <c r="A14" s="3" t="s">
        <v>0</v>
      </c>
      <c r="B14" s="4" t="s">
        <v>10</v>
      </c>
      <c r="C14" s="1" t="s">
        <v>98</v>
      </c>
      <c r="D14" s="8" t="s">
        <v>99</v>
      </c>
      <c r="E14" s="8" t="s">
        <v>99</v>
      </c>
      <c r="F14" s="8" t="s">
        <v>99</v>
      </c>
      <c r="G14" s="8" t="s">
        <v>99</v>
      </c>
      <c r="H14" s="8" t="s">
        <v>99</v>
      </c>
      <c r="I14" s="8" t="s">
        <v>99</v>
      </c>
      <c r="J14" s="8" t="s">
        <v>99</v>
      </c>
      <c r="K14" s="8" t="s">
        <v>99</v>
      </c>
      <c r="L14" s="8" t="s">
        <v>99</v>
      </c>
      <c r="M14" s="8" t="s">
        <v>99</v>
      </c>
      <c r="N14" s="8" t="s">
        <v>99</v>
      </c>
    </row>
    <row r="15" spans="1:15" x14ac:dyDescent="0.25">
      <c r="A15" s="7" t="s">
        <v>85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5" x14ac:dyDescent="0.25">
      <c r="A16" s="3" t="s">
        <v>0</v>
      </c>
      <c r="B16" s="4" t="s">
        <v>12</v>
      </c>
      <c r="C16" s="1" t="s">
        <v>98</v>
      </c>
      <c r="D16" s="8" t="s">
        <v>99</v>
      </c>
      <c r="E16" s="8" t="s">
        <v>99</v>
      </c>
      <c r="F16" s="8" t="s">
        <v>99</v>
      </c>
      <c r="G16" s="8" t="s">
        <v>99</v>
      </c>
      <c r="H16" s="8" t="s">
        <v>99</v>
      </c>
      <c r="I16" s="8" t="s">
        <v>99</v>
      </c>
      <c r="J16" s="8" t="s">
        <v>99</v>
      </c>
      <c r="K16" s="8" t="s">
        <v>99</v>
      </c>
      <c r="L16" s="8" t="s">
        <v>99</v>
      </c>
      <c r="M16" s="8" t="s">
        <v>99</v>
      </c>
      <c r="N16" s="8" t="s">
        <v>99</v>
      </c>
    </row>
    <row r="17" spans="1:14" x14ac:dyDescent="0.25">
      <c r="A17" s="3" t="s">
        <v>0</v>
      </c>
      <c r="B17" s="4" t="s">
        <v>13</v>
      </c>
      <c r="C17" s="15">
        <v>0</v>
      </c>
      <c r="D17" s="15">
        <v>0</v>
      </c>
      <c r="E17" s="6">
        <v>0</v>
      </c>
      <c r="F17" s="15">
        <v>0</v>
      </c>
      <c r="G17" s="6">
        <v>0</v>
      </c>
      <c r="H17" s="17">
        <v>0</v>
      </c>
      <c r="I17" s="6">
        <v>0</v>
      </c>
      <c r="J17" s="17">
        <v>0</v>
      </c>
      <c r="K17" s="6">
        <v>0</v>
      </c>
      <c r="L17" s="17">
        <v>0</v>
      </c>
      <c r="M17" s="6">
        <v>0</v>
      </c>
      <c r="N17" s="17">
        <v>0</v>
      </c>
    </row>
    <row r="18" spans="1:14" x14ac:dyDescent="0.25">
      <c r="A18" s="3" t="s">
        <v>0</v>
      </c>
      <c r="B18" s="4" t="s">
        <v>14</v>
      </c>
      <c r="C18" s="1" t="s">
        <v>98</v>
      </c>
      <c r="D18" s="8" t="s">
        <v>99</v>
      </c>
      <c r="E18" s="8" t="s">
        <v>99</v>
      </c>
      <c r="F18" s="8" t="s">
        <v>99</v>
      </c>
      <c r="G18" s="8" t="s">
        <v>99</v>
      </c>
      <c r="H18" s="8" t="s">
        <v>99</v>
      </c>
      <c r="I18" s="8" t="s">
        <v>99</v>
      </c>
      <c r="J18" s="8" t="s">
        <v>99</v>
      </c>
      <c r="K18" s="8" t="s">
        <v>99</v>
      </c>
      <c r="L18" s="8" t="s">
        <v>99</v>
      </c>
      <c r="M18" s="8" t="s">
        <v>99</v>
      </c>
      <c r="N18" s="8" t="s">
        <v>99</v>
      </c>
    </row>
    <row r="19" spans="1:14" x14ac:dyDescent="0.25">
      <c r="A19" s="3" t="s">
        <v>0</v>
      </c>
      <c r="B19" s="4" t="s">
        <v>11</v>
      </c>
      <c r="C19" s="5">
        <v>1379</v>
      </c>
      <c r="D19" s="5">
        <v>178</v>
      </c>
      <c r="E19" s="6">
        <f>D19/C19</f>
        <v>0.12907904278462654</v>
      </c>
      <c r="F19" s="5">
        <v>299</v>
      </c>
      <c r="G19" s="6">
        <f>F19/C19</f>
        <v>0.21682378535170413</v>
      </c>
      <c r="H19" s="5">
        <v>744</v>
      </c>
      <c r="I19" s="6">
        <f>H19/C19</f>
        <v>0.53952139231327045</v>
      </c>
      <c r="J19" s="5">
        <v>150</v>
      </c>
      <c r="K19" s="6">
        <f>J19/C19</f>
        <v>0.10877447425670776</v>
      </c>
      <c r="L19" s="6">
        <f>(J19+H19)/C19</f>
        <v>0.64829586656997829</v>
      </c>
      <c r="M19" s="5">
        <v>8</v>
      </c>
      <c r="N19" s="6">
        <f>M19/C19</f>
        <v>5.8013052936910807E-3</v>
      </c>
    </row>
    <row r="20" spans="1:14" x14ac:dyDescent="0.25">
      <c r="A20" s="3" t="s">
        <v>0</v>
      </c>
      <c r="B20" s="4" t="s">
        <v>16</v>
      </c>
      <c r="C20" s="15">
        <v>0</v>
      </c>
      <c r="D20" s="15">
        <v>0</v>
      </c>
      <c r="E20" s="6">
        <v>0</v>
      </c>
      <c r="F20" s="15">
        <v>0</v>
      </c>
      <c r="G20" s="6">
        <v>0</v>
      </c>
      <c r="H20" s="17">
        <v>0</v>
      </c>
      <c r="I20" s="6">
        <v>0</v>
      </c>
      <c r="J20" s="17">
        <v>0</v>
      </c>
      <c r="K20" s="6">
        <v>0</v>
      </c>
      <c r="L20" s="17">
        <v>0</v>
      </c>
      <c r="M20" s="6">
        <v>0</v>
      </c>
      <c r="N20" s="17">
        <v>0</v>
      </c>
    </row>
    <row r="21" spans="1:14" x14ac:dyDescent="0.25">
      <c r="A21" s="3" t="s">
        <v>0</v>
      </c>
      <c r="B21" s="4" t="s">
        <v>15</v>
      </c>
      <c r="C21" s="1" t="s">
        <v>98</v>
      </c>
      <c r="D21" s="8" t="s">
        <v>99</v>
      </c>
      <c r="E21" s="8" t="s">
        <v>99</v>
      </c>
      <c r="F21" s="8" t="s">
        <v>99</v>
      </c>
      <c r="G21" s="8" t="s">
        <v>99</v>
      </c>
      <c r="H21" s="8" t="s">
        <v>99</v>
      </c>
      <c r="I21" s="8" t="s">
        <v>99</v>
      </c>
      <c r="J21" s="8" t="s">
        <v>99</v>
      </c>
      <c r="K21" s="8" t="s">
        <v>99</v>
      </c>
      <c r="L21" s="8" t="s">
        <v>99</v>
      </c>
      <c r="M21" s="8" t="s">
        <v>99</v>
      </c>
      <c r="N21" s="8" t="s">
        <v>99</v>
      </c>
    </row>
    <row r="22" spans="1:14" x14ac:dyDescent="0.25">
      <c r="A22" s="3" t="s">
        <v>0</v>
      </c>
      <c r="B22" s="4" t="s">
        <v>17</v>
      </c>
      <c r="C22" s="15">
        <v>0</v>
      </c>
      <c r="D22" s="15">
        <v>0</v>
      </c>
      <c r="E22" s="6">
        <v>0</v>
      </c>
      <c r="F22" s="15">
        <v>0</v>
      </c>
      <c r="G22" s="6">
        <v>0</v>
      </c>
      <c r="H22" s="17">
        <v>0</v>
      </c>
      <c r="I22" s="6">
        <v>0</v>
      </c>
      <c r="J22" s="17">
        <v>0</v>
      </c>
      <c r="K22" s="6">
        <v>0</v>
      </c>
      <c r="L22" s="17">
        <v>0</v>
      </c>
      <c r="M22" s="6">
        <v>0</v>
      </c>
      <c r="N22" s="17">
        <v>0</v>
      </c>
    </row>
    <row r="23" spans="1:14" x14ac:dyDescent="0.25">
      <c r="A23" s="3" t="s">
        <v>0</v>
      </c>
      <c r="B23" s="4" t="s">
        <v>10</v>
      </c>
      <c r="C23" s="15">
        <v>0</v>
      </c>
      <c r="D23" s="15">
        <v>0</v>
      </c>
      <c r="E23" s="6">
        <v>0</v>
      </c>
      <c r="F23" s="15">
        <v>0</v>
      </c>
      <c r="G23" s="6">
        <v>0</v>
      </c>
      <c r="H23" s="17">
        <v>0</v>
      </c>
      <c r="I23" s="6">
        <v>0</v>
      </c>
      <c r="J23" s="17">
        <v>0</v>
      </c>
      <c r="K23" s="6">
        <v>0</v>
      </c>
      <c r="L23" s="17">
        <v>0</v>
      </c>
      <c r="M23" s="6">
        <v>0</v>
      </c>
      <c r="N23" s="17">
        <v>0</v>
      </c>
    </row>
    <row r="24" spans="1:14" x14ac:dyDescent="0.25">
      <c r="A24" s="7" t="s">
        <v>86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x14ac:dyDescent="0.25">
      <c r="A25" s="3" t="s">
        <v>0</v>
      </c>
      <c r="B25" s="4" t="s">
        <v>18</v>
      </c>
      <c r="C25" s="5">
        <v>1285</v>
      </c>
      <c r="D25" s="5">
        <v>127</v>
      </c>
      <c r="E25" s="6">
        <f>D25/C25</f>
        <v>9.883268482490272E-2</v>
      </c>
      <c r="F25" s="5">
        <v>282</v>
      </c>
      <c r="G25" s="6">
        <f>F25/C25</f>
        <v>0.21945525291828794</v>
      </c>
      <c r="H25" s="5">
        <v>723</v>
      </c>
      <c r="I25" s="6">
        <f>H25/C25</f>
        <v>0.56264591439688716</v>
      </c>
      <c r="J25" s="5">
        <v>148</v>
      </c>
      <c r="K25" s="6">
        <f>J25/C25</f>
        <v>0.11517509727626458</v>
      </c>
      <c r="L25" s="6">
        <f>(J25+H25)/C25</f>
        <v>0.67782101167315179</v>
      </c>
      <c r="M25" s="5">
        <v>5</v>
      </c>
      <c r="N25" s="6">
        <f>M25/C25</f>
        <v>3.8910505836575876E-3</v>
      </c>
    </row>
    <row r="26" spans="1:14" x14ac:dyDescent="0.25">
      <c r="A26" s="3" t="s">
        <v>0</v>
      </c>
      <c r="B26" s="4" t="s">
        <v>19</v>
      </c>
      <c r="C26" s="15">
        <v>0</v>
      </c>
      <c r="D26" s="15">
        <v>0</v>
      </c>
      <c r="E26" s="6">
        <v>0</v>
      </c>
      <c r="F26" s="15">
        <v>0</v>
      </c>
      <c r="G26" s="6">
        <v>0</v>
      </c>
      <c r="H26" s="17">
        <v>0</v>
      </c>
      <c r="I26" s="6">
        <v>0</v>
      </c>
      <c r="J26" s="17">
        <v>0</v>
      </c>
      <c r="K26" s="6">
        <v>0</v>
      </c>
      <c r="L26" s="17">
        <v>0</v>
      </c>
      <c r="M26" s="6">
        <v>0</v>
      </c>
      <c r="N26" s="17">
        <v>0</v>
      </c>
    </row>
    <row r="27" spans="1:14" x14ac:dyDescent="0.25">
      <c r="A27" s="3" t="s">
        <v>0</v>
      </c>
      <c r="B27" s="4" t="s">
        <v>20</v>
      </c>
      <c r="C27" s="1" t="s">
        <v>98</v>
      </c>
      <c r="D27" s="8" t="s">
        <v>99</v>
      </c>
      <c r="E27" s="8" t="s">
        <v>99</v>
      </c>
      <c r="F27" s="8" t="s">
        <v>99</v>
      </c>
      <c r="G27" s="8" t="s">
        <v>99</v>
      </c>
      <c r="H27" s="8" t="s">
        <v>99</v>
      </c>
      <c r="I27" s="8" t="s">
        <v>99</v>
      </c>
      <c r="J27" s="8" t="s">
        <v>99</v>
      </c>
      <c r="K27" s="8" t="s">
        <v>99</v>
      </c>
      <c r="L27" s="8" t="s">
        <v>99</v>
      </c>
      <c r="M27" s="8" t="s">
        <v>99</v>
      </c>
      <c r="N27" s="8" t="s">
        <v>99</v>
      </c>
    </row>
    <row r="28" spans="1:14" x14ac:dyDescent="0.25">
      <c r="A28" s="3" t="s">
        <v>0</v>
      </c>
      <c r="B28" s="4" t="s">
        <v>21</v>
      </c>
      <c r="C28" s="5">
        <v>41</v>
      </c>
      <c r="D28" s="5">
        <v>25</v>
      </c>
      <c r="E28" s="6">
        <f>D28/C28</f>
        <v>0.6097560975609756</v>
      </c>
      <c r="F28" s="5">
        <v>9</v>
      </c>
      <c r="G28" s="6">
        <f>F28/C28</f>
        <v>0.21951219512195122</v>
      </c>
      <c r="H28" s="5">
        <v>7</v>
      </c>
      <c r="I28" s="6">
        <f>H28/C28</f>
        <v>0.17073170731707318</v>
      </c>
      <c r="J28" s="5">
        <v>0</v>
      </c>
      <c r="K28" s="6">
        <f>J28/C28</f>
        <v>0</v>
      </c>
      <c r="L28" s="6">
        <f>(J28+H28)/C28</f>
        <v>0.17073170731707318</v>
      </c>
      <c r="M28" s="5">
        <v>0</v>
      </c>
      <c r="N28" s="6">
        <f>M28/C28</f>
        <v>0</v>
      </c>
    </row>
    <row r="29" spans="1:14" x14ac:dyDescent="0.25">
      <c r="A29" s="3" t="s">
        <v>0</v>
      </c>
      <c r="B29" s="4" t="s">
        <v>22</v>
      </c>
      <c r="C29" s="15">
        <v>0</v>
      </c>
      <c r="D29" s="15">
        <v>0</v>
      </c>
      <c r="E29" s="6">
        <v>0</v>
      </c>
      <c r="F29" s="15">
        <v>0</v>
      </c>
      <c r="G29" s="6">
        <v>0</v>
      </c>
      <c r="H29" s="17">
        <v>0</v>
      </c>
      <c r="I29" s="6">
        <v>0</v>
      </c>
      <c r="J29" s="17">
        <v>0</v>
      </c>
      <c r="K29" s="6">
        <v>0</v>
      </c>
      <c r="L29" s="17">
        <v>0</v>
      </c>
      <c r="M29" s="6">
        <v>0</v>
      </c>
      <c r="N29" s="17">
        <v>0</v>
      </c>
    </row>
    <row r="30" spans="1:14" x14ac:dyDescent="0.25">
      <c r="A30" s="3" t="s">
        <v>0</v>
      </c>
      <c r="B30" s="4" t="s">
        <v>23</v>
      </c>
      <c r="C30" s="15">
        <v>0</v>
      </c>
      <c r="D30" s="15">
        <v>0</v>
      </c>
      <c r="E30" s="6">
        <v>0</v>
      </c>
      <c r="F30" s="15">
        <v>0</v>
      </c>
      <c r="G30" s="6">
        <v>0</v>
      </c>
      <c r="H30" s="17">
        <v>0</v>
      </c>
      <c r="I30" s="6">
        <v>0</v>
      </c>
      <c r="J30" s="17">
        <v>0</v>
      </c>
      <c r="K30" s="6">
        <v>0</v>
      </c>
      <c r="L30" s="17">
        <v>0</v>
      </c>
      <c r="M30" s="6">
        <v>0</v>
      </c>
      <c r="N30" s="17">
        <v>0</v>
      </c>
    </row>
    <row r="31" spans="1:14" x14ac:dyDescent="0.25">
      <c r="A31" s="3" t="s">
        <v>0</v>
      </c>
      <c r="B31" s="4" t="s">
        <v>24</v>
      </c>
      <c r="C31" s="1" t="s">
        <v>98</v>
      </c>
      <c r="D31" s="8" t="s">
        <v>99</v>
      </c>
      <c r="E31" s="8" t="s">
        <v>99</v>
      </c>
      <c r="F31" s="8" t="s">
        <v>99</v>
      </c>
      <c r="G31" s="8" t="s">
        <v>99</v>
      </c>
      <c r="H31" s="8" t="s">
        <v>99</v>
      </c>
      <c r="I31" s="8" t="s">
        <v>99</v>
      </c>
      <c r="J31" s="8" t="s">
        <v>99</v>
      </c>
      <c r="K31" s="8" t="s">
        <v>99</v>
      </c>
      <c r="L31" s="8" t="s">
        <v>99</v>
      </c>
      <c r="M31" s="8" t="s">
        <v>99</v>
      </c>
      <c r="N31" s="8" t="s">
        <v>99</v>
      </c>
    </row>
    <row r="32" spans="1:14" x14ac:dyDescent="0.25">
      <c r="A32" s="3" t="s">
        <v>0</v>
      </c>
      <c r="B32" s="4" t="s">
        <v>25</v>
      </c>
      <c r="C32" s="5">
        <v>33</v>
      </c>
      <c r="D32" s="5">
        <v>11</v>
      </c>
      <c r="E32" s="6">
        <f>D32/C32</f>
        <v>0.33333333333333331</v>
      </c>
      <c r="F32" s="5">
        <v>7</v>
      </c>
      <c r="G32" s="6">
        <f>F32/C32</f>
        <v>0.21212121212121213</v>
      </c>
      <c r="H32" s="5">
        <v>14</v>
      </c>
      <c r="I32" s="6">
        <f>H32/C32</f>
        <v>0.42424242424242425</v>
      </c>
      <c r="J32" s="5">
        <v>0</v>
      </c>
      <c r="K32" s="6">
        <f>J32/C32</f>
        <v>0</v>
      </c>
      <c r="L32" s="6">
        <f>(J32+H32)/C32</f>
        <v>0.42424242424242425</v>
      </c>
      <c r="M32" s="5">
        <v>1</v>
      </c>
      <c r="N32" s="6">
        <f>M32/C32</f>
        <v>3.0303030303030304E-2</v>
      </c>
    </row>
    <row r="33" spans="1:14" x14ac:dyDescent="0.25">
      <c r="A33" s="3" t="s">
        <v>0</v>
      </c>
      <c r="B33" s="4" t="s">
        <v>26</v>
      </c>
      <c r="C33" s="15">
        <v>0</v>
      </c>
      <c r="D33" s="15">
        <v>0</v>
      </c>
      <c r="E33" s="6">
        <v>0</v>
      </c>
      <c r="F33" s="15">
        <v>0</v>
      </c>
      <c r="G33" s="6">
        <v>0</v>
      </c>
      <c r="H33" s="17">
        <v>0</v>
      </c>
      <c r="I33" s="6">
        <v>0</v>
      </c>
      <c r="J33" s="17">
        <v>0</v>
      </c>
      <c r="K33" s="6">
        <v>0</v>
      </c>
      <c r="L33" s="17">
        <v>0</v>
      </c>
      <c r="M33" s="6">
        <v>0</v>
      </c>
      <c r="N33" s="17">
        <v>0</v>
      </c>
    </row>
    <row r="34" spans="1:14" x14ac:dyDescent="0.25">
      <c r="A34" s="3" t="s">
        <v>0</v>
      </c>
      <c r="B34" s="4" t="s">
        <v>27</v>
      </c>
      <c r="C34" s="15">
        <v>0</v>
      </c>
      <c r="D34" s="15">
        <v>0</v>
      </c>
      <c r="E34" s="6">
        <v>0</v>
      </c>
      <c r="F34" s="15">
        <v>0</v>
      </c>
      <c r="G34" s="6">
        <v>0</v>
      </c>
      <c r="H34" s="17">
        <v>0</v>
      </c>
      <c r="I34" s="6">
        <v>0</v>
      </c>
      <c r="J34" s="17">
        <v>0</v>
      </c>
      <c r="K34" s="6">
        <v>0</v>
      </c>
      <c r="L34" s="17">
        <v>0</v>
      </c>
      <c r="M34" s="6">
        <v>0</v>
      </c>
      <c r="N34" s="17">
        <v>0</v>
      </c>
    </row>
    <row r="35" spans="1:14" x14ac:dyDescent="0.25">
      <c r="A35" s="3" t="s">
        <v>0</v>
      </c>
      <c r="B35" s="4" t="s">
        <v>28</v>
      </c>
      <c r="C35" s="1" t="s">
        <v>98</v>
      </c>
      <c r="D35" s="8" t="s">
        <v>99</v>
      </c>
      <c r="E35" s="8" t="s">
        <v>99</v>
      </c>
      <c r="F35" s="8" t="s">
        <v>99</v>
      </c>
      <c r="G35" s="8" t="s">
        <v>99</v>
      </c>
      <c r="H35" s="8" t="s">
        <v>99</v>
      </c>
      <c r="I35" s="8" t="s">
        <v>99</v>
      </c>
      <c r="J35" s="8" t="s">
        <v>99</v>
      </c>
      <c r="K35" s="8" t="s">
        <v>99</v>
      </c>
      <c r="L35" s="8" t="s">
        <v>99</v>
      </c>
      <c r="M35" s="8" t="s">
        <v>99</v>
      </c>
      <c r="N35" s="8" t="s">
        <v>99</v>
      </c>
    </row>
    <row r="36" spans="1:14" x14ac:dyDescent="0.25">
      <c r="A36" s="3" t="s">
        <v>0</v>
      </c>
      <c r="B36" s="4" t="s">
        <v>29</v>
      </c>
      <c r="C36" s="15">
        <v>0</v>
      </c>
      <c r="D36" s="15">
        <v>0</v>
      </c>
      <c r="E36" s="6">
        <v>0</v>
      </c>
      <c r="F36" s="15">
        <v>0</v>
      </c>
      <c r="G36" s="6">
        <v>0</v>
      </c>
      <c r="H36" s="17">
        <v>0</v>
      </c>
      <c r="I36" s="6">
        <v>0</v>
      </c>
      <c r="J36" s="17">
        <v>0</v>
      </c>
      <c r="K36" s="6">
        <v>0</v>
      </c>
      <c r="L36" s="17">
        <v>0</v>
      </c>
      <c r="M36" s="6">
        <v>0</v>
      </c>
      <c r="N36" s="17">
        <v>0</v>
      </c>
    </row>
    <row r="37" spans="1:14" x14ac:dyDescent="0.25">
      <c r="A37" s="3" t="s">
        <v>0</v>
      </c>
      <c r="B37" s="4" t="s">
        <v>30</v>
      </c>
      <c r="C37" s="15">
        <v>0</v>
      </c>
      <c r="D37" s="15">
        <v>0</v>
      </c>
      <c r="E37" s="6">
        <v>0</v>
      </c>
      <c r="F37" s="15">
        <v>0</v>
      </c>
      <c r="G37" s="6">
        <v>0</v>
      </c>
      <c r="H37" s="17">
        <v>0</v>
      </c>
      <c r="I37" s="6">
        <v>0</v>
      </c>
      <c r="J37" s="17">
        <v>0</v>
      </c>
      <c r="K37" s="6">
        <v>0</v>
      </c>
      <c r="L37" s="17">
        <v>0</v>
      </c>
      <c r="M37" s="6">
        <v>0</v>
      </c>
      <c r="N37" s="17">
        <v>0</v>
      </c>
    </row>
    <row r="38" spans="1:14" x14ac:dyDescent="0.25">
      <c r="A38" s="3" t="s">
        <v>0</v>
      </c>
      <c r="B38" s="4" t="s">
        <v>31</v>
      </c>
      <c r="C38" s="15">
        <v>0</v>
      </c>
      <c r="D38" s="15">
        <v>0</v>
      </c>
      <c r="E38" s="6">
        <v>0</v>
      </c>
      <c r="F38" s="15">
        <v>0</v>
      </c>
      <c r="G38" s="6">
        <v>0</v>
      </c>
      <c r="H38" s="17">
        <v>0</v>
      </c>
      <c r="I38" s="6">
        <v>0</v>
      </c>
      <c r="J38" s="17">
        <v>0</v>
      </c>
      <c r="K38" s="6">
        <v>0</v>
      </c>
      <c r="L38" s="17">
        <v>0</v>
      </c>
      <c r="M38" s="6">
        <v>0</v>
      </c>
      <c r="N38" s="17">
        <v>0</v>
      </c>
    </row>
    <row r="39" spans="1:14" x14ac:dyDescent="0.25">
      <c r="A39" s="3" t="s">
        <v>0</v>
      </c>
      <c r="B39" s="4" t="s">
        <v>10</v>
      </c>
      <c r="C39" s="5">
        <v>19</v>
      </c>
      <c r="D39" s="5">
        <v>6</v>
      </c>
      <c r="E39" s="6">
        <f t="shared" ref="E39" si="0">D39/C39</f>
        <v>0.31578947368421051</v>
      </c>
      <c r="F39" s="5">
        <v>4</v>
      </c>
      <c r="G39" s="6">
        <f>F39/C39</f>
        <v>0.21052631578947367</v>
      </c>
      <c r="H39" s="5">
        <v>5</v>
      </c>
      <c r="I39" s="6">
        <f>H39/C39</f>
        <v>0.26315789473684209</v>
      </c>
      <c r="J39" s="5">
        <v>2</v>
      </c>
      <c r="K39" s="6">
        <f>J39/C39</f>
        <v>0.10526315789473684</v>
      </c>
      <c r="L39" s="6">
        <f>(J39+H39)/C39</f>
        <v>0.36842105263157893</v>
      </c>
      <c r="M39" s="5">
        <v>2</v>
      </c>
      <c r="N39" s="6">
        <f>M39/C39</f>
        <v>0.10526315789473684</v>
      </c>
    </row>
    <row r="40" spans="1:14" x14ac:dyDescent="0.25">
      <c r="A40" s="7" t="s">
        <v>87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x14ac:dyDescent="0.25">
      <c r="A41" s="3" t="s">
        <v>0</v>
      </c>
      <c r="B41" s="4" t="s">
        <v>18</v>
      </c>
      <c r="C41" s="5">
        <v>1186</v>
      </c>
      <c r="D41" s="5">
        <v>123</v>
      </c>
      <c r="E41" s="6">
        <f>D41/C41</f>
        <v>0.10370994940978077</v>
      </c>
      <c r="F41" s="5">
        <v>247</v>
      </c>
      <c r="G41" s="6">
        <f>F41/C41</f>
        <v>0.20826306913996628</v>
      </c>
      <c r="H41" s="5">
        <v>666</v>
      </c>
      <c r="I41" s="6">
        <f>H41/C41</f>
        <v>0.56155143338954472</v>
      </c>
      <c r="J41" s="5">
        <v>143</v>
      </c>
      <c r="K41" s="6">
        <f>J41/C41</f>
        <v>0.12057335581787521</v>
      </c>
      <c r="L41" s="6">
        <f>(J41+H41)/C41</f>
        <v>0.68212478920741992</v>
      </c>
      <c r="M41" s="5">
        <v>7</v>
      </c>
      <c r="N41" s="6">
        <f>M41/C41</f>
        <v>5.902192242833052E-3</v>
      </c>
    </row>
    <row r="42" spans="1:14" x14ac:dyDescent="0.25">
      <c r="A42" s="3" t="s">
        <v>0</v>
      </c>
      <c r="B42" s="4" t="s">
        <v>32</v>
      </c>
      <c r="C42" s="15">
        <v>0</v>
      </c>
      <c r="D42" s="15">
        <v>0</v>
      </c>
      <c r="E42" s="6">
        <v>0</v>
      </c>
      <c r="F42" s="15">
        <v>0</v>
      </c>
      <c r="G42" s="6">
        <v>0</v>
      </c>
      <c r="H42" s="17">
        <v>0</v>
      </c>
      <c r="I42" s="6">
        <v>0</v>
      </c>
      <c r="J42" s="17">
        <v>0</v>
      </c>
      <c r="K42" s="6">
        <v>0</v>
      </c>
      <c r="L42" s="17">
        <v>0</v>
      </c>
      <c r="M42" s="6">
        <v>0</v>
      </c>
      <c r="N42" s="17">
        <v>0</v>
      </c>
    </row>
    <row r="43" spans="1:14" x14ac:dyDescent="0.25">
      <c r="A43" s="3" t="s">
        <v>0</v>
      </c>
      <c r="B43" s="4" t="s">
        <v>33</v>
      </c>
      <c r="C43" s="15">
        <v>0</v>
      </c>
      <c r="D43" s="15">
        <v>0</v>
      </c>
      <c r="E43" s="6">
        <v>0</v>
      </c>
      <c r="F43" s="15">
        <v>0</v>
      </c>
      <c r="G43" s="6">
        <v>0</v>
      </c>
      <c r="H43" s="17">
        <v>0</v>
      </c>
      <c r="I43" s="6">
        <v>0</v>
      </c>
      <c r="J43" s="17">
        <v>0</v>
      </c>
      <c r="K43" s="6">
        <v>0</v>
      </c>
      <c r="L43" s="17">
        <v>0</v>
      </c>
      <c r="M43" s="6">
        <v>0</v>
      </c>
      <c r="N43" s="17">
        <v>0</v>
      </c>
    </row>
    <row r="44" spans="1:14" x14ac:dyDescent="0.25">
      <c r="A44" s="3" t="s">
        <v>0</v>
      </c>
      <c r="B44" s="4" t="s">
        <v>34</v>
      </c>
      <c r="C44" s="5">
        <v>119</v>
      </c>
      <c r="D44" s="5">
        <v>37</v>
      </c>
      <c r="E44" s="6">
        <f>D44/C44</f>
        <v>0.31092436974789917</v>
      </c>
      <c r="F44" s="5">
        <v>34</v>
      </c>
      <c r="G44" s="6">
        <f>F44/C44</f>
        <v>0.2857142857142857</v>
      </c>
      <c r="H44" s="5">
        <v>45</v>
      </c>
      <c r="I44" s="6">
        <f>H44/C44</f>
        <v>0.37815126050420167</v>
      </c>
      <c r="J44" s="5">
        <v>3</v>
      </c>
      <c r="K44" s="6">
        <f>J44/C44</f>
        <v>2.5210084033613446E-2</v>
      </c>
      <c r="L44" s="6">
        <f>(J44+H44)/C44</f>
        <v>0.40336134453781514</v>
      </c>
      <c r="M44" s="5">
        <v>0</v>
      </c>
      <c r="N44" s="6">
        <f>M44/C44</f>
        <v>0</v>
      </c>
    </row>
    <row r="45" spans="1:14" x14ac:dyDescent="0.25">
      <c r="A45" s="3" t="s">
        <v>0</v>
      </c>
      <c r="B45" s="4" t="s">
        <v>35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x14ac:dyDescent="0.25">
      <c r="A46" s="3" t="s">
        <v>0</v>
      </c>
      <c r="B46" s="4" t="s">
        <v>36</v>
      </c>
      <c r="C46" s="15">
        <v>0</v>
      </c>
      <c r="D46" s="15">
        <v>0</v>
      </c>
      <c r="E46" s="6">
        <v>0</v>
      </c>
      <c r="F46" s="15">
        <v>0</v>
      </c>
      <c r="G46" s="6">
        <v>0</v>
      </c>
      <c r="H46" s="17">
        <v>0</v>
      </c>
      <c r="I46" s="6">
        <v>0</v>
      </c>
      <c r="J46" s="17">
        <v>0</v>
      </c>
      <c r="K46" s="6">
        <v>0</v>
      </c>
      <c r="L46" s="17">
        <v>0</v>
      </c>
      <c r="M46" s="6">
        <v>0</v>
      </c>
      <c r="N46" s="17">
        <v>0</v>
      </c>
    </row>
    <row r="47" spans="1:14" x14ac:dyDescent="0.25">
      <c r="A47" s="3" t="s">
        <v>0</v>
      </c>
      <c r="B47" s="4" t="s">
        <v>37</v>
      </c>
      <c r="C47" s="15">
        <v>0</v>
      </c>
      <c r="D47" s="15">
        <v>0</v>
      </c>
      <c r="E47" s="6">
        <v>0</v>
      </c>
      <c r="F47" s="15">
        <v>0</v>
      </c>
      <c r="G47" s="6">
        <v>0</v>
      </c>
      <c r="H47" s="17">
        <v>0</v>
      </c>
      <c r="I47" s="6">
        <v>0</v>
      </c>
      <c r="J47" s="17">
        <v>0</v>
      </c>
      <c r="K47" s="6">
        <v>0</v>
      </c>
      <c r="L47" s="17">
        <v>0</v>
      </c>
      <c r="M47" s="6">
        <v>0</v>
      </c>
      <c r="N47" s="17">
        <v>0</v>
      </c>
    </row>
    <row r="48" spans="1:14" x14ac:dyDescent="0.25">
      <c r="A48" s="3" t="s">
        <v>0</v>
      </c>
      <c r="B48" s="4" t="s">
        <v>38</v>
      </c>
      <c r="C48" s="15">
        <v>0</v>
      </c>
      <c r="D48" s="15">
        <v>0</v>
      </c>
      <c r="E48" s="6">
        <v>0</v>
      </c>
      <c r="F48" s="15">
        <v>0</v>
      </c>
      <c r="G48" s="6">
        <v>0</v>
      </c>
      <c r="H48" s="17">
        <v>0</v>
      </c>
      <c r="I48" s="6">
        <v>0</v>
      </c>
      <c r="J48" s="17">
        <v>0</v>
      </c>
      <c r="K48" s="6">
        <v>0</v>
      </c>
      <c r="L48" s="17">
        <v>0</v>
      </c>
      <c r="M48" s="6">
        <v>0</v>
      </c>
      <c r="N48" s="17">
        <v>0</v>
      </c>
    </row>
    <row r="49" spans="1:14" x14ac:dyDescent="0.25">
      <c r="A49" s="3" t="s">
        <v>0</v>
      </c>
      <c r="B49" s="4" t="s">
        <v>39</v>
      </c>
      <c r="C49" s="5">
        <v>128</v>
      </c>
      <c r="D49" s="5">
        <v>31</v>
      </c>
      <c r="E49" s="6">
        <f>D49/C49</f>
        <v>0.2421875</v>
      </c>
      <c r="F49" s="5">
        <v>38</v>
      </c>
      <c r="G49" s="6">
        <f>F49/C49</f>
        <v>0.296875</v>
      </c>
      <c r="H49" s="5">
        <v>54</v>
      </c>
      <c r="I49" s="6">
        <f>H49/C49</f>
        <v>0.421875</v>
      </c>
      <c r="J49" s="5">
        <v>4</v>
      </c>
      <c r="K49" s="6">
        <f>J49/C49</f>
        <v>3.125E-2</v>
      </c>
      <c r="L49" s="6">
        <f>(J49+H49)/C49</f>
        <v>0.453125</v>
      </c>
      <c r="M49" s="5">
        <v>1</v>
      </c>
      <c r="N49" s="6">
        <f>M49/C49</f>
        <v>7.8125E-3</v>
      </c>
    </row>
    <row r="50" spans="1:14" x14ac:dyDescent="0.25">
      <c r="A50" s="3" t="s">
        <v>0</v>
      </c>
      <c r="B50" s="4" t="s">
        <v>40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x14ac:dyDescent="0.25">
      <c r="A51" s="3" t="s">
        <v>0</v>
      </c>
      <c r="B51" s="4" t="s">
        <v>41</v>
      </c>
      <c r="C51" s="1" t="s">
        <v>98</v>
      </c>
      <c r="D51" s="8" t="s">
        <v>99</v>
      </c>
      <c r="E51" s="8" t="s">
        <v>99</v>
      </c>
      <c r="F51" s="8" t="s">
        <v>99</v>
      </c>
      <c r="G51" s="8" t="s">
        <v>99</v>
      </c>
      <c r="H51" s="8" t="s">
        <v>99</v>
      </c>
      <c r="I51" s="8" t="s">
        <v>99</v>
      </c>
      <c r="J51" s="8" t="s">
        <v>99</v>
      </c>
      <c r="K51" s="8" t="s">
        <v>99</v>
      </c>
      <c r="L51" s="8" t="s">
        <v>99</v>
      </c>
      <c r="M51" s="8" t="s">
        <v>99</v>
      </c>
      <c r="N51" s="8" t="s">
        <v>99</v>
      </c>
    </row>
    <row r="52" spans="1:14" x14ac:dyDescent="0.25">
      <c r="A52" s="3" t="s">
        <v>0</v>
      </c>
      <c r="B52" s="4" t="s">
        <v>42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x14ac:dyDescent="0.25">
      <c r="A53" s="3" t="s">
        <v>0</v>
      </c>
      <c r="B53" s="4" t="s">
        <v>43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x14ac:dyDescent="0.25">
      <c r="A54" s="7" t="s">
        <v>88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x14ac:dyDescent="0.25">
      <c r="A55" s="3" t="s">
        <v>0</v>
      </c>
      <c r="B55" s="4" t="s">
        <v>44</v>
      </c>
      <c r="C55" s="5">
        <v>86</v>
      </c>
      <c r="D55" s="5">
        <v>46</v>
      </c>
      <c r="E55" s="6">
        <f>D55/C55</f>
        <v>0.53488372093023251</v>
      </c>
      <c r="F55" s="5">
        <v>17</v>
      </c>
      <c r="G55" s="6">
        <f>F55/C55</f>
        <v>0.19767441860465115</v>
      </c>
      <c r="H55" s="5">
        <v>22</v>
      </c>
      <c r="I55" s="6">
        <f>H55/C55</f>
        <v>0.2558139534883721</v>
      </c>
      <c r="J55" s="5">
        <v>0</v>
      </c>
      <c r="K55" s="6">
        <f>J55/C55</f>
        <v>0</v>
      </c>
      <c r="L55" s="6">
        <f>(J55+H55)/C55</f>
        <v>0.2558139534883721</v>
      </c>
      <c r="M55" s="5">
        <v>1</v>
      </c>
      <c r="N55" s="6">
        <f>M55/C55</f>
        <v>1.1627906976744186E-2</v>
      </c>
    </row>
    <row r="56" spans="1:14" x14ac:dyDescent="0.25">
      <c r="A56" s="3" t="s">
        <v>0</v>
      </c>
      <c r="B56" s="4" t="s">
        <v>45</v>
      </c>
      <c r="C56" s="1" t="s">
        <v>98</v>
      </c>
      <c r="D56" s="8" t="s">
        <v>99</v>
      </c>
      <c r="E56" s="8" t="s">
        <v>99</v>
      </c>
      <c r="F56" s="8" t="s">
        <v>99</v>
      </c>
      <c r="G56" s="8" t="s">
        <v>99</v>
      </c>
      <c r="H56" s="8" t="s">
        <v>99</v>
      </c>
      <c r="I56" s="8" t="s">
        <v>99</v>
      </c>
      <c r="J56" s="8" t="s">
        <v>99</v>
      </c>
      <c r="K56" s="8" t="s">
        <v>99</v>
      </c>
      <c r="L56" s="8" t="s">
        <v>99</v>
      </c>
      <c r="M56" s="8" t="s">
        <v>99</v>
      </c>
      <c r="N56" s="8" t="s">
        <v>99</v>
      </c>
    </row>
    <row r="57" spans="1:14" x14ac:dyDescent="0.25">
      <c r="A57" s="3" t="s">
        <v>0</v>
      </c>
      <c r="B57" s="4" t="s">
        <v>46</v>
      </c>
      <c r="C57" s="5">
        <v>1121</v>
      </c>
      <c r="D57" s="5">
        <v>158</v>
      </c>
      <c r="E57" s="6">
        <f>D57/C57</f>
        <v>0.14094558429973239</v>
      </c>
      <c r="F57" s="5">
        <v>257</v>
      </c>
      <c r="G57" s="6">
        <f>F57/C57</f>
        <v>0.22925958965209633</v>
      </c>
      <c r="H57" s="5">
        <v>588</v>
      </c>
      <c r="I57" s="6">
        <f>H57/C57</f>
        <v>0.52453166815343444</v>
      </c>
      <c r="J57" s="5">
        <v>114</v>
      </c>
      <c r="K57" s="6">
        <f>J57/C57</f>
        <v>0.10169491525423729</v>
      </c>
      <c r="L57" s="6">
        <f>(J57+H57)/C57</f>
        <v>0.62622658340767168</v>
      </c>
      <c r="M57" s="5">
        <v>4</v>
      </c>
      <c r="N57" s="6">
        <f>M57/C57</f>
        <v>3.5682426404995541E-3</v>
      </c>
    </row>
    <row r="58" spans="1:14" x14ac:dyDescent="0.25">
      <c r="A58" s="3" t="s">
        <v>0</v>
      </c>
      <c r="B58" s="4" t="s">
        <v>47</v>
      </c>
      <c r="C58" s="1" t="s">
        <v>98</v>
      </c>
      <c r="D58" s="8" t="s">
        <v>99</v>
      </c>
      <c r="E58" s="8" t="s">
        <v>99</v>
      </c>
      <c r="F58" s="8" t="s">
        <v>99</v>
      </c>
      <c r="G58" s="8" t="s">
        <v>99</v>
      </c>
      <c r="H58" s="8" t="s">
        <v>99</v>
      </c>
      <c r="I58" s="8" t="s">
        <v>99</v>
      </c>
      <c r="J58" s="8" t="s">
        <v>99</v>
      </c>
      <c r="K58" s="8" t="s">
        <v>99</v>
      </c>
      <c r="L58" s="8" t="s">
        <v>99</v>
      </c>
      <c r="M58" s="8" t="s">
        <v>99</v>
      </c>
      <c r="N58" s="8" t="s">
        <v>99</v>
      </c>
    </row>
    <row r="59" spans="1:14" x14ac:dyDescent="0.25">
      <c r="A59" s="3" t="s">
        <v>0</v>
      </c>
      <c r="B59" s="4" t="s">
        <v>48</v>
      </c>
      <c r="C59" s="5">
        <v>54</v>
      </c>
      <c r="D59" s="5">
        <v>8</v>
      </c>
      <c r="E59" s="6">
        <f>D59/C59</f>
        <v>0.14814814814814814</v>
      </c>
      <c r="F59" s="5">
        <v>5</v>
      </c>
      <c r="G59" s="6">
        <f>F59/C59</f>
        <v>9.2592592592592587E-2</v>
      </c>
      <c r="H59" s="5">
        <v>32</v>
      </c>
      <c r="I59" s="6">
        <f>H59/C59</f>
        <v>0.59259259259259256</v>
      </c>
      <c r="J59" s="5">
        <v>8</v>
      </c>
      <c r="K59" s="6">
        <f>J59/C59</f>
        <v>0.14814814814814814</v>
      </c>
      <c r="L59" s="6">
        <f>(J59+H59)/C59</f>
        <v>0.7407407407407407</v>
      </c>
      <c r="M59" s="5">
        <v>1</v>
      </c>
      <c r="N59" s="6">
        <f>M59/C59</f>
        <v>1.8518518518518517E-2</v>
      </c>
    </row>
    <row r="60" spans="1:14" x14ac:dyDescent="0.25">
      <c r="A60" s="3" t="s">
        <v>0</v>
      </c>
      <c r="B60" s="4" t="s">
        <v>49</v>
      </c>
      <c r="C60" s="5">
        <v>38</v>
      </c>
      <c r="D60" s="5">
        <v>7</v>
      </c>
      <c r="E60" s="6">
        <f>D60/C60</f>
        <v>0.18421052631578946</v>
      </c>
      <c r="F60" s="5">
        <v>17</v>
      </c>
      <c r="G60" s="6">
        <f>F60/C60</f>
        <v>0.44736842105263158</v>
      </c>
      <c r="H60" s="5">
        <v>9</v>
      </c>
      <c r="I60" s="6">
        <f>H60/C60</f>
        <v>0.23684210526315788</v>
      </c>
      <c r="J60" s="5">
        <v>5</v>
      </c>
      <c r="K60" s="6">
        <f>J60/C60</f>
        <v>0.13157894736842105</v>
      </c>
      <c r="L60" s="6">
        <f>(J60+H60)/C60</f>
        <v>0.36842105263157893</v>
      </c>
      <c r="M60" s="5">
        <v>0</v>
      </c>
      <c r="N60" s="6">
        <f>M60/C60</f>
        <v>0</v>
      </c>
    </row>
    <row r="61" spans="1:14" x14ac:dyDescent="0.25">
      <c r="A61" s="3" t="s">
        <v>0</v>
      </c>
      <c r="B61" s="4" t="s">
        <v>50</v>
      </c>
      <c r="C61" s="5">
        <v>1068</v>
      </c>
      <c r="D61" s="5">
        <v>134</v>
      </c>
      <c r="E61" s="6">
        <f>D61/C61</f>
        <v>0.12546816479400749</v>
      </c>
      <c r="F61" s="5">
        <v>229</v>
      </c>
      <c r="G61" s="6">
        <f>F61/C61</f>
        <v>0.21441947565543071</v>
      </c>
      <c r="H61" s="5">
        <v>591</v>
      </c>
      <c r="I61" s="6">
        <f>H61/C61</f>
        <v>0.5533707865168539</v>
      </c>
      <c r="J61" s="5">
        <v>111</v>
      </c>
      <c r="K61" s="6">
        <f>J61/C61</f>
        <v>0.10393258426966293</v>
      </c>
      <c r="L61" s="6">
        <f>(J61+H61)/C61</f>
        <v>0.65730337078651691</v>
      </c>
      <c r="M61" s="5">
        <v>3</v>
      </c>
      <c r="N61" s="6">
        <f>M61/C61</f>
        <v>2.8089887640449437E-3</v>
      </c>
    </row>
    <row r="62" spans="1:14" x14ac:dyDescent="0.25">
      <c r="A62" s="3" t="s">
        <v>0</v>
      </c>
      <c r="B62" s="4" t="s">
        <v>51</v>
      </c>
      <c r="C62" s="5">
        <v>1216</v>
      </c>
      <c r="D62" s="5">
        <v>145</v>
      </c>
      <c r="E62" s="6">
        <f>D62/C62</f>
        <v>0.11924342105263158</v>
      </c>
      <c r="F62" s="5">
        <v>263</v>
      </c>
      <c r="G62" s="6">
        <f>F62/C62</f>
        <v>0.21628289473684212</v>
      </c>
      <c r="H62" s="5">
        <v>671</v>
      </c>
      <c r="I62" s="6">
        <f>H62/C62</f>
        <v>0.55180921052631582</v>
      </c>
      <c r="J62" s="5">
        <v>132</v>
      </c>
      <c r="K62" s="6">
        <f>J62/C62</f>
        <v>0.10855263157894737</v>
      </c>
      <c r="L62" s="6">
        <f>(J62+H62)/C62</f>
        <v>0.66036184210526316</v>
      </c>
      <c r="M62" s="5">
        <v>5</v>
      </c>
      <c r="N62" s="6">
        <f>M62/C62</f>
        <v>4.1118421052631577E-3</v>
      </c>
    </row>
    <row r="63" spans="1:14" x14ac:dyDescent="0.25">
      <c r="A63" s="3" t="s">
        <v>0</v>
      </c>
      <c r="B63" s="4" t="s">
        <v>52</v>
      </c>
      <c r="C63" s="1" t="s">
        <v>98</v>
      </c>
      <c r="D63" s="8" t="s">
        <v>99</v>
      </c>
      <c r="E63" s="8" t="s">
        <v>99</v>
      </c>
      <c r="F63" s="8" t="s">
        <v>99</v>
      </c>
      <c r="G63" s="8" t="s">
        <v>99</v>
      </c>
      <c r="H63" s="8" t="s">
        <v>99</v>
      </c>
      <c r="I63" s="8" t="s">
        <v>99</v>
      </c>
      <c r="J63" s="8" t="s">
        <v>99</v>
      </c>
      <c r="K63" s="8" t="s">
        <v>99</v>
      </c>
      <c r="L63" s="8" t="s">
        <v>99</v>
      </c>
      <c r="M63" s="8" t="s">
        <v>99</v>
      </c>
      <c r="N63" s="8" t="s">
        <v>99</v>
      </c>
    </row>
    <row r="64" spans="1:14" x14ac:dyDescent="0.25">
      <c r="A64" s="3" t="s">
        <v>0</v>
      </c>
      <c r="B64" s="4" t="s">
        <v>53</v>
      </c>
      <c r="C64" s="5">
        <v>27</v>
      </c>
      <c r="D64" s="5">
        <v>4</v>
      </c>
      <c r="E64" s="6">
        <f>D64/C64</f>
        <v>0.14814814814814814</v>
      </c>
      <c r="F64" s="5">
        <v>6</v>
      </c>
      <c r="G64" s="6">
        <f>F64/C64</f>
        <v>0.22222222222222221</v>
      </c>
      <c r="H64" s="5">
        <v>15</v>
      </c>
      <c r="I64" s="6">
        <f>H64/C64</f>
        <v>0.55555555555555558</v>
      </c>
      <c r="J64" s="5">
        <v>2</v>
      </c>
      <c r="K64" s="6">
        <f>J64/C64</f>
        <v>7.407407407407407E-2</v>
      </c>
      <c r="L64" s="6">
        <f>(J64+H64)/C64</f>
        <v>0.62962962962962965</v>
      </c>
      <c r="M64" s="5">
        <v>0</v>
      </c>
      <c r="N64" s="6">
        <f>M64/C64</f>
        <v>0</v>
      </c>
    </row>
    <row r="65" spans="1:14" x14ac:dyDescent="0.25">
      <c r="A65" s="7" t="s">
        <v>89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x14ac:dyDescent="0.25">
      <c r="A66" s="3" t="s">
        <v>0</v>
      </c>
      <c r="B66" s="4" t="s">
        <v>54</v>
      </c>
      <c r="C66" s="1" t="s">
        <v>98</v>
      </c>
      <c r="D66" s="8" t="s">
        <v>99</v>
      </c>
      <c r="E66" s="8" t="s">
        <v>99</v>
      </c>
      <c r="F66" s="8" t="s">
        <v>99</v>
      </c>
      <c r="G66" s="8" t="s">
        <v>99</v>
      </c>
      <c r="H66" s="8" t="s">
        <v>99</v>
      </c>
      <c r="I66" s="8" t="s">
        <v>99</v>
      </c>
      <c r="J66" s="8" t="s">
        <v>99</v>
      </c>
      <c r="K66" s="8" t="s">
        <v>99</v>
      </c>
      <c r="L66" s="8" t="s">
        <v>99</v>
      </c>
      <c r="M66" s="8" t="s">
        <v>99</v>
      </c>
      <c r="N66" s="8" t="s">
        <v>99</v>
      </c>
    </row>
    <row r="67" spans="1:14" x14ac:dyDescent="0.25">
      <c r="A67" s="3" t="s">
        <v>0</v>
      </c>
      <c r="B67" s="4" t="s">
        <v>55</v>
      </c>
      <c r="C67" s="1" t="s">
        <v>98</v>
      </c>
      <c r="D67" s="8" t="s">
        <v>99</v>
      </c>
      <c r="E67" s="8" t="s">
        <v>99</v>
      </c>
      <c r="F67" s="8" t="s">
        <v>99</v>
      </c>
      <c r="G67" s="8" t="s">
        <v>99</v>
      </c>
      <c r="H67" s="8" t="s">
        <v>99</v>
      </c>
      <c r="I67" s="8" t="s">
        <v>99</v>
      </c>
      <c r="J67" s="8" t="s">
        <v>99</v>
      </c>
      <c r="K67" s="8" t="s">
        <v>99</v>
      </c>
      <c r="L67" s="8" t="s">
        <v>99</v>
      </c>
      <c r="M67" s="8" t="s">
        <v>99</v>
      </c>
      <c r="N67" s="8" t="s">
        <v>99</v>
      </c>
    </row>
    <row r="68" spans="1:14" x14ac:dyDescent="0.25">
      <c r="A68" s="3" t="s">
        <v>0</v>
      </c>
      <c r="B68" s="4" t="s">
        <v>56</v>
      </c>
      <c r="C68" s="1" t="s">
        <v>98</v>
      </c>
      <c r="D68" s="8" t="s">
        <v>99</v>
      </c>
      <c r="E68" s="8" t="s">
        <v>99</v>
      </c>
      <c r="F68" s="8" t="s">
        <v>99</v>
      </c>
      <c r="G68" s="8" t="s">
        <v>99</v>
      </c>
      <c r="H68" s="8" t="s">
        <v>99</v>
      </c>
      <c r="I68" s="8" t="s">
        <v>99</v>
      </c>
      <c r="J68" s="8" t="s">
        <v>99</v>
      </c>
      <c r="K68" s="8" t="s">
        <v>99</v>
      </c>
      <c r="L68" s="8" t="s">
        <v>99</v>
      </c>
      <c r="M68" s="8" t="s">
        <v>99</v>
      </c>
      <c r="N68" s="8" t="s">
        <v>99</v>
      </c>
    </row>
    <row r="69" spans="1:14" x14ac:dyDescent="0.25">
      <c r="A69" s="3" t="s">
        <v>0</v>
      </c>
      <c r="B69" s="4" t="s">
        <v>57</v>
      </c>
      <c r="C69" s="1" t="s">
        <v>98</v>
      </c>
      <c r="D69" s="8" t="s">
        <v>99</v>
      </c>
      <c r="E69" s="8" t="s">
        <v>99</v>
      </c>
      <c r="F69" s="8" t="s">
        <v>99</v>
      </c>
      <c r="G69" s="8" t="s">
        <v>99</v>
      </c>
      <c r="H69" s="8" t="s">
        <v>99</v>
      </c>
      <c r="I69" s="8" t="s">
        <v>99</v>
      </c>
      <c r="J69" s="8" t="s">
        <v>99</v>
      </c>
      <c r="K69" s="8" t="s">
        <v>99</v>
      </c>
      <c r="L69" s="8" t="s">
        <v>99</v>
      </c>
      <c r="M69" s="8" t="s">
        <v>99</v>
      </c>
      <c r="N69" s="8" t="s">
        <v>99</v>
      </c>
    </row>
    <row r="70" spans="1:14" x14ac:dyDescent="0.25">
      <c r="A70" s="7" t="s">
        <v>90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x14ac:dyDescent="0.25">
      <c r="A71" s="3" t="s">
        <v>0</v>
      </c>
      <c r="B71" s="4" t="s">
        <v>58</v>
      </c>
      <c r="C71" s="5">
        <v>20</v>
      </c>
      <c r="D71" s="5">
        <v>4</v>
      </c>
      <c r="E71" s="6">
        <f>D71/C71</f>
        <v>0.2</v>
      </c>
      <c r="F71" s="5">
        <v>9</v>
      </c>
      <c r="G71" s="6">
        <f>F71/C71</f>
        <v>0.45</v>
      </c>
      <c r="H71" s="5">
        <v>5</v>
      </c>
      <c r="I71" s="6">
        <f>H71/C71</f>
        <v>0.25</v>
      </c>
      <c r="J71" s="5">
        <v>2</v>
      </c>
      <c r="K71" s="6">
        <f>J71/C71</f>
        <v>0.1</v>
      </c>
      <c r="L71" s="6">
        <f>(J71+H71)/C71</f>
        <v>0.35</v>
      </c>
      <c r="M71" s="5">
        <v>0</v>
      </c>
      <c r="N71" s="6">
        <f>M71/C71</f>
        <v>0</v>
      </c>
    </row>
    <row r="72" spans="1:14" x14ac:dyDescent="0.25">
      <c r="A72" s="3" t="s">
        <v>0</v>
      </c>
      <c r="B72" s="4" t="s">
        <v>59</v>
      </c>
      <c r="C72" s="5">
        <v>1350</v>
      </c>
      <c r="D72" s="5">
        <v>168</v>
      </c>
      <c r="E72" s="6">
        <f>D72/C72</f>
        <v>0.12444444444444444</v>
      </c>
      <c r="F72" s="5">
        <v>290</v>
      </c>
      <c r="G72" s="6">
        <f>F72/C72</f>
        <v>0.21481481481481482</v>
      </c>
      <c r="H72" s="5">
        <v>740</v>
      </c>
      <c r="I72" s="6">
        <f>H72/C72</f>
        <v>0.54814814814814816</v>
      </c>
      <c r="J72" s="5">
        <v>146</v>
      </c>
      <c r="K72" s="6">
        <f>J72/C72</f>
        <v>0.10814814814814815</v>
      </c>
      <c r="L72" s="6">
        <f>(J72+H72)/C72</f>
        <v>0.65629629629629627</v>
      </c>
      <c r="M72" s="5">
        <v>6</v>
      </c>
      <c r="N72" s="6">
        <f>M72/C72</f>
        <v>4.4444444444444444E-3</v>
      </c>
    </row>
    <row r="73" spans="1:14" x14ac:dyDescent="0.25">
      <c r="A73" s="3" t="s">
        <v>0</v>
      </c>
      <c r="B73" s="4" t="s">
        <v>57</v>
      </c>
      <c r="C73" s="1" t="s">
        <v>98</v>
      </c>
      <c r="D73" s="8" t="s">
        <v>99</v>
      </c>
      <c r="E73" s="8" t="s">
        <v>99</v>
      </c>
      <c r="F73" s="8" t="s">
        <v>99</v>
      </c>
      <c r="G73" s="8" t="s">
        <v>99</v>
      </c>
      <c r="H73" s="8" t="s">
        <v>99</v>
      </c>
      <c r="I73" s="8" t="s">
        <v>99</v>
      </c>
      <c r="J73" s="8" t="s">
        <v>99</v>
      </c>
      <c r="K73" s="8" t="s">
        <v>99</v>
      </c>
      <c r="L73" s="8" t="s">
        <v>99</v>
      </c>
      <c r="M73" s="8" t="s">
        <v>99</v>
      </c>
      <c r="N73" s="8" t="s">
        <v>99</v>
      </c>
    </row>
    <row r="74" spans="1:14" x14ac:dyDescent="0.25">
      <c r="A74" s="7" t="s">
        <v>91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x14ac:dyDescent="0.25">
      <c r="A75" s="3" t="s">
        <v>0</v>
      </c>
      <c r="B75" s="4" t="s">
        <v>60</v>
      </c>
      <c r="C75" s="5">
        <v>20</v>
      </c>
      <c r="D75" s="5">
        <v>4</v>
      </c>
      <c r="E75" s="6">
        <f>D75/C75</f>
        <v>0.2</v>
      </c>
      <c r="F75" s="5">
        <v>9</v>
      </c>
      <c r="G75" s="6">
        <f>F75/C75</f>
        <v>0.45</v>
      </c>
      <c r="H75" s="5">
        <v>5</v>
      </c>
      <c r="I75" s="6">
        <f>H75/C75</f>
        <v>0.25</v>
      </c>
      <c r="J75" s="5">
        <v>2</v>
      </c>
      <c r="K75" s="6">
        <f>J75/C75</f>
        <v>0.1</v>
      </c>
      <c r="L75" s="6">
        <f>(J75+H75)/C75</f>
        <v>0.35</v>
      </c>
      <c r="M75" s="5">
        <v>0</v>
      </c>
      <c r="N75" s="6">
        <f>M75/C75</f>
        <v>0</v>
      </c>
    </row>
    <row r="76" spans="1:14" x14ac:dyDescent="0.25">
      <c r="A76" s="3" t="s">
        <v>0</v>
      </c>
      <c r="B76" s="4" t="s">
        <v>61</v>
      </c>
      <c r="C76" s="5">
        <v>518</v>
      </c>
      <c r="D76" s="5">
        <v>119</v>
      </c>
      <c r="E76" s="6">
        <f>D76/C76</f>
        <v>0.22972972972972974</v>
      </c>
      <c r="F76" s="5">
        <v>150</v>
      </c>
      <c r="G76" s="6">
        <f>F76/C76</f>
        <v>0.28957528957528955</v>
      </c>
      <c r="H76" s="5">
        <v>227</v>
      </c>
      <c r="I76" s="6">
        <f>H76/C76</f>
        <v>0.43822393822393824</v>
      </c>
      <c r="J76" s="5">
        <v>19</v>
      </c>
      <c r="K76" s="6">
        <f>J76/C76</f>
        <v>3.6679536679536683E-2</v>
      </c>
      <c r="L76" s="6">
        <f>(J76+H76)/C76</f>
        <v>0.4749034749034749</v>
      </c>
      <c r="M76" s="5">
        <v>3</v>
      </c>
      <c r="N76" s="6">
        <f>M76/C76</f>
        <v>5.7915057915057912E-3</v>
      </c>
    </row>
    <row r="77" spans="1:14" x14ac:dyDescent="0.25">
      <c r="A77" s="3" t="s">
        <v>0</v>
      </c>
      <c r="B77" s="4" t="s">
        <v>62</v>
      </c>
      <c r="C77" s="5">
        <v>827</v>
      </c>
      <c r="D77" s="5">
        <v>50</v>
      </c>
      <c r="E77" s="6">
        <f>D77/C77</f>
        <v>6.0459492140266025E-2</v>
      </c>
      <c r="F77" s="5">
        <v>140</v>
      </c>
      <c r="G77" s="6">
        <f>F77/C77</f>
        <v>0.16928657799274485</v>
      </c>
      <c r="H77" s="5">
        <v>510</v>
      </c>
      <c r="I77" s="6">
        <f>H77/C77</f>
        <v>0.61668681983071338</v>
      </c>
      <c r="J77" s="5">
        <v>124</v>
      </c>
      <c r="K77" s="6">
        <f>J77/C77</f>
        <v>0.14993954050785974</v>
      </c>
      <c r="L77" s="6">
        <f>(J77+H77)/C77</f>
        <v>0.76662636033857312</v>
      </c>
      <c r="M77" s="5">
        <v>3</v>
      </c>
      <c r="N77" s="6">
        <f>M77/C77</f>
        <v>3.6275695284159614E-3</v>
      </c>
    </row>
    <row r="78" spans="1:14" x14ac:dyDescent="0.25">
      <c r="A78" s="3" t="s">
        <v>0</v>
      </c>
      <c r="B78" s="4" t="s">
        <v>63</v>
      </c>
      <c r="C78" s="1" t="s">
        <v>98</v>
      </c>
      <c r="D78" s="8" t="s">
        <v>99</v>
      </c>
      <c r="E78" s="8" t="s">
        <v>99</v>
      </c>
      <c r="F78" s="8" t="s">
        <v>99</v>
      </c>
      <c r="G78" s="8" t="s">
        <v>99</v>
      </c>
      <c r="H78" s="8" t="s">
        <v>99</v>
      </c>
      <c r="I78" s="8" t="s">
        <v>99</v>
      </c>
      <c r="J78" s="8" t="s">
        <v>99</v>
      </c>
      <c r="K78" s="8" t="s">
        <v>99</v>
      </c>
      <c r="L78" s="8" t="s">
        <v>99</v>
      </c>
      <c r="M78" s="8" t="s">
        <v>99</v>
      </c>
      <c r="N78" s="8" t="s">
        <v>99</v>
      </c>
    </row>
    <row r="79" spans="1:14" x14ac:dyDescent="0.25">
      <c r="A79" s="3" t="s">
        <v>0</v>
      </c>
      <c r="B79" s="4" t="s">
        <v>64</v>
      </c>
      <c r="C79" s="1" t="s">
        <v>98</v>
      </c>
      <c r="D79" s="8" t="s">
        <v>99</v>
      </c>
      <c r="E79" s="8" t="s">
        <v>99</v>
      </c>
      <c r="F79" s="8" t="s">
        <v>99</v>
      </c>
      <c r="G79" s="8" t="s">
        <v>99</v>
      </c>
      <c r="H79" s="8" t="s">
        <v>99</v>
      </c>
      <c r="I79" s="8" t="s">
        <v>99</v>
      </c>
      <c r="J79" s="8" t="s">
        <v>99</v>
      </c>
      <c r="K79" s="8" t="s">
        <v>99</v>
      </c>
      <c r="L79" s="8" t="s">
        <v>99</v>
      </c>
      <c r="M79" s="8" t="s">
        <v>99</v>
      </c>
      <c r="N79" s="8" t="s">
        <v>99</v>
      </c>
    </row>
    <row r="80" spans="1:14" x14ac:dyDescent="0.25">
      <c r="A80" s="3" t="s">
        <v>0</v>
      </c>
      <c r="B80" s="4" t="s">
        <v>65</v>
      </c>
      <c r="C80" s="15">
        <v>0</v>
      </c>
      <c r="D80" s="15">
        <v>0</v>
      </c>
      <c r="E80" s="6">
        <v>0</v>
      </c>
      <c r="F80" s="15">
        <v>0</v>
      </c>
      <c r="G80" s="6">
        <v>0</v>
      </c>
      <c r="H80" s="17">
        <v>0</v>
      </c>
      <c r="I80" s="6">
        <v>0</v>
      </c>
      <c r="J80" s="17">
        <v>0</v>
      </c>
      <c r="K80" s="6">
        <v>0</v>
      </c>
      <c r="L80" s="17">
        <v>0</v>
      </c>
      <c r="M80" s="6">
        <v>0</v>
      </c>
      <c r="N80" s="17">
        <v>0</v>
      </c>
    </row>
    <row r="81" spans="1:14" x14ac:dyDescent="0.25">
      <c r="A81" s="7" t="s">
        <v>92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x14ac:dyDescent="0.25">
      <c r="A82" s="3" t="s">
        <v>0</v>
      </c>
      <c r="B82" s="4" t="s">
        <v>66</v>
      </c>
      <c r="C82" s="5">
        <v>809</v>
      </c>
      <c r="D82" s="5">
        <v>102</v>
      </c>
      <c r="E82" s="6">
        <f>D82/C82</f>
        <v>0.12608158220024721</v>
      </c>
      <c r="F82" s="5">
        <v>177</v>
      </c>
      <c r="G82" s="6">
        <f>F82/C82</f>
        <v>0.21878862793572312</v>
      </c>
      <c r="H82" s="5">
        <v>441</v>
      </c>
      <c r="I82" s="6">
        <f>H82/C82</f>
        <v>0.54511742892459825</v>
      </c>
      <c r="J82" s="5">
        <v>85</v>
      </c>
      <c r="K82" s="6">
        <f>J82/C82</f>
        <v>0.10506798516687268</v>
      </c>
      <c r="L82" s="6">
        <f>(J82+H82)/C82</f>
        <v>0.6501854140914709</v>
      </c>
      <c r="M82" s="5">
        <v>4</v>
      </c>
      <c r="N82" s="6">
        <f>M82/C82</f>
        <v>4.944375772558714E-3</v>
      </c>
    </row>
    <row r="83" spans="1:14" x14ac:dyDescent="0.25">
      <c r="A83" s="3" t="s">
        <v>0</v>
      </c>
      <c r="B83" s="4" t="s">
        <v>67</v>
      </c>
      <c r="C83" s="1" t="s">
        <v>98</v>
      </c>
      <c r="D83" s="8" t="s">
        <v>99</v>
      </c>
      <c r="E83" s="8" t="s">
        <v>99</v>
      </c>
      <c r="F83" s="8" t="s">
        <v>99</v>
      </c>
      <c r="G83" s="8" t="s">
        <v>99</v>
      </c>
      <c r="H83" s="8" t="s">
        <v>99</v>
      </c>
      <c r="I83" s="8" t="s">
        <v>99</v>
      </c>
      <c r="J83" s="8" t="s">
        <v>99</v>
      </c>
      <c r="K83" s="8" t="s">
        <v>99</v>
      </c>
      <c r="L83" s="8" t="s">
        <v>99</v>
      </c>
      <c r="M83" s="8" t="s">
        <v>99</v>
      </c>
      <c r="N83" s="8" t="s">
        <v>99</v>
      </c>
    </row>
    <row r="84" spans="1:14" x14ac:dyDescent="0.25">
      <c r="A84" s="3" t="s">
        <v>0</v>
      </c>
      <c r="B84" s="4" t="s">
        <v>68</v>
      </c>
      <c r="C84" s="1" t="s">
        <v>98</v>
      </c>
      <c r="D84" s="8" t="s">
        <v>99</v>
      </c>
      <c r="E84" s="8" t="s">
        <v>99</v>
      </c>
      <c r="F84" s="8" t="s">
        <v>99</v>
      </c>
      <c r="G84" s="8" t="s">
        <v>99</v>
      </c>
      <c r="H84" s="8" t="s">
        <v>99</v>
      </c>
      <c r="I84" s="8" t="s">
        <v>99</v>
      </c>
      <c r="J84" s="8" t="s">
        <v>99</v>
      </c>
      <c r="K84" s="8" t="s">
        <v>99</v>
      </c>
      <c r="L84" s="8" t="s">
        <v>99</v>
      </c>
      <c r="M84" s="8" t="s">
        <v>99</v>
      </c>
      <c r="N84" s="8" t="s">
        <v>99</v>
      </c>
    </row>
    <row r="85" spans="1:14" x14ac:dyDescent="0.25">
      <c r="A85" s="3" t="s">
        <v>0</v>
      </c>
      <c r="B85" s="4" t="s">
        <v>69</v>
      </c>
      <c r="C85" s="1" t="s">
        <v>98</v>
      </c>
      <c r="D85" s="8" t="s">
        <v>99</v>
      </c>
      <c r="E85" s="8" t="s">
        <v>99</v>
      </c>
      <c r="F85" s="8" t="s">
        <v>99</v>
      </c>
      <c r="G85" s="8" t="s">
        <v>99</v>
      </c>
      <c r="H85" s="8" t="s">
        <v>99</v>
      </c>
      <c r="I85" s="8" t="s">
        <v>99</v>
      </c>
      <c r="J85" s="8" t="s">
        <v>99</v>
      </c>
      <c r="K85" s="8" t="s">
        <v>99</v>
      </c>
      <c r="L85" s="8" t="s">
        <v>99</v>
      </c>
      <c r="M85" s="8" t="s">
        <v>99</v>
      </c>
      <c r="N85" s="8" t="s">
        <v>99</v>
      </c>
    </row>
    <row r="86" spans="1:14" x14ac:dyDescent="0.25">
      <c r="A86" s="3" t="s">
        <v>0</v>
      </c>
      <c r="B86" s="4" t="s">
        <v>70</v>
      </c>
      <c r="C86" s="1" t="s">
        <v>98</v>
      </c>
      <c r="D86" s="8" t="s">
        <v>99</v>
      </c>
      <c r="E86" s="8" t="s">
        <v>99</v>
      </c>
      <c r="F86" s="8" t="s">
        <v>99</v>
      </c>
      <c r="G86" s="8" t="s">
        <v>99</v>
      </c>
      <c r="H86" s="8" t="s">
        <v>99</v>
      </c>
      <c r="I86" s="8" t="s">
        <v>99</v>
      </c>
      <c r="J86" s="8" t="s">
        <v>99</v>
      </c>
      <c r="K86" s="8" t="s">
        <v>99</v>
      </c>
      <c r="L86" s="8" t="s">
        <v>99</v>
      </c>
      <c r="M86" s="8" t="s">
        <v>99</v>
      </c>
      <c r="N86" s="8" t="s">
        <v>99</v>
      </c>
    </row>
    <row r="87" spans="1:14" x14ac:dyDescent="0.25">
      <c r="A87" s="7" t="s">
        <v>93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x14ac:dyDescent="0.25">
      <c r="A88" s="3" t="s">
        <v>0</v>
      </c>
      <c r="B88" s="4" t="s">
        <v>66</v>
      </c>
      <c r="C88" s="5">
        <v>534</v>
      </c>
      <c r="D88" s="5">
        <v>66</v>
      </c>
      <c r="E88" s="6">
        <f>D88/C88</f>
        <v>0.12359550561797752</v>
      </c>
      <c r="F88" s="5">
        <v>112</v>
      </c>
      <c r="G88" s="6">
        <f>F88/C88</f>
        <v>0.20973782771535582</v>
      </c>
      <c r="H88" s="5">
        <v>297</v>
      </c>
      <c r="I88" s="6">
        <f>H88/C88</f>
        <v>0.5561797752808989</v>
      </c>
      <c r="J88" s="5">
        <v>57</v>
      </c>
      <c r="K88" s="6">
        <f>J88/C88</f>
        <v>0.10674157303370786</v>
      </c>
      <c r="L88" s="6">
        <f>(J88+H88)/C88</f>
        <v>0.6629213483146067</v>
      </c>
      <c r="M88" s="5">
        <v>2</v>
      </c>
      <c r="N88" s="6">
        <f>M88/C88</f>
        <v>3.7453183520599251E-3</v>
      </c>
    </row>
    <row r="89" spans="1:14" x14ac:dyDescent="0.25">
      <c r="A89" s="3" t="s">
        <v>0</v>
      </c>
      <c r="B89" s="4" t="s">
        <v>67</v>
      </c>
      <c r="C89" s="1" t="s">
        <v>98</v>
      </c>
      <c r="D89" s="8" t="s">
        <v>99</v>
      </c>
      <c r="E89" s="8" t="s">
        <v>99</v>
      </c>
      <c r="F89" s="8" t="s">
        <v>99</v>
      </c>
      <c r="G89" s="8" t="s">
        <v>99</v>
      </c>
      <c r="H89" s="8" t="s">
        <v>99</v>
      </c>
      <c r="I89" s="8" t="s">
        <v>99</v>
      </c>
      <c r="J89" s="8" t="s">
        <v>99</v>
      </c>
      <c r="K89" s="8" t="s">
        <v>99</v>
      </c>
      <c r="L89" s="8" t="s">
        <v>99</v>
      </c>
      <c r="M89" s="8" t="s">
        <v>99</v>
      </c>
      <c r="N89" s="8" t="s">
        <v>99</v>
      </c>
    </row>
    <row r="90" spans="1:14" x14ac:dyDescent="0.25">
      <c r="A90" s="3" t="s">
        <v>0</v>
      </c>
      <c r="B90" s="4" t="s">
        <v>68</v>
      </c>
      <c r="C90" s="1" t="s">
        <v>98</v>
      </c>
      <c r="D90" s="8" t="s">
        <v>99</v>
      </c>
      <c r="E90" s="8" t="s">
        <v>99</v>
      </c>
      <c r="F90" s="8" t="s">
        <v>99</v>
      </c>
      <c r="G90" s="8" t="s">
        <v>99</v>
      </c>
      <c r="H90" s="8" t="s">
        <v>99</v>
      </c>
      <c r="I90" s="8" t="s">
        <v>99</v>
      </c>
      <c r="J90" s="8" t="s">
        <v>99</v>
      </c>
      <c r="K90" s="8" t="s">
        <v>99</v>
      </c>
      <c r="L90" s="8" t="s">
        <v>99</v>
      </c>
      <c r="M90" s="8" t="s">
        <v>99</v>
      </c>
      <c r="N90" s="8" t="s">
        <v>99</v>
      </c>
    </row>
    <row r="91" spans="1:14" x14ac:dyDescent="0.25">
      <c r="A91" s="3" t="s">
        <v>0</v>
      </c>
      <c r="B91" s="4" t="s">
        <v>69</v>
      </c>
      <c r="C91" s="1" t="s">
        <v>98</v>
      </c>
      <c r="D91" s="8" t="s">
        <v>99</v>
      </c>
      <c r="E91" s="8" t="s">
        <v>99</v>
      </c>
      <c r="F91" s="8" t="s">
        <v>99</v>
      </c>
      <c r="G91" s="8" t="s">
        <v>99</v>
      </c>
      <c r="H91" s="8" t="s">
        <v>99</v>
      </c>
      <c r="I91" s="8" t="s">
        <v>99</v>
      </c>
      <c r="J91" s="8" t="s">
        <v>99</v>
      </c>
      <c r="K91" s="8" t="s">
        <v>99</v>
      </c>
      <c r="L91" s="8" t="s">
        <v>99</v>
      </c>
      <c r="M91" s="8" t="s">
        <v>99</v>
      </c>
      <c r="N91" s="8" t="s">
        <v>99</v>
      </c>
    </row>
    <row r="92" spans="1:14" x14ac:dyDescent="0.25">
      <c r="A92" s="3" t="s">
        <v>0</v>
      </c>
      <c r="B92" s="4" t="s">
        <v>70</v>
      </c>
      <c r="C92" s="1" t="s">
        <v>98</v>
      </c>
      <c r="D92" s="8" t="s">
        <v>99</v>
      </c>
      <c r="E92" s="8" t="s">
        <v>99</v>
      </c>
      <c r="F92" s="8" t="s">
        <v>99</v>
      </c>
      <c r="G92" s="8" t="s">
        <v>99</v>
      </c>
      <c r="H92" s="8" t="s">
        <v>99</v>
      </c>
      <c r="I92" s="8" t="s">
        <v>99</v>
      </c>
      <c r="J92" s="8" t="s">
        <v>99</v>
      </c>
      <c r="K92" s="8" t="s">
        <v>99</v>
      </c>
      <c r="L92" s="8" t="s">
        <v>99</v>
      </c>
      <c r="M92" s="8" t="s">
        <v>99</v>
      </c>
      <c r="N92" s="8" t="s">
        <v>99</v>
      </c>
    </row>
    <row r="93" spans="1:14" x14ac:dyDescent="0.25">
      <c r="A93" s="7" t="s">
        <v>94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x14ac:dyDescent="0.25">
      <c r="A94" s="3" t="s">
        <v>0</v>
      </c>
      <c r="B94" s="4" t="s">
        <v>71</v>
      </c>
      <c r="C94" s="5">
        <v>1279</v>
      </c>
      <c r="D94" s="5">
        <v>165</v>
      </c>
      <c r="E94" s="6">
        <f>D94/C94</f>
        <v>0.12900703674745895</v>
      </c>
      <c r="F94" s="5">
        <v>285</v>
      </c>
      <c r="G94" s="6">
        <f>F94/C94</f>
        <v>0.22283033620015638</v>
      </c>
      <c r="H94" s="5">
        <v>692</v>
      </c>
      <c r="I94" s="6">
        <f>H94/C94</f>
        <v>0.54104769351055515</v>
      </c>
      <c r="J94" s="5">
        <v>132</v>
      </c>
      <c r="K94" s="6">
        <f>J94/C94</f>
        <v>0.10320562939796717</v>
      </c>
      <c r="L94" s="6">
        <f>(J94+H94)/C94</f>
        <v>0.64425332290852233</v>
      </c>
      <c r="M94" s="5">
        <v>5</v>
      </c>
      <c r="N94" s="6">
        <f>M94/C94</f>
        <v>3.9093041438623922E-3</v>
      </c>
    </row>
    <row r="95" spans="1:14" ht="30" x14ac:dyDescent="0.25">
      <c r="A95" s="3" t="s">
        <v>0</v>
      </c>
      <c r="B95" s="4" t="s">
        <v>72</v>
      </c>
      <c r="C95" s="5">
        <v>87</v>
      </c>
      <c r="D95" s="5">
        <v>7</v>
      </c>
      <c r="E95" s="6">
        <f>D95/C95</f>
        <v>8.0459770114942528E-2</v>
      </c>
      <c r="F95" s="5">
        <v>14</v>
      </c>
      <c r="G95" s="6">
        <f>F95/C95</f>
        <v>0.16091954022988506</v>
      </c>
      <c r="H95" s="5">
        <v>50</v>
      </c>
      <c r="I95" s="6">
        <f>H95/C95</f>
        <v>0.57471264367816088</v>
      </c>
      <c r="J95" s="5">
        <v>15</v>
      </c>
      <c r="K95" s="6">
        <f>J95/C95</f>
        <v>0.17241379310344829</v>
      </c>
      <c r="L95" s="6">
        <f>(J95+H95)/C95</f>
        <v>0.74712643678160917</v>
      </c>
      <c r="M95" s="5">
        <v>1</v>
      </c>
      <c r="N95" s="6">
        <f>M95/C95</f>
        <v>1.1494252873563218E-2</v>
      </c>
    </row>
    <row r="96" spans="1:14" x14ac:dyDescent="0.25">
      <c r="A96" s="7" t="s">
        <v>95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x14ac:dyDescent="0.25">
      <c r="A97" s="3" t="s">
        <v>0</v>
      </c>
      <c r="B97" s="4" t="s">
        <v>73</v>
      </c>
      <c r="C97" s="5">
        <v>0</v>
      </c>
      <c r="D97" s="9"/>
      <c r="F97" s="9"/>
      <c r="H97" s="9"/>
      <c r="J97" s="9"/>
      <c r="M97" s="9"/>
    </row>
    <row r="98" spans="1:14" x14ac:dyDescent="0.25">
      <c r="A98" s="3" t="s">
        <v>0</v>
      </c>
      <c r="B98" s="4" t="s">
        <v>74</v>
      </c>
      <c r="C98" s="5">
        <v>0</v>
      </c>
      <c r="D98" s="9"/>
      <c r="F98" s="9"/>
      <c r="H98" s="9"/>
      <c r="J98" s="9"/>
      <c r="M98" s="9"/>
    </row>
    <row r="99" spans="1:14" x14ac:dyDescent="0.25">
      <c r="A99" s="3" t="s">
        <v>0</v>
      </c>
      <c r="B99" s="4" t="s">
        <v>75</v>
      </c>
      <c r="C99" s="5">
        <v>0</v>
      </c>
      <c r="D99" s="9"/>
      <c r="F99" s="9"/>
      <c r="H99" s="9"/>
      <c r="J99" s="9"/>
      <c r="M99" s="9"/>
    </row>
    <row r="100" spans="1:14" x14ac:dyDescent="0.25">
      <c r="A100" s="3" t="s">
        <v>0</v>
      </c>
      <c r="B100" s="4" t="s">
        <v>76</v>
      </c>
      <c r="C100" s="1" t="s">
        <v>98</v>
      </c>
      <c r="D100" s="8" t="s">
        <v>99</v>
      </c>
      <c r="E100" s="8" t="s">
        <v>99</v>
      </c>
      <c r="F100" s="8" t="s">
        <v>99</v>
      </c>
      <c r="G100" s="8" t="s">
        <v>99</v>
      </c>
      <c r="H100" s="8" t="s">
        <v>99</v>
      </c>
      <c r="I100" s="8" t="s">
        <v>99</v>
      </c>
      <c r="J100" s="8" t="s">
        <v>99</v>
      </c>
      <c r="K100" s="8" t="s">
        <v>99</v>
      </c>
      <c r="L100" s="8" t="s">
        <v>99</v>
      </c>
      <c r="M100" s="8" t="s">
        <v>99</v>
      </c>
      <c r="N100" s="8" t="s">
        <v>99</v>
      </c>
    </row>
    <row r="101" spans="1:14" ht="30" x14ac:dyDescent="0.25">
      <c r="A101" s="3" t="s">
        <v>0</v>
      </c>
      <c r="B101" s="4" t="s">
        <v>77</v>
      </c>
      <c r="C101" s="5">
        <v>0</v>
      </c>
      <c r="D101" s="9"/>
      <c r="F101" s="9"/>
      <c r="H101" s="9"/>
      <c r="J101" s="9"/>
      <c r="M101" s="9"/>
    </row>
    <row r="102" spans="1:14" x14ac:dyDescent="0.25">
      <c r="A102" s="3" t="s">
        <v>0</v>
      </c>
      <c r="B102" s="4" t="s">
        <v>78</v>
      </c>
      <c r="C102" s="5">
        <v>0</v>
      </c>
      <c r="D102" s="9"/>
      <c r="F102" s="9"/>
      <c r="H102" s="9"/>
      <c r="J102" s="9"/>
      <c r="M102" s="9"/>
    </row>
    <row r="103" spans="1:14" ht="30" x14ac:dyDescent="0.25">
      <c r="A103" s="3" t="s">
        <v>0</v>
      </c>
      <c r="B103" s="4" t="s">
        <v>79</v>
      </c>
      <c r="C103" s="5">
        <v>0</v>
      </c>
      <c r="D103" s="9"/>
      <c r="F103" s="9"/>
      <c r="H103" s="9"/>
      <c r="J103" s="9"/>
      <c r="M103" s="9"/>
    </row>
    <row r="104" spans="1:14" x14ac:dyDescent="0.25">
      <c r="A104" s="3" t="s">
        <v>0</v>
      </c>
      <c r="B104" s="4" t="s">
        <v>80</v>
      </c>
      <c r="C104" s="1" t="s">
        <v>98</v>
      </c>
      <c r="D104" s="8" t="s">
        <v>99</v>
      </c>
      <c r="E104" s="8" t="s">
        <v>99</v>
      </c>
      <c r="F104" s="8" t="s">
        <v>99</v>
      </c>
      <c r="G104" s="8" t="s">
        <v>99</v>
      </c>
      <c r="H104" s="8" t="s">
        <v>99</v>
      </c>
      <c r="I104" s="8" t="s">
        <v>99</v>
      </c>
      <c r="J104" s="8" t="s">
        <v>99</v>
      </c>
      <c r="K104" s="8" t="s">
        <v>99</v>
      </c>
      <c r="L104" s="8" t="s">
        <v>99</v>
      </c>
      <c r="M104" s="8" t="s">
        <v>99</v>
      </c>
      <c r="N104" s="8" t="s">
        <v>99</v>
      </c>
    </row>
    <row r="105" spans="1:14" x14ac:dyDescent="0.25">
      <c r="A105" s="3" t="s">
        <v>0</v>
      </c>
      <c r="B105" s="4" t="s">
        <v>81</v>
      </c>
      <c r="C105" s="5">
        <v>0</v>
      </c>
      <c r="D105" s="9"/>
      <c r="F105" s="9"/>
      <c r="H105" s="9"/>
      <c r="J105" s="9"/>
      <c r="M105" s="9"/>
    </row>
    <row r="106" spans="1:14" x14ac:dyDescent="0.25">
      <c r="A106" s="3" t="s">
        <v>0</v>
      </c>
      <c r="B106" s="4" t="s">
        <v>82</v>
      </c>
      <c r="C106" s="1" t="s">
        <v>98</v>
      </c>
      <c r="D106" s="8" t="s">
        <v>99</v>
      </c>
      <c r="E106" s="8" t="s">
        <v>99</v>
      </c>
      <c r="F106" s="8" t="s">
        <v>99</v>
      </c>
      <c r="G106" s="8" t="s">
        <v>99</v>
      </c>
      <c r="H106" s="8" t="s">
        <v>99</v>
      </c>
      <c r="I106" s="8" t="s">
        <v>99</v>
      </c>
      <c r="J106" s="8" t="s">
        <v>99</v>
      </c>
      <c r="K106" s="8" t="s">
        <v>99</v>
      </c>
      <c r="L106" s="8" t="s">
        <v>99</v>
      </c>
      <c r="M106" s="8" t="s">
        <v>99</v>
      </c>
      <c r="N106" s="8" t="s">
        <v>99</v>
      </c>
    </row>
  </sheetData>
  <sortState ref="A16:N21">
    <sortCondition ref="B16:B21"/>
  </sortState>
  <mergeCells count="1">
    <mergeCell ref="A1:N1"/>
  </mergeCells>
  <pageMargins left="0.7" right="0.7" top="0.75" bottom="0.75" header="0.3" footer="0.3"/>
  <pageSetup paperSize="5" orientation="landscape" r:id="rId1"/>
  <headerFooter>
    <oddHeader>&amp;L&amp;G</oddHeader>
    <oddFooter>&amp;L*** This report is considered preminary and unofficial.  Results are subject to change after districts participate in the Student Biographical Data Review process.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Hollingshead, Clayton</dc:creator>
  <cp:lastModifiedBy>Hollingshead, Clayton</cp:lastModifiedBy>
  <cp:lastPrinted>2014-05-01T23:07:29Z</cp:lastPrinted>
  <dcterms:created xsi:type="dcterms:W3CDTF">2014-05-01T02:58:36Z</dcterms:created>
  <dcterms:modified xsi:type="dcterms:W3CDTF">2014-05-01T23:07:39Z</dcterms:modified>
</cp:coreProperties>
</file>